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 Gunnar\Dropbox (LYNGSON Group)\Lyngson AS Team folder\Beregningsprogrammer\Effektkalkulatorer gjeldende\"/>
    </mc:Choice>
  </mc:AlternateContent>
  <bookViews>
    <workbookView xWindow="-4095" yWindow="2955" windowWidth="13920" windowHeight="6780" firstSheet="1" activeTab="1"/>
  </bookViews>
  <sheets>
    <sheet name="LIJST VERTIGA (2)" sheetId="31" state="hidden" r:id="rId1"/>
    <sheet name="Vertiga" sheetId="30" r:id="rId2"/>
    <sheet name="lijstfreedom (2)" sheetId="29" state="hidden" r:id="rId3"/>
    <sheet name="Freedom Micro og Clima" sheetId="28" r:id="rId4"/>
    <sheet name="LIJSTMDCL" sheetId="25" state="hidden" r:id="rId5"/>
    <sheet name="lijstclimacanal (2)" sheetId="27" state="hidden" r:id="rId6"/>
    <sheet name="Clima Canal" sheetId="26" r:id="rId7"/>
    <sheet name="Under DBE" sheetId="24" r:id="rId8"/>
    <sheet name="LIJSTTEMPO" sheetId="21" state="hidden" r:id="rId9"/>
    <sheet name="TEMPODBE" sheetId="20" r:id="rId10"/>
    <sheet name="LIJSTSTRADA" sheetId="19" state="hidden" r:id="rId11"/>
    <sheet name="STRADADBE" sheetId="18" r:id="rId12"/>
    <sheet name="LIJSTLINEAPLUS" sheetId="15" state="hidden" r:id="rId13"/>
    <sheet name="LINEAPLUSDBE" sheetId="14" r:id="rId14"/>
    <sheet name="Blad1" sheetId="13" state="hidden" r:id="rId15"/>
  </sheets>
  <definedNames>
    <definedName name="_xlnm._FilterDatabase" localSheetId="13" hidden="1">LINEAPLUSDBE!$A$1:$A$291</definedName>
    <definedName name="_xlnm._FilterDatabase" localSheetId="11" hidden="1">STRADADBE!$A$1:$A$128</definedName>
    <definedName name="_xlnm._FilterDatabase" localSheetId="9" hidden="1">TEMPODBE!$A$1:$A$147</definedName>
    <definedName name="_xlnm._FilterDatabase" localSheetId="7" hidden="1">'Under DBE'!$A$10:$V$33</definedName>
    <definedName name="naarprijslijstclimacanal" localSheetId="6">'Clima Canal'!$Q$8</definedName>
    <definedName name="naarprijslijstclimacanal" localSheetId="3">'Freedom Micro og Clima'!$Q$8</definedName>
    <definedName name="naarprijslijstclimacanal" localSheetId="1">Vertiga!$Q$8</definedName>
    <definedName name="NAARPRIJSLIJSTVERTIGA" localSheetId="1">Vertiga!$B$35</definedName>
    <definedName name="_xlnm.Print_Area" localSheetId="6">'Clima Canal'!$B$2:$X$34</definedName>
    <definedName name="_xlnm.Print_Area" localSheetId="3">'Freedom Micro og Clima'!$B$2:$X$34</definedName>
    <definedName name="_xlnm.Print_Area" localSheetId="13">LINEAPLUSDBE!$A$1:$Q$114</definedName>
    <definedName name="_xlnm.Print_Area" localSheetId="11">STRADADBE!$A$1:$P$128</definedName>
    <definedName name="_xlnm.Print_Area" localSheetId="9">TEMPODBE!$A$1:$T$146</definedName>
    <definedName name="_xlnm.Print_Area" localSheetId="7">'Under DBE'!$A$1:$M$102</definedName>
    <definedName name="_xlnm.Print_Area" localSheetId="1">Vertiga!$A$2:$O$31</definedName>
  </definedNames>
  <calcPr calcId="152511"/>
  <fileRecoveryPr autoRecover="0"/>
</workbook>
</file>

<file path=xl/calcChain.xml><?xml version="1.0" encoding="utf-8"?>
<calcChain xmlns="http://schemas.openxmlformats.org/spreadsheetml/2006/main">
  <c r="I32" i="30" l="1"/>
  <c r="J32" i="30"/>
  <c r="K32" i="30"/>
  <c r="I33" i="30"/>
  <c r="J33" i="30"/>
  <c r="K33" i="30"/>
  <c r="N5" i="30"/>
  <c r="N4" i="30" s="1"/>
  <c r="I10" i="26"/>
  <c r="I22" i="26"/>
  <c r="E16" i="29" l="1"/>
  <c r="E15" i="29"/>
  <c r="E14" i="29"/>
  <c r="E13" i="29"/>
  <c r="E10" i="29"/>
  <c r="E9" i="29"/>
  <c r="E7" i="29"/>
  <c r="E8" i="29"/>
  <c r="E12" i="29"/>
  <c r="E7" i="31" l="1"/>
  <c r="E11" i="31"/>
  <c r="E8" i="31"/>
  <c r="E9" i="31"/>
  <c r="E10" i="31"/>
  <c r="E6" i="31"/>
  <c r="F15" i="27"/>
  <c r="F16" i="27"/>
  <c r="F17" i="27"/>
  <c r="F18" i="27"/>
  <c r="F19" i="27"/>
  <c r="F20" i="27"/>
  <c r="F21" i="27"/>
  <c r="F14" i="27"/>
  <c r="F8" i="27"/>
  <c r="F9" i="27"/>
  <c r="F10" i="27"/>
  <c r="F7" i="27"/>
  <c r="D113" i="15" l="1"/>
  <c r="E113" i="15"/>
  <c r="F113" i="15"/>
  <c r="G113" i="15"/>
  <c r="H113" i="15"/>
  <c r="I113" i="15"/>
  <c r="J113" i="15"/>
  <c r="K113" i="15"/>
  <c r="L113" i="15"/>
  <c r="M113" i="15"/>
  <c r="N113" i="15"/>
  <c r="O113" i="15"/>
  <c r="P113" i="15"/>
  <c r="Q113" i="15"/>
  <c r="R113" i="15"/>
  <c r="S113" i="15"/>
  <c r="T113" i="15"/>
  <c r="U113" i="15"/>
  <c r="C113" i="15"/>
  <c r="C19" i="25" l="1"/>
  <c r="D19" i="25"/>
  <c r="U301" i="15" l="1"/>
  <c r="T301" i="15"/>
  <c r="S301" i="15"/>
  <c r="R301" i="15"/>
  <c r="Q301" i="15"/>
  <c r="P301" i="15"/>
  <c r="O301" i="15"/>
  <c r="N301" i="15"/>
  <c r="M301" i="15"/>
  <c r="L301" i="15"/>
  <c r="K301" i="15"/>
  <c r="J301" i="15"/>
  <c r="I301" i="15"/>
  <c r="H301" i="15"/>
  <c r="G301" i="15"/>
  <c r="F301" i="15"/>
  <c r="E301" i="15"/>
  <c r="D301" i="15"/>
  <c r="C301" i="15"/>
  <c r="U297" i="15"/>
  <c r="T297" i="15"/>
  <c r="S297" i="15"/>
  <c r="R297" i="15"/>
  <c r="Q297" i="15"/>
  <c r="P297" i="15"/>
  <c r="O297" i="15"/>
  <c r="N297" i="15"/>
  <c r="M297" i="15"/>
  <c r="L297" i="15"/>
  <c r="K297" i="15"/>
  <c r="J297" i="15"/>
  <c r="I297" i="15"/>
  <c r="H297" i="15"/>
  <c r="G297" i="15"/>
  <c r="F297" i="15"/>
  <c r="E297" i="15"/>
  <c r="D297" i="15"/>
  <c r="C297" i="15"/>
  <c r="U293" i="15"/>
  <c r="T293" i="15"/>
  <c r="S293" i="15"/>
  <c r="R293" i="15"/>
  <c r="Q293" i="15"/>
  <c r="P293" i="15"/>
  <c r="O293" i="15"/>
  <c r="N293" i="15"/>
  <c r="M293" i="15"/>
  <c r="L293" i="15"/>
  <c r="K293" i="15"/>
  <c r="J293" i="15"/>
  <c r="I293" i="15"/>
  <c r="H293" i="15"/>
  <c r="G293" i="15"/>
  <c r="F293" i="15"/>
  <c r="E293" i="15"/>
  <c r="D293" i="15"/>
  <c r="C293" i="15"/>
  <c r="U289" i="15"/>
  <c r="T289" i="15"/>
  <c r="S289" i="15"/>
  <c r="R289" i="15"/>
  <c r="Q289" i="15"/>
  <c r="P289" i="15"/>
  <c r="O289" i="15"/>
  <c r="N289" i="15"/>
  <c r="M289" i="15"/>
  <c r="L289" i="15"/>
  <c r="K289" i="15"/>
  <c r="J289" i="15"/>
  <c r="I289" i="15"/>
  <c r="H289" i="15"/>
  <c r="G289" i="15"/>
  <c r="F289" i="15"/>
  <c r="E289" i="15"/>
  <c r="D289" i="15"/>
  <c r="C289" i="15"/>
  <c r="U285" i="15"/>
  <c r="T285" i="15"/>
  <c r="S285" i="15"/>
  <c r="R285" i="15"/>
  <c r="Q285" i="15"/>
  <c r="P285" i="15"/>
  <c r="O285" i="15"/>
  <c r="N285" i="15"/>
  <c r="M285" i="15"/>
  <c r="L285" i="15"/>
  <c r="K285" i="15"/>
  <c r="J285" i="15"/>
  <c r="I285" i="15"/>
  <c r="H285" i="15"/>
  <c r="G285" i="15"/>
  <c r="F285" i="15"/>
  <c r="E285" i="15"/>
  <c r="D285" i="15"/>
  <c r="C285" i="15"/>
  <c r="U281" i="15"/>
  <c r="T281" i="15"/>
  <c r="S281" i="15"/>
  <c r="R281" i="15"/>
  <c r="Q281" i="15"/>
  <c r="P281" i="15"/>
  <c r="O281" i="15"/>
  <c r="N281" i="15"/>
  <c r="M281" i="15"/>
  <c r="L281" i="15"/>
  <c r="K281" i="15"/>
  <c r="J281" i="15"/>
  <c r="I281" i="15"/>
  <c r="H281" i="15"/>
  <c r="G281" i="15"/>
  <c r="F281" i="15"/>
  <c r="E281" i="15"/>
  <c r="D281" i="15"/>
  <c r="C281" i="15"/>
  <c r="U277" i="15"/>
  <c r="T277" i="15"/>
  <c r="S277" i="15"/>
  <c r="R277" i="15"/>
  <c r="Q277" i="15"/>
  <c r="P277" i="15"/>
  <c r="O277" i="15"/>
  <c r="N277" i="15"/>
  <c r="M277" i="15"/>
  <c r="L277" i="15"/>
  <c r="K277" i="15"/>
  <c r="J277" i="15"/>
  <c r="I277" i="15"/>
  <c r="H277" i="15"/>
  <c r="G277" i="15"/>
  <c r="F277" i="15"/>
  <c r="E277" i="15"/>
  <c r="D277" i="15"/>
  <c r="C277" i="15"/>
  <c r="U258" i="15"/>
  <c r="T258" i="15"/>
  <c r="S258" i="15"/>
  <c r="R258" i="15"/>
  <c r="Q258" i="15"/>
  <c r="P258" i="15"/>
  <c r="O258" i="15"/>
  <c r="N258" i="15"/>
  <c r="M258" i="15"/>
  <c r="L258" i="15"/>
  <c r="K258" i="15"/>
  <c r="J258" i="15"/>
  <c r="I258" i="15"/>
  <c r="H258" i="15"/>
  <c r="G258" i="15"/>
  <c r="F258" i="15"/>
  <c r="E258" i="15"/>
  <c r="D258" i="15"/>
  <c r="C258" i="15"/>
  <c r="U254" i="15"/>
  <c r="T254" i="15"/>
  <c r="S254" i="15"/>
  <c r="R254" i="15"/>
  <c r="Q254" i="15"/>
  <c r="P254" i="15"/>
  <c r="O254" i="15"/>
  <c r="N254" i="15"/>
  <c r="M254" i="15"/>
  <c r="L254" i="15"/>
  <c r="K254" i="15"/>
  <c r="J254" i="15"/>
  <c r="I254" i="15"/>
  <c r="H254" i="15"/>
  <c r="G254" i="15"/>
  <c r="F254" i="15"/>
  <c r="E254" i="15"/>
  <c r="D254" i="15"/>
  <c r="C254" i="15"/>
  <c r="U250" i="15"/>
  <c r="T250" i="15"/>
  <c r="S250" i="15"/>
  <c r="R250" i="15"/>
  <c r="Q250" i="15"/>
  <c r="P250" i="15"/>
  <c r="O250" i="15"/>
  <c r="N250" i="15"/>
  <c r="M250" i="15"/>
  <c r="L250" i="15"/>
  <c r="K250" i="15"/>
  <c r="J250" i="15"/>
  <c r="I250" i="15"/>
  <c r="H250" i="15"/>
  <c r="G250" i="15"/>
  <c r="F250" i="15"/>
  <c r="E250" i="15"/>
  <c r="D250" i="15"/>
  <c r="C250" i="15"/>
  <c r="U246" i="15"/>
  <c r="T246" i="15"/>
  <c r="S246" i="15"/>
  <c r="R246" i="15"/>
  <c r="Q246" i="15"/>
  <c r="P246" i="15"/>
  <c r="O246" i="15"/>
  <c r="N246" i="15"/>
  <c r="M246" i="15"/>
  <c r="L246" i="15"/>
  <c r="K246" i="15"/>
  <c r="J246" i="15"/>
  <c r="I246" i="15"/>
  <c r="H246" i="15"/>
  <c r="G246" i="15"/>
  <c r="F246" i="15"/>
  <c r="E246" i="15"/>
  <c r="D246" i="15"/>
  <c r="C246" i="15"/>
  <c r="U242" i="15"/>
  <c r="T242" i="15"/>
  <c r="S242" i="15"/>
  <c r="R242" i="15"/>
  <c r="Q242" i="15"/>
  <c r="P242" i="15"/>
  <c r="O242" i="15"/>
  <c r="N242" i="15"/>
  <c r="M242" i="15"/>
  <c r="L242" i="15"/>
  <c r="K242" i="15"/>
  <c r="J242" i="15"/>
  <c r="I242" i="15"/>
  <c r="H242" i="15"/>
  <c r="G242" i="15"/>
  <c r="F242" i="15"/>
  <c r="E242" i="15"/>
  <c r="D242" i="15"/>
  <c r="C242" i="15"/>
  <c r="U238" i="15"/>
  <c r="T238" i="15"/>
  <c r="S238" i="15"/>
  <c r="R238" i="15"/>
  <c r="Q238" i="15"/>
  <c r="P238" i="15"/>
  <c r="O238" i="15"/>
  <c r="N238" i="15"/>
  <c r="M238" i="15"/>
  <c r="L238" i="15"/>
  <c r="K238" i="15"/>
  <c r="J238" i="15"/>
  <c r="I238" i="15"/>
  <c r="H238" i="15"/>
  <c r="G238" i="15"/>
  <c r="F238" i="15"/>
  <c r="E238" i="15"/>
  <c r="D238" i="15"/>
  <c r="C238" i="15"/>
  <c r="U234" i="15"/>
  <c r="T234" i="15"/>
  <c r="S234" i="15"/>
  <c r="R234" i="15"/>
  <c r="Q234" i="15"/>
  <c r="P234" i="15"/>
  <c r="O234" i="15"/>
  <c r="N234" i="15"/>
  <c r="M234" i="15"/>
  <c r="L234" i="15"/>
  <c r="K234" i="15"/>
  <c r="J234" i="15"/>
  <c r="I234" i="15"/>
  <c r="H234" i="15"/>
  <c r="G234" i="15"/>
  <c r="F234" i="15"/>
  <c r="E234" i="15"/>
  <c r="D234" i="15"/>
  <c r="C234" i="15"/>
  <c r="U215" i="15"/>
  <c r="T215" i="15"/>
  <c r="S215" i="15"/>
  <c r="R215" i="15"/>
  <c r="Q215" i="15"/>
  <c r="P215" i="15"/>
  <c r="O215" i="15"/>
  <c r="N215" i="15"/>
  <c r="M215" i="15"/>
  <c r="L215" i="15"/>
  <c r="K215" i="15"/>
  <c r="J215" i="15"/>
  <c r="I215" i="15"/>
  <c r="H215" i="15"/>
  <c r="G215" i="15"/>
  <c r="F215" i="15"/>
  <c r="E215" i="15"/>
  <c r="D215" i="15"/>
  <c r="C215" i="15"/>
  <c r="U211" i="15"/>
  <c r="T211" i="15"/>
  <c r="S211" i="15"/>
  <c r="R211" i="15"/>
  <c r="Q211" i="15"/>
  <c r="P211" i="15"/>
  <c r="O211" i="15"/>
  <c r="N211" i="15"/>
  <c r="M211" i="15"/>
  <c r="L211" i="15"/>
  <c r="K211" i="15"/>
  <c r="J211" i="15"/>
  <c r="I211" i="15"/>
  <c r="H211" i="15"/>
  <c r="G211" i="15"/>
  <c r="F211" i="15"/>
  <c r="E211" i="15"/>
  <c r="D211" i="15"/>
  <c r="C211" i="15"/>
  <c r="U207" i="15"/>
  <c r="T207" i="15"/>
  <c r="S207" i="15"/>
  <c r="R207" i="15"/>
  <c r="Q207" i="15"/>
  <c r="P207" i="15"/>
  <c r="O207" i="15"/>
  <c r="N207" i="15"/>
  <c r="M207" i="15"/>
  <c r="L207" i="15"/>
  <c r="K207" i="15"/>
  <c r="J207" i="15"/>
  <c r="I207" i="15"/>
  <c r="H207" i="15"/>
  <c r="G207" i="15"/>
  <c r="F207" i="15"/>
  <c r="E207" i="15"/>
  <c r="D207" i="15"/>
  <c r="C207" i="15"/>
  <c r="U203" i="15"/>
  <c r="T203" i="15"/>
  <c r="S203" i="15"/>
  <c r="R203" i="15"/>
  <c r="Q203" i="15"/>
  <c r="P203" i="15"/>
  <c r="O203" i="15"/>
  <c r="N203" i="15"/>
  <c r="M203" i="15"/>
  <c r="L203" i="15"/>
  <c r="K203" i="15"/>
  <c r="J203" i="15"/>
  <c r="I203" i="15"/>
  <c r="H203" i="15"/>
  <c r="G203" i="15"/>
  <c r="F203" i="15"/>
  <c r="E203" i="15"/>
  <c r="D203" i="15"/>
  <c r="C203" i="15"/>
  <c r="U199" i="15"/>
  <c r="T199" i="15"/>
  <c r="S199" i="15"/>
  <c r="R199" i="15"/>
  <c r="Q199" i="15"/>
  <c r="P199" i="15"/>
  <c r="O199" i="15"/>
  <c r="N199" i="15"/>
  <c r="M199" i="15"/>
  <c r="L199" i="15"/>
  <c r="K199" i="15"/>
  <c r="J199" i="15"/>
  <c r="I199" i="15"/>
  <c r="H199" i="15"/>
  <c r="G199" i="15"/>
  <c r="F199" i="15"/>
  <c r="E199" i="15"/>
  <c r="D199" i="15"/>
  <c r="C199" i="15"/>
  <c r="U195" i="15"/>
  <c r="T195" i="15"/>
  <c r="S195" i="15"/>
  <c r="R195" i="15"/>
  <c r="Q195" i="15"/>
  <c r="P195" i="15"/>
  <c r="O195" i="15"/>
  <c r="N195" i="15"/>
  <c r="M195" i="15"/>
  <c r="L195" i="15"/>
  <c r="K195" i="15"/>
  <c r="J195" i="15"/>
  <c r="I195" i="15"/>
  <c r="H195" i="15"/>
  <c r="G195" i="15"/>
  <c r="F195" i="15"/>
  <c r="E195" i="15"/>
  <c r="D195" i="15"/>
  <c r="C195" i="15"/>
  <c r="U191" i="15"/>
  <c r="T191" i="15"/>
  <c r="S191" i="15"/>
  <c r="R191" i="15"/>
  <c r="Q191" i="15"/>
  <c r="P191" i="15"/>
  <c r="O191" i="15"/>
  <c r="N191" i="15"/>
  <c r="M191" i="15"/>
  <c r="L191" i="15"/>
  <c r="K191" i="15"/>
  <c r="J191" i="15"/>
  <c r="I191" i="15"/>
  <c r="H191" i="15"/>
  <c r="G191" i="15"/>
  <c r="F191" i="15"/>
  <c r="E191" i="15"/>
  <c r="D191" i="15"/>
  <c r="C191" i="15"/>
  <c r="U172" i="15"/>
  <c r="T172" i="15"/>
  <c r="S172" i="15"/>
  <c r="R172" i="15"/>
  <c r="Q172" i="15"/>
  <c r="P172" i="15"/>
  <c r="O172" i="15"/>
  <c r="N172" i="15"/>
  <c r="M172" i="15"/>
  <c r="L172" i="15"/>
  <c r="K172" i="15"/>
  <c r="J172" i="15"/>
  <c r="I172" i="15"/>
  <c r="H172" i="15"/>
  <c r="G172" i="15"/>
  <c r="F172" i="15"/>
  <c r="E172" i="15"/>
  <c r="D172" i="15"/>
  <c r="C172" i="15"/>
  <c r="U168" i="15"/>
  <c r="T168" i="15"/>
  <c r="S168" i="15"/>
  <c r="R168" i="15"/>
  <c r="Q168" i="15"/>
  <c r="P168" i="15"/>
  <c r="O168" i="15"/>
  <c r="N168" i="15"/>
  <c r="M168" i="15"/>
  <c r="L168" i="15"/>
  <c r="K168" i="15"/>
  <c r="J168" i="15"/>
  <c r="I168" i="15"/>
  <c r="H168" i="15"/>
  <c r="G168" i="15"/>
  <c r="F168" i="15"/>
  <c r="E168" i="15"/>
  <c r="D168" i="15"/>
  <c r="C168" i="15"/>
  <c r="U164" i="15"/>
  <c r="T164" i="15"/>
  <c r="S164" i="15"/>
  <c r="R164" i="15"/>
  <c r="Q164" i="15"/>
  <c r="P164" i="15"/>
  <c r="O164" i="15"/>
  <c r="N164" i="15"/>
  <c r="M164" i="15"/>
  <c r="L164" i="15"/>
  <c r="K164" i="15"/>
  <c r="J164" i="15"/>
  <c r="I164" i="15"/>
  <c r="H164" i="15"/>
  <c r="G164" i="15"/>
  <c r="F164" i="15"/>
  <c r="E164" i="15"/>
  <c r="D164" i="15"/>
  <c r="C164" i="15"/>
  <c r="U160" i="15"/>
  <c r="T160" i="15"/>
  <c r="S160" i="15"/>
  <c r="R160" i="15"/>
  <c r="Q160" i="15"/>
  <c r="P160" i="15"/>
  <c r="O160" i="15"/>
  <c r="N160" i="15"/>
  <c r="M160" i="15"/>
  <c r="L160" i="15"/>
  <c r="K160" i="15"/>
  <c r="J160" i="15"/>
  <c r="I160" i="15"/>
  <c r="H160" i="15"/>
  <c r="G160" i="15"/>
  <c r="F160" i="15"/>
  <c r="E160" i="15"/>
  <c r="D160" i="15"/>
  <c r="C160" i="15"/>
  <c r="U156" i="15"/>
  <c r="T156" i="15"/>
  <c r="S156" i="15"/>
  <c r="R156" i="15"/>
  <c r="Q156" i="15"/>
  <c r="P156" i="15"/>
  <c r="O156" i="15"/>
  <c r="N156" i="15"/>
  <c r="M156" i="15"/>
  <c r="L156" i="15"/>
  <c r="K156" i="15"/>
  <c r="J156" i="15"/>
  <c r="I156" i="15"/>
  <c r="H156" i="15"/>
  <c r="G156" i="15"/>
  <c r="F156" i="15"/>
  <c r="E156" i="15"/>
  <c r="D156" i="15"/>
  <c r="C156" i="15"/>
  <c r="U152" i="15"/>
  <c r="T152" i="15"/>
  <c r="S152" i="15"/>
  <c r="R152" i="15"/>
  <c r="Q152" i="15"/>
  <c r="P152" i="15"/>
  <c r="O152" i="15"/>
  <c r="N152" i="15"/>
  <c r="M152" i="15"/>
  <c r="L152" i="15"/>
  <c r="K152" i="15"/>
  <c r="J152" i="15"/>
  <c r="I152" i="15"/>
  <c r="H152" i="15"/>
  <c r="G152" i="15"/>
  <c r="F152" i="15"/>
  <c r="E152" i="15"/>
  <c r="D152" i="15"/>
  <c r="C152" i="15"/>
  <c r="U148" i="15"/>
  <c r="T148" i="15"/>
  <c r="S148" i="15"/>
  <c r="R148" i="15"/>
  <c r="Q148" i="15"/>
  <c r="P148" i="15"/>
  <c r="O148" i="15"/>
  <c r="N148" i="15"/>
  <c r="M148" i="15"/>
  <c r="L148" i="15"/>
  <c r="K148" i="15"/>
  <c r="J148" i="15"/>
  <c r="I148" i="15"/>
  <c r="H148" i="15"/>
  <c r="G148" i="15"/>
  <c r="F148" i="15"/>
  <c r="E148" i="15"/>
  <c r="D148" i="15"/>
  <c r="C148" i="15"/>
  <c r="U129" i="15"/>
  <c r="T129" i="15"/>
  <c r="S129" i="15"/>
  <c r="R129" i="15"/>
  <c r="Q129" i="15"/>
  <c r="P129" i="15"/>
  <c r="O129" i="15"/>
  <c r="N129" i="15"/>
  <c r="M129" i="15"/>
  <c r="L129" i="15"/>
  <c r="K129" i="15"/>
  <c r="J129" i="15"/>
  <c r="I129" i="15"/>
  <c r="H129" i="15"/>
  <c r="G129" i="15"/>
  <c r="F129" i="15"/>
  <c r="E129" i="15"/>
  <c r="D129" i="15"/>
  <c r="C129" i="15"/>
  <c r="U125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H125" i="15"/>
  <c r="G125" i="15"/>
  <c r="F125" i="15"/>
  <c r="E125" i="15"/>
  <c r="D125" i="15"/>
  <c r="C125" i="15"/>
  <c r="U121" i="15"/>
  <c r="T121" i="15"/>
  <c r="S121" i="15"/>
  <c r="R121" i="15"/>
  <c r="Q121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U117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U109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E109" i="15"/>
  <c r="D109" i="15"/>
  <c r="C109" i="15"/>
  <c r="U105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C105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C19" i="15"/>
  <c r="U301" i="19"/>
  <c r="T301" i="19"/>
  <c r="S301" i="19"/>
  <c r="R301" i="19"/>
  <c r="Q301" i="19"/>
  <c r="P301" i="19"/>
  <c r="O301" i="19"/>
  <c r="N301" i="19"/>
  <c r="M301" i="19"/>
  <c r="L301" i="19"/>
  <c r="K301" i="19"/>
  <c r="J301" i="19"/>
  <c r="I301" i="19"/>
  <c r="H301" i="19"/>
  <c r="G301" i="19"/>
  <c r="F301" i="19"/>
  <c r="E301" i="19"/>
  <c r="D301" i="19"/>
  <c r="C301" i="19"/>
  <c r="U297" i="19"/>
  <c r="T297" i="19"/>
  <c r="S297" i="19"/>
  <c r="R297" i="19"/>
  <c r="Q297" i="19"/>
  <c r="P297" i="19"/>
  <c r="O297" i="19"/>
  <c r="N297" i="19"/>
  <c r="M297" i="19"/>
  <c r="L297" i="19"/>
  <c r="K297" i="19"/>
  <c r="J297" i="19"/>
  <c r="I297" i="19"/>
  <c r="H297" i="19"/>
  <c r="G297" i="19"/>
  <c r="F297" i="19"/>
  <c r="E297" i="19"/>
  <c r="D297" i="19"/>
  <c r="C297" i="19"/>
  <c r="U293" i="19"/>
  <c r="T293" i="19"/>
  <c r="S293" i="19"/>
  <c r="R293" i="19"/>
  <c r="Q293" i="19"/>
  <c r="P293" i="19"/>
  <c r="O293" i="19"/>
  <c r="N293" i="19"/>
  <c r="M293" i="19"/>
  <c r="L293" i="19"/>
  <c r="K293" i="19"/>
  <c r="J293" i="19"/>
  <c r="I293" i="19"/>
  <c r="H293" i="19"/>
  <c r="G293" i="19"/>
  <c r="F293" i="19"/>
  <c r="E293" i="19"/>
  <c r="D293" i="19"/>
  <c r="C293" i="19"/>
  <c r="U289" i="19"/>
  <c r="T289" i="19"/>
  <c r="S289" i="19"/>
  <c r="R289" i="19"/>
  <c r="Q289" i="19"/>
  <c r="P289" i="19"/>
  <c r="O289" i="19"/>
  <c r="N289" i="19"/>
  <c r="M289" i="19"/>
  <c r="L289" i="19"/>
  <c r="K289" i="19"/>
  <c r="J289" i="19"/>
  <c r="I289" i="19"/>
  <c r="H289" i="19"/>
  <c r="G289" i="19"/>
  <c r="F289" i="19"/>
  <c r="E289" i="19"/>
  <c r="D289" i="19"/>
  <c r="C289" i="19"/>
  <c r="U285" i="19"/>
  <c r="T285" i="19"/>
  <c r="S285" i="19"/>
  <c r="R285" i="19"/>
  <c r="Q285" i="19"/>
  <c r="P285" i="19"/>
  <c r="O285" i="19"/>
  <c r="N285" i="19"/>
  <c r="M285" i="19"/>
  <c r="L285" i="19"/>
  <c r="K285" i="19"/>
  <c r="J285" i="19"/>
  <c r="I285" i="19"/>
  <c r="H285" i="19"/>
  <c r="G285" i="19"/>
  <c r="F285" i="19"/>
  <c r="E285" i="19"/>
  <c r="D285" i="19"/>
  <c r="C285" i="19"/>
  <c r="U281" i="19"/>
  <c r="T281" i="19"/>
  <c r="S281" i="19"/>
  <c r="R281" i="19"/>
  <c r="Q281" i="19"/>
  <c r="P281" i="19"/>
  <c r="O281" i="19"/>
  <c r="N281" i="19"/>
  <c r="M281" i="19"/>
  <c r="L281" i="19"/>
  <c r="K281" i="19"/>
  <c r="J281" i="19"/>
  <c r="I281" i="19"/>
  <c r="H281" i="19"/>
  <c r="G281" i="19"/>
  <c r="F281" i="19"/>
  <c r="E281" i="19"/>
  <c r="D281" i="19"/>
  <c r="C281" i="19"/>
  <c r="U277" i="19"/>
  <c r="T277" i="19"/>
  <c r="S277" i="19"/>
  <c r="R277" i="19"/>
  <c r="Q277" i="19"/>
  <c r="P277" i="19"/>
  <c r="O277" i="19"/>
  <c r="N277" i="19"/>
  <c r="M277" i="19"/>
  <c r="L277" i="19"/>
  <c r="K277" i="19"/>
  <c r="J277" i="19"/>
  <c r="I277" i="19"/>
  <c r="H277" i="19"/>
  <c r="G277" i="19"/>
  <c r="F277" i="19"/>
  <c r="E277" i="19"/>
  <c r="D277" i="19"/>
  <c r="C277" i="19"/>
  <c r="U258" i="19"/>
  <c r="T258" i="19"/>
  <c r="S258" i="19"/>
  <c r="R258" i="19"/>
  <c r="Q258" i="19"/>
  <c r="P258" i="19"/>
  <c r="O258" i="19"/>
  <c r="N258" i="19"/>
  <c r="M258" i="19"/>
  <c r="L258" i="19"/>
  <c r="K258" i="19"/>
  <c r="J258" i="19"/>
  <c r="I258" i="19"/>
  <c r="H258" i="19"/>
  <c r="G258" i="19"/>
  <c r="F258" i="19"/>
  <c r="E258" i="19"/>
  <c r="D258" i="19"/>
  <c r="C258" i="19"/>
  <c r="U254" i="19"/>
  <c r="T254" i="19"/>
  <c r="S254" i="19"/>
  <c r="R254" i="19"/>
  <c r="Q254" i="19"/>
  <c r="P254" i="19"/>
  <c r="O254" i="19"/>
  <c r="N254" i="19"/>
  <c r="M254" i="19"/>
  <c r="L254" i="19"/>
  <c r="K254" i="19"/>
  <c r="J254" i="19"/>
  <c r="I254" i="19"/>
  <c r="H254" i="19"/>
  <c r="G254" i="19"/>
  <c r="F254" i="19"/>
  <c r="E254" i="19"/>
  <c r="D254" i="19"/>
  <c r="C254" i="19"/>
  <c r="U250" i="19"/>
  <c r="T250" i="19"/>
  <c r="S250" i="19"/>
  <c r="R250" i="19"/>
  <c r="Q250" i="19"/>
  <c r="P250" i="19"/>
  <c r="O250" i="19"/>
  <c r="N250" i="19"/>
  <c r="M250" i="19"/>
  <c r="L250" i="19"/>
  <c r="K250" i="19"/>
  <c r="J250" i="19"/>
  <c r="I250" i="19"/>
  <c r="H250" i="19"/>
  <c r="G250" i="19"/>
  <c r="F250" i="19"/>
  <c r="E250" i="19"/>
  <c r="D250" i="19"/>
  <c r="C250" i="19"/>
  <c r="U246" i="19"/>
  <c r="T246" i="19"/>
  <c r="S246" i="19"/>
  <c r="R246" i="19"/>
  <c r="Q246" i="19"/>
  <c r="P246" i="19"/>
  <c r="O246" i="19"/>
  <c r="N246" i="19"/>
  <c r="M246" i="19"/>
  <c r="L246" i="19"/>
  <c r="K246" i="19"/>
  <c r="J246" i="19"/>
  <c r="I246" i="19"/>
  <c r="H246" i="19"/>
  <c r="G246" i="19"/>
  <c r="F246" i="19"/>
  <c r="E246" i="19"/>
  <c r="D246" i="19"/>
  <c r="C246" i="19"/>
  <c r="U242" i="19"/>
  <c r="T242" i="19"/>
  <c r="S242" i="19"/>
  <c r="R242" i="19"/>
  <c r="Q242" i="19"/>
  <c r="P242" i="19"/>
  <c r="O242" i="19"/>
  <c r="N242" i="19"/>
  <c r="M242" i="19"/>
  <c r="L242" i="19"/>
  <c r="K242" i="19"/>
  <c r="J242" i="19"/>
  <c r="I242" i="19"/>
  <c r="H242" i="19"/>
  <c r="G242" i="19"/>
  <c r="F242" i="19"/>
  <c r="E242" i="19"/>
  <c r="D242" i="19"/>
  <c r="C242" i="19"/>
  <c r="U238" i="19"/>
  <c r="T238" i="19"/>
  <c r="S238" i="19"/>
  <c r="R238" i="19"/>
  <c r="Q238" i="19"/>
  <c r="P238" i="19"/>
  <c r="O238" i="19"/>
  <c r="N238" i="19"/>
  <c r="M238" i="19"/>
  <c r="L238" i="19"/>
  <c r="K238" i="19"/>
  <c r="J238" i="19"/>
  <c r="I238" i="19"/>
  <c r="H238" i="19"/>
  <c r="G238" i="19"/>
  <c r="F238" i="19"/>
  <c r="E238" i="19"/>
  <c r="D238" i="19"/>
  <c r="C238" i="19"/>
  <c r="U234" i="19"/>
  <c r="T234" i="19"/>
  <c r="S234" i="19"/>
  <c r="R234" i="19"/>
  <c r="Q234" i="19"/>
  <c r="P234" i="19"/>
  <c r="O234" i="19"/>
  <c r="N234" i="19"/>
  <c r="M234" i="19"/>
  <c r="L234" i="19"/>
  <c r="K234" i="19"/>
  <c r="J234" i="19"/>
  <c r="I234" i="19"/>
  <c r="H234" i="19"/>
  <c r="G234" i="19"/>
  <c r="F234" i="19"/>
  <c r="E234" i="19"/>
  <c r="D234" i="19"/>
  <c r="C234" i="19"/>
  <c r="U215" i="19"/>
  <c r="T215" i="19"/>
  <c r="S215" i="19"/>
  <c r="R215" i="19"/>
  <c r="Q215" i="19"/>
  <c r="P215" i="19"/>
  <c r="O215" i="19"/>
  <c r="N215" i="19"/>
  <c r="M215" i="19"/>
  <c r="L215" i="19"/>
  <c r="K215" i="19"/>
  <c r="J215" i="19"/>
  <c r="I215" i="19"/>
  <c r="H215" i="19"/>
  <c r="G215" i="19"/>
  <c r="F215" i="19"/>
  <c r="E215" i="19"/>
  <c r="D215" i="19"/>
  <c r="C215" i="19"/>
  <c r="U211" i="19"/>
  <c r="T211" i="19"/>
  <c r="S211" i="19"/>
  <c r="R211" i="19"/>
  <c r="Q211" i="19"/>
  <c r="P211" i="19"/>
  <c r="O211" i="19"/>
  <c r="N211" i="19"/>
  <c r="M211" i="19"/>
  <c r="L211" i="19"/>
  <c r="K211" i="19"/>
  <c r="J211" i="19"/>
  <c r="I211" i="19"/>
  <c r="H211" i="19"/>
  <c r="G211" i="19"/>
  <c r="F211" i="19"/>
  <c r="E211" i="19"/>
  <c r="D211" i="19"/>
  <c r="C211" i="19"/>
  <c r="U207" i="19"/>
  <c r="T207" i="19"/>
  <c r="S207" i="19"/>
  <c r="R207" i="19"/>
  <c r="Q207" i="19"/>
  <c r="P207" i="19"/>
  <c r="O207" i="19"/>
  <c r="N207" i="19"/>
  <c r="M207" i="19"/>
  <c r="L207" i="19"/>
  <c r="K207" i="19"/>
  <c r="J207" i="19"/>
  <c r="I207" i="19"/>
  <c r="H207" i="19"/>
  <c r="G207" i="19"/>
  <c r="F207" i="19"/>
  <c r="E207" i="19"/>
  <c r="D207" i="19"/>
  <c r="C207" i="19"/>
  <c r="U203" i="19"/>
  <c r="T203" i="19"/>
  <c r="S203" i="19"/>
  <c r="R203" i="19"/>
  <c r="Q203" i="19"/>
  <c r="P203" i="19"/>
  <c r="O203" i="19"/>
  <c r="N203" i="19"/>
  <c r="M203" i="19"/>
  <c r="L203" i="19"/>
  <c r="K203" i="19"/>
  <c r="J203" i="19"/>
  <c r="I203" i="19"/>
  <c r="H203" i="19"/>
  <c r="G203" i="19"/>
  <c r="F203" i="19"/>
  <c r="E203" i="19"/>
  <c r="D203" i="19"/>
  <c r="C203" i="19"/>
  <c r="U199" i="19"/>
  <c r="T199" i="19"/>
  <c r="S199" i="19"/>
  <c r="R199" i="19"/>
  <c r="Q199" i="19"/>
  <c r="P199" i="19"/>
  <c r="O199" i="19"/>
  <c r="N199" i="19"/>
  <c r="M199" i="19"/>
  <c r="L199" i="19"/>
  <c r="K199" i="19"/>
  <c r="J199" i="19"/>
  <c r="I199" i="19"/>
  <c r="H199" i="19"/>
  <c r="G199" i="19"/>
  <c r="F199" i="19"/>
  <c r="E199" i="19"/>
  <c r="D199" i="19"/>
  <c r="C199" i="19"/>
  <c r="U195" i="19"/>
  <c r="T195" i="19"/>
  <c r="S195" i="19"/>
  <c r="R195" i="19"/>
  <c r="Q195" i="19"/>
  <c r="P195" i="19"/>
  <c r="O195" i="19"/>
  <c r="N195" i="19"/>
  <c r="M195" i="19"/>
  <c r="L195" i="19"/>
  <c r="K195" i="19"/>
  <c r="J195" i="19"/>
  <c r="I195" i="19"/>
  <c r="H195" i="19"/>
  <c r="G195" i="19"/>
  <c r="F195" i="19"/>
  <c r="E195" i="19"/>
  <c r="D195" i="19"/>
  <c r="C195" i="19"/>
  <c r="U191" i="19"/>
  <c r="T191" i="19"/>
  <c r="S191" i="19"/>
  <c r="R191" i="19"/>
  <c r="Q191" i="19"/>
  <c r="P191" i="19"/>
  <c r="O191" i="19"/>
  <c r="N191" i="19"/>
  <c r="M191" i="19"/>
  <c r="L191" i="19"/>
  <c r="K191" i="19"/>
  <c r="J191" i="19"/>
  <c r="I191" i="19"/>
  <c r="H191" i="19"/>
  <c r="G191" i="19"/>
  <c r="F191" i="19"/>
  <c r="E191" i="19"/>
  <c r="D191" i="19"/>
  <c r="C191" i="19"/>
  <c r="U172" i="19"/>
  <c r="T172" i="19"/>
  <c r="S172" i="19"/>
  <c r="R172" i="19"/>
  <c r="Q172" i="19"/>
  <c r="P172" i="19"/>
  <c r="O172" i="19"/>
  <c r="N172" i="19"/>
  <c r="M172" i="19"/>
  <c r="L172" i="19"/>
  <c r="K172" i="19"/>
  <c r="J172" i="19"/>
  <c r="I172" i="19"/>
  <c r="H172" i="19"/>
  <c r="G172" i="19"/>
  <c r="F172" i="19"/>
  <c r="E172" i="19"/>
  <c r="D172" i="19"/>
  <c r="C172" i="19"/>
  <c r="U168" i="19"/>
  <c r="T168" i="19"/>
  <c r="S168" i="19"/>
  <c r="R168" i="19"/>
  <c r="Q168" i="19"/>
  <c r="P168" i="19"/>
  <c r="O168" i="19"/>
  <c r="N168" i="19"/>
  <c r="M168" i="19"/>
  <c r="L168" i="19"/>
  <c r="K168" i="19"/>
  <c r="J168" i="19"/>
  <c r="I168" i="19"/>
  <c r="H168" i="19"/>
  <c r="G168" i="19"/>
  <c r="F168" i="19"/>
  <c r="E168" i="19"/>
  <c r="D168" i="19"/>
  <c r="C168" i="19"/>
  <c r="U164" i="19"/>
  <c r="T164" i="19"/>
  <c r="S164" i="19"/>
  <c r="R164" i="19"/>
  <c r="Q164" i="19"/>
  <c r="P164" i="19"/>
  <c r="O164" i="19"/>
  <c r="N164" i="19"/>
  <c r="M164" i="19"/>
  <c r="L164" i="19"/>
  <c r="K164" i="19"/>
  <c r="J164" i="19"/>
  <c r="I164" i="19"/>
  <c r="H164" i="19"/>
  <c r="G164" i="19"/>
  <c r="F164" i="19"/>
  <c r="E164" i="19"/>
  <c r="D164" i="19"/>
  <c r="C164" i="19"/>
  <c r="U160" i="19"/>
  <c r="T160" i="19"/>
  <c r="S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F160" i="19"/>
  <c r="E160" i="19"/>
  <c r="D160" i="19"/>
  <c r="C160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C156" i="19"/>
  <c r="U152" i="19"/>
  <c r="T152" i="19"/>
  <c r="S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F152" i="19"/>
  <c r="E152" i="19"/>
  <c r="D152" i="19"/>
  <c r="C152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E148" i="19"/>
  <c r="D148" i="19"/>
  <c r="C148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E129" i="19"/>
  <c r="D129" i="19"/>
  <c r="C129" i="19"/>
  <c r="U125" i="19"/>
  <c r="T125" i="19"/>
  <c r="S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E125" i="19"/>
  <c r="D125" i="19"/>
  <c r="C125" i="19"/>
  <c r="U121" i="19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E121" i="19"/>
  <c r="D121" i="19"/>
  <c r="C121" i="19"/>
  <c r="U117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E117" i="19"/>
  <c r="D117" i="19"/>
  <c r="C117" i="19"/>
  <c r="U113" i="19"/>
  <c r="T113" i="19"/>
  <c r="S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F113" i="19"/>
  <c r="E113" i="19"/>
  <c r="D113" i="19"/>
  <c r="C113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E109" i="19"/>
  <c r="D109" i="19"/>
  <c r="C109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E105" i="19"/>
  <c r="D105" i="19"/>
  <c r="C105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C19" i="19"/>
  <c r="U301" i="21"/>
  <c r="T301" i="21"/>
  <c r="S301" i="21"/>
  <c r="R301" i="21"/>
  <c r="Q301" i="21"/>
  <c r="P301" i="21"/>
  <c r="O301" i="21"/>
  <c r="N301" i="21"/>
  <c r="M301" i="21"/>
  <c r="L301" i="21"/>
  <c r="K301" i="21"/>
  <c r="J301" i="21"/>
  <c r="I301" i="21"/>
  <c r="H301" i="21"/>
  <c r="G301" i="21"/>
  <c r="F301" i="21"/>
  <c r="E301" i="21"/>
  <c r="D301" i="21"/>
  <c r="C301" i="21"/>
  <c r="U297" i="21"/>
  <c r="T297" i="21"/>
  <c r="S297" i="21"/>
  <c r="R297" i="21"/>
  <c r="Q297" i="21"/>
  <c r="P297" i="21"/>
  <c r="O297" i="21"/>
  <c r="N297" i="21"/>
  <c r="M297" i="21"/>
  <c r="L297" i="21"/>
  <c r="K297" i="21"/>
  <c r="J297" i="21"/>
  <c r="I297" i="21"/>
  <c r="H297" i="21"/>
  <c r="G297" i="21"/>
  <c r="F297" i="21"/>
  <c r="E297" i="21"/>
  <c r="D297" i="21"/>
  <c r="C297" i="21"/>
  <c r="U293" i="21"/>
  <c r="T293" i="21"/>
  <c r="S293" i="21"/>
  <c r="R293" i="21"/>
  <c r="Q293" i="21"/>
  <c r="P293" i="21"/>
  <c r="O293" i="21"/>
  <c r="N293" i="21"/>
  <c r="M293" i="21"/>
  <c r="L293" i="21"/>
  <c r="K293" i="21"/>
  <c r="J293" i="21"/>
  <c r="I293" i="21"/>
  <c r="H293" i="21"/>
  <c r="G293" i="21"/>
  <c r="F293" i="21"/>
  <c r="E293" i="21"/>
  <c r="D293" i="21"/>
  <c r="C293" i="21"/>
  <c r="U289" i="21"/>
  <c r="T289" i="21"/>
  <c r="S289" i="21"/>
  <c r="R289" i="21"/>
  <c r="Q289" i="21"/>
  <c r="P289" i="21"/>
  <c r="O289" i="21"/>
  <c r="N289" i="21"/>
  <c r="M289" i="21"/>
  <c r="L289" i="21"/>
  <c r="K289" i="21"/>
  <c r="J289" i="21"/>
  <c r="I289" i="21"/>
  <c r="H289" i="21"/>
  <c r="G289" i="21"/>
  <c r="F289" i="21"/>
  <c r="E289" i="21"/>
  <c r="D289" i="21"/>
  <c r="C289" i="21"/>
  <c r="U285" i="21"/>
  <c r="T285" i="21"/>
  <c r="S285" i="21"/>
  <c r="R285" i="21"/>
  <c r="Q285" i="21"/>
  <c r="P285" i="21"/>
  <c r="O285" i="21"/>
  <c r="N285" i="21"/>
  <c r="M285" i="21"/>
  <c r="L285" i="21"/>
  <c r="K285" i="21"/>
  <c r="J285" i="21"/>
  <c r="I285" i="21"/>
  <c r="H285" i="21"/>
  <c r="G285" i="21"/>
  <c r="F285" i="21"/>
  <c r="E285" i="21"/>
  <c r="D285" i="21"/>
  <c r="C285" i="21"/>
  <c r="U281" i="21"/>
  <c r="T281" i="21"/>
  <c r="S281" i="21"/>
  <c r="R281" i="21"/>
  <c r="Q281" i="21"/>
  <c r="P281" i="21"/>
  <c r="O281" i="21"/>
  <c r="N281" i="21"/>
  <c r="M281" i="21"/>
  <c r="L281" i="21"/>
  <c r="K281" i="21"/>
  <c r="J281" i="21"/>
  <c r="I281" i="21"/>
  <c r="H281" i="21"/>
  <c r="G281" i="21"/>
  <c r="F281" i="21"/>
  <c r="E281" i="21"/>
  <c r="D281" i="21"/>
  <c r="C281" i="21"/>
  <c r="U277" i="21"/>
  <c r="T277" i="21"/>
  <c r="S277" i="21"/>
  <c r="R277" i="21"/>
  <c r="Q277" i="21"/>
  <c r="P277" i="21"/>
  <c r="O277" i="21"/>
  <c r="N277" i="21"/>
  <c r="M277" i="21"/>
  <c r="L277" i="21"/>
  <c r="K277" i="21"/>
  <c r="J277" i="21"/>
  <c r="I277" i="21"/>
  <c r="H277" i="21"/>
  <c r="G277" i="21"/>
  <c r="F277" i="21"/>
  <c r="E277" i="21"/>
  <c r="D277" i="21"/>
  <c r="C277" i="21"/>
  <c r="U258" i="21"/>
  <c r="T258" i="21"/>
  <c r="S258" i="21"/>
  <c r="R258" i="21"/>
  <c r="Q258" i="21"/>
  <c r="P258" i="21"/>
  <c r="O258" i="21"/>
  <c r="N258" i="21"/>
  <c r="M258" i="21"/>
  <c r="L258" i="21"/>
  <c r="K258" i="21"/>
  <c r="J258" i="21"/>
  <c r="I258" i="21"/>
  <c r="H258" i="21"/>
  <c r="G258" i="21"/>
  <c r="F258" i="21"/>
  <c r="E258" i="21"/>
  <c r="D258" i="21"/>
  <c r="C258" i="21"/>
  <c r="U254" i="21"/>
  <c r="T254" i="21"/>
  <c r="S254" i="21"/>
  <c r="R254" i="21"/>
  <c r="Q254" i="21"/>
  <c r="P254" i="21"/>
  <c r="O254" i="21"/>
  <c r="N254" i="21"/>
  <c r="M254" i="21"/>
  <c r="L254" i="21"/>
  <c r="K254" i="21"/>
  <c r="J254" i="21"/>
  <c r="I254" i="21"/>
  <c r="H254" i="21"/>
  <c r="G254" i="21"/>
  <c r="F254" i="21"/>
  <c r="E254" i="21"/>
  <c r="D254" i="21"/>
  <c r="C254" i="21"/>
  <c r="U250" i="21"/>
  <c r="T250" i="21"/>
  <c r="S250" i="21"/>
  <c r="R250" i="21"/>
  <c r="Q250" i="21"/>
  <c r="P250" i="21"/>
  <c r="O250" i="21"/>
  <c r="N250" i="21"/>
  <c r="M250" i="21"/>
  <c r="L250" i="21"/>
  <c r="K250" i="21"/>
  <c r="J250" i="21"/>
  <c r="I250" i="21"/>
  <c r="H250" i="21"/>
  <c r="G250" i="21"/>
  <c r="F250" i="21"/>
  <c r="E250" i="21"/>
  <c r="D250" i="21"/>
  <c r="C250" i="21"/>
  <c r="U246" i="21"/>
  <c r="T246" i="21"/>
  <c r="S246" i="21"/>
  <c r="R246" i="21"/>
  <c r="Q246" i="21"/>
  <c r="P246" i="21"/>
  <c r="O246" i="21"/>
  <c r="N246" i="21"/>
  <c r="M246" i="21"/>
  <c r="L246" i="21"/>
  <c r="K246" i="21"/>
  <c r="J246" i="21"/>
  <c r="I246" i="21"/>
  <c r="H246" i="21"/>
  <c r="G246" i="21"/>
  <c r="F246" i="21"/>
  <c r="E246" i="21"/>
  <c r="D246" i="21"/>
  <c r="C246" i="21"/>
  <c r="U242" i="21"/>
  <c r="T242" i="21"/>
  <c r="S242" i="21"/>
  <c r="R242" i="21"/>
  <c r="Q242" i="21"/>
  <c r="P242" i="21"/>
  <c r="O242" i="21"/>
  <c r="N242" i="21"/>
  <c r="M242" i="21"/>
  <c r="L242" i="21"/>
  <c r="K242" i="21"/>
  <c r="J242" i="21"/>
  <c r="I242" i="21"/>
  <c r="H242" i="21"/>
  <c r="G242" i="21"/>
  <c r="F242" i="21"/>
  <c r="E242" i="21"/>
  <c r="D242" i="21"/>
  <c r="C242" i="21"/>
  <c r="U238" i="21"/>
  <c r="T238" i="21"/>
  <c r="S238" i="21"/>
  <c r="R238" i="21"/>
  <c r="Q238" i="21"/>
  <c r="P238" i="21"/>
  <c r="O238" i="21"/>
  <c r="N238" i="21"/>
  <c r="M238" i="21"/>
  <c r="L238" i="21"/>
  <c r="K238" i="21"/>
  <c r="J238" i="21"/>
  <c r="I238" i="21"/>
  <c r="H238" i="21"/>
  <c r="G238" i="21"/>
  <c r="F238" i="21"/>
  <c r="E238" i="21"/>
  <c r="D238" i="21"/>
  <c r="C238" i="21"/>
  <c r="U234" i="21"/>
  <c r="T234" i="21"/>
  <c r="S234" i="21"/>
  <c r="R234" i="21"/>
  <c r="Q234" i="21"/>
  <c r="P234" i="21"/>
  <c r="O234" i="21"/>
  <c r="N234" i="21"/>
  <c r="M234" i="21"/>
  <c r="L234" i="21"/>
  <c r="K234" i="21"/>
  <c r="J234" i="21"/>
  <c r="I234" i="21"/>
  <c r="H234" i="21"/>
  <c r="G234" i="21"/>
  <c r="F234" i="21"/>
  <c r="E234" i="21"/>
  <c r="D234" i="21"/>
  <c r="C234" i="21"/>
  <c r="U215" i="21"/>
  <c r="T215" i="21"/>
  <c r="S215" i="21"/>
  <c r="R215" i="21"/>
  <c r="Q215" i="21"/>
  <c r="P215" i="21"/>
  <c r="O215" i="21"/>
  <c r="N215" i="21"/>
  <c r="M215" i="21"/>
  <c r="L215" i="21"/>
  <c r="K215" i="21"/>
  <c r="J215" i="21"/>
  <c r="I215" i="21"/>
  <c r="H215" i="21"/>
  <c r="G215" i="21"/>
  <c r="F215" i="21"/>
  <c r="E215" i="21"/>
  <c r="D215" i="21"/>
  <c r="C215" i="21"/>
  <c r="U211" i="21"/>
  <c r="T211" i="21"/>
  <c r="S211" i="21"/>
  <c r="R211" i="21"/>
  <c r="Q211" i="21"/>
  <c r="P211" i="21"/>
  <c r="O211" i="21"/>
  <c r="N211" i="21"/>
  <c r="M211" i="21"/>
  <c r="L211" i="21"/>
  <c r="K211" i="21"/>
  <c r="J211" i="21"/>
  <c r="I211" i="21"/>
  <c r="H211" i="21"/>
  <c r="G211" i="21"/>
  <c r="F211" i="21"/>
  <c r="E211" i="21"/>
  <c r="D211" i="21"/>
  <c r="C211" i="21"/>
  <c r="U207" i="21"/>
  <c r="T207" i="21"/>
  <c r="S207" i="21"/>
  <c r="R207" i="21"/>
  <c r="Q207" i="21"/>
  <c r="P207" i="21"/>
  <c r="O207" i="21"/>
  <c r="N207" i="21"/>
  <c r="M207" i="21"/>
  <c r="L207" i="21"/>
  <c r="K207" i="21"/>
  <c r="J207" i="21"/>
  <c r="I207" i="21"/>
  <c r="H207" i="21"/>
  <c r="G207" i="21"/>
  <c r="F207" i="21"/>
  <c r="E207" i="21"/>
  <c r="D207" i="21"/>
  <c r="C207" i="21"/>
  <c r="U203" i="21"/>
  <c r="T203" i="21"/>
  <c r="S203" i="21"/>
  <c r="R203" i="21"/>
  <c r="Q203" i="21"/>
  <c r="P203" i="21"/>
  <c r="O203" i="21"/>
  <c r="N203" i="21"/>
  <c r="M203" i="21"/>
  <c r="L203" i="21"/>
  <c r="K203" i="21"/>
  <c r="J203" i="21"/>
  <c r="I203" i="21"/>
  <c r="H203" i="21"/>
  <c r="G203" i="21"/>
  <c r="F203" i="21"/>
  <c r="E203" i="21"/>
  <c r="D203" i="21"/>
  <c r="C203" i="21"/>
  <c r="U199" i="21"/>
  <c r="T199" i="21"/>
  <c r="S199" i="21"/>
  <c r="R199" i="21"/>
  <c r="Q199" i="21"/>
  <c r="P199" i="21"/>
  <c r="O199" i="21"/>
  <c r="N199" i="21"/>
  <c r="M199" i="21"/>
  <c r="L199" i="21"/>
  <c r="K199" i="21"/>
  <c r="J199" i="21"/>
  <c r="I199" i="21"/>
  <c r="H199" i="21"/>
  <c r="G199" i="21"/>
  <c r="F199" i="21"/>
  <c r="E199" i="21"/>
  <c r="D199" i="21"/>
  <c r="C199" i="21"/>
  <c r="U195" i="21"/>
  <c r="T195" i="21"/>
  <c r="S195" i="21"/>
  <c r="R195" i="21"/>
  <c r="Q195" i="21"/>
  <c r="P195" i="21"/>
  <c r="O195" i="21"/>
  <c r="N195" i="21"/>
  <c r="M195" i="21"/>
  <c r="L195" i="21"/>
  <c r="K195" i="21"/>
  <c r="J195" i="21"/>
  <c r="I195" i="21"/>
  <c r="H195" i="21"/>
  <c r="G195" i="21"/>
  <c r="F195" i="21"/>
  <c r="E195" i="21"/>
  <c r="D195" i="21"/>
  <c r="C195" i="21"/>
  <c r="U172" i="21"/>
  <c r="T172" i="21"/>
  <c r="S172" i="21"/>
  <c r="R172" i="21"/>
  <c r="Q172" i="21"/>
  <c r="P172" i="21"/>
  <c r="O172" i="21"/>
  <c r="N172" i="21"/>
  <c r="M172" i="21"/>
  <c r="L172" i="21"/>
  <c r="K172" i="21"/>
  <c r="J172" i="21"/>
  <c r="I172" i="21"/>
  <c r="H172" i="21"/>
  <c r="G172" i="21"/>
  <c r="F172" i="21"/>
  <c r="E172" i="21"/>
  <c r="D172" i="21"/>
  <c r="C172" i="21"/>
  <c r="U168" i="21"/>
  <c r="T168" i="21"/>
  <c r="S168" i="21"/>
  <c r="R168" i="21"/>
  <c r="Q168" i="21"/>
  <c r="P168" i="21"/>
  <c r="O168" i="21"/>
  <c r="N168" i="21"/>
  <c r="M168" i="21"/>
  <c r="L168" i="21"/>
  <c r="K168" i="21"/>
  <c r="J168" i="21"/>
  <c r="I168" i="21"/>
  <c r="H168" i="21"/>
  <c r="G168" i="21"/>
  <c r="F168" i="21"/>
  <c r="E168" i="21"/>
  <c r="D168" i="21"/>
  <c r="C168" i="21"/>
  <c r="U164" i="21"/>
  <c r="T164" i="21"/>
  <c r="S164" i="21"/>
  <c r="R164" i="21"/>
  <c r="Q164" i="21"/>
  <c r="P164" i="21"/>
  <c r="O164" i="21"/>
  <c r="N164" i="21"/>
  <c r="M164" i="21"/>
  <c r="L164" i="21"/>
  <c r="K164" i="21"/>
  <c r="J164" i="21"/>
  <c r="I164" i="21"/>
  <c r="H164" i="21"/>
  <c r="G164" i="21"/>
  <c r="F164" i="21"/>
  <c r="E164" i="21"/>
  <c r="D164" i="21"/>
  <c r="C164" i="21"/>
  <c r="U160" i="21"/>
  <c r="T160" i="21"/>
  <c r="S160" i="21"/>
  <c r="R160" i="21"/>
  <c r="Q160" i="21"/>
  <c r="P160" i="21"/>
  <c r="O160" i="21"/>
  <c r="N160" i="21"/>
  <c r="M160" i="21"/>
  <c r="L160" i="21"/>
  <c r="K160" i="21"/>
  <c r="J160" i="21"/>
  <c r="I160" i="21"/>
  <c r="H160" i="21"/>
  <c r="G160" i="21"/>
  <c r="F160" i="21"/>
  <c r="E160" i="21"/>
  <c r="D160" i="21"/>
  <c r="C160" i="21"/>
  <c r="U156" i="21"/>
  <c r="T156" i="21"/>
  <c r="S156" i="21"/>
  <c r="R156" i="21"/>
  <c r="Q156" i="21"/>
  <c r="P156" i="21"/>
  <c r="O156" i="21"/>
  <c r="N156" i="21"/>
  <c r="M156" i="21"/>
  <c r="L156" i="21"/>
  <c r="K156" i="21"/>
  <c r="J156" i="21"/>
  <c r="I156" i="21"/>
  <c r="H156" i="21"/>
  <c r="G156" i="21"/>
  <c r="F156" i="21"/>
  <c r="E156" i="21"/>
  <c r="D156" i="21"/>
  <c r="C156" i="21"/>
  <c r="U152" i="21"/>
  <c r="T152" i="21"/>
  <c r="S152" i="21"/>
  <c r="R152" i="21"/>
  <c r="Q152" i="21"/>
  <c r="P152" i="21"/>
  <c r="O152" i="21"/>
  <c r="N152" i="21"/>
  <c r="M152" i="21"/>
  <c r="L152" i="21"/>
  <c r="K152" i="21"/>
  <c r="J152" i="21"/>
  <c r="I152" i="21"/>
  <c r="H152" i="21"/>
  <c r="G152" i="21"/>
  <c r="F152" i="21"/>
  <c r="E152" i="21"/>
  <c r="D152" i="21"/>
  <c r="C152" i="21"/>
  <c r="U148" i="21"/>
  <c r="T148" i="21"/>
  <c r="S148" i="21"/>
  <c r="R148" i="21"/>
  <c r="Q148" i="21"/>
  <c r="P148" i="21"/>
  <c r="O148" i="21"/>
  <c r="N148" i="21"/>
  <c r="M148" i="21"/>
  <c r="L148" i="21"/>
  <c r="K148" i="21"/>
  <c r="J148" i="21"/>
  <c r="I148" i="21"/>
  <c r="H148" i="21"/>
  <c r="G148" i="21"/>
  <c r="F148" i="21"/>
  <c r="E148" i="21"/>
  <c r="D148" i="21"/>
  <c r="C148" i="21"/>
  <c r="U129" i="21"/>
  <c r="T129" i="21"/>
  <c r="S129" i="21"/>
  <c r="R129" i="21"/>
  <c r="Q129" i="21"/>
  <c r="P129" i="21"/>
  <c r="O129" i="21"/>
  <c r="N129" i="21"/>
  <c r="M129" i="21"/>
  <c r="L129" i="21"/>
  <c r="K129" i="21"/>
  <c r="J129" i="21"/>
  <c r="I129" i="21"/>
  <c r="H129" i="21"/>
  <c r="G129" i="21"/>
  <c r="F129" i="21"/>
  <c r="E129" i="21"/>
  <c r="D129" i="21"/>
  <c r="C129" i="21"/>
  <c r="U125" i="21"/>
  <c r="T125" i="21"/>
  <c r="S125" i="21"/>
  <c r="R125" i="21"/>
  <c r="Q125" i="21"/>
  <c r="P125" i="21"/>
  <c r="O125" i="21"/>
  <c r="N125" i="21"/>
  <c r="M125" i="21"/>
  <c r="L125" i="21"/>
  <c r="K125" i="21"/>
  <c r="J125" i="21"/>
  <c r="I125" i="21"/>
  <c r="H125" i="21"/>
  <c r="G125" i="21"/>
  <c r="F125" i="21"/>
  <c r="E125" i="21"/>
  <c r="D125" i="21"/>
  <c r="C125" i="21"/>
  <c r="U121" i="21"/>
  <c r="T121" i="21"/>
  <c r="S121" i="21"/>
  <c r="R121" i="21"/>
  <c r="Q121" i="21"/>
  <c r="P121" i="21"/>
  <c r="O121" i="21"/>
  <c r="N121" i="21"/>
  <c r="M121" i="21"/>
  <c r="L121" i="21"/>
  <c r="K121" i="21"/>
  <c r="J121" i="21"/>
  <c r="I121" i="21"/>
  <c r="H121" i="21"/>
  <c r="G121" i="21"/>
  <c r="F121" i="21"/>
  <c r="E121" i="21"/>
  <c r="D121" i="21"/>
  <c r="C121" i="21"/>
  <c r="U117" i="21"/>
  <c r="T117" i="21"/>
  <c r="S117" i="21"/>
  <c r="R117" i="21"/>
  <c r="Q117" i="21"/>
  <c r="P117" i="21"/>
  <c r="O117" i="21"/>
  <c r="N117" i="21"/>
  <c r="M117" i="21"/>
  <c r="L117" i="21"/>
  <c r="K117" i="21"/>
  <c r="J117" i="21"/>
  <c r="I117" i="21"/>
  <c r="H117" i="21"/>
  <c r="G117" i="21"/>
  <c r="F117" i="21"/>
  <c r="E117" i="21"/>
  <c r="D117" i="21"/>
  <c r="C117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09" i="21"/>
  <c r="T109" i="21"/>
  <c r="S109" i="21"/>
  <c r="R109" i="21"/>
  <c r="Q109" i="21"/>
  <c r="P109" i="21"/>
  <c r="O109" i="21"/>
  <c r="N109" i="21"/>
  <c r="M109" i="21"/>
  <c r="L109" i="21"/>
  <c r="K109" i="21"/>
  <c r="J109" i="21"/>
  <c r="I109" i="21"/>
  <c r="H109" i="21"/>
  <c r="G109" i="21"/>
  <c r="F109" i="21"/>
  <c r="E109" i="21"/>
  <c r="D109" i="21"/>
  <c r="C109" i="21"/>
  <c r="U105" i="21"/>
  <c r="T105" i="21"/>
  <c r="S105" i="21"/>
  <c r="R105" i="21"/>
  <c r="Q105" i="21"/>
  <c r="P105" i="21"/>
  <c r="O105" i="21"/>
  <c r="N105" i="21"/>
  <c r="M105" i="21"/>
  <c r="L105" i="21"/>
  <c r="K105" i="21"/>
  <c r="J105" i="21"/>
  <c r="I105" i="21"/>
  <c r="H105" i="21"/>
  <c r="G105" i="21"/>
  <c r="F105" i="21"/>
  <c r="E105" i="21"/>
  <c r="D105" i="21"/>
  <c r="C105" i="21"/>
  <c r="U86" i="21"/>
  <c r="T86" i="21"/>
  <c r="S86" i="21"/>
  <c r="R86" i="21"/>
  <c r="Q86" i="21"/>
  <c r="P86" i="21"/>
  <c r="O86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U82" i="21"/>
  <c r="T82" i="21"/>
  <c r="S82" i="21"/>
  <c r="R82" i="21"/>
  <c r="Q82" i="21"/>
  <c r="P82" i="21"/>
  <c r="O82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C62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C19" i="21"/>
  <c r="D105" i="25"/>
  <c r="E105" i="25"/>
  <c r="F105" i="25"/>
  <c r="G105" i="25"/>
  <c r="H105" i="25"/>
  <c r="I105" i="25"/>
  <c r="J105" i="25"/>
  <c r="K105" i="25"/>
  <c r="L105" i="25"/>
  <c r="M105" i="25"/>
  <c r="N105" i="25"/>
  <c r="O105" i="25"/>
  <c r="P105" i="25"/>
  <c r="Q105" i="25"/>
  <c r="R105" i="25"/>
  <c r="S105" i="25"/>
  <c r="T105" i="25"/>
  <c r="U105" i="25"/>
  <c r="C105" i="25"/>
  <c r="D62" i="25"/>
  <c r="E62" i="25"/>
  <c r="F62" i="25"/>
  <c r="G62" i="25"/>
  <c r="H62" i="25"/>
  <c r="I62" i="25"/>
  <c r="J62" i="25"/>
  <c r="K62" i="25"/>
  <c r="L62" i="25"/>
  <c r="M62" i="25"/>
  <c r="N62" i="25"/>
  <c r="O62" i="25"/>
  <c r="P62" i="25"/>
  <c r="Q62" i="25"/>
  <c r="R62" i="25"/>
  <c r="S62" i="25"/>
  <c r="T62" i="25"/>
  <c r="U62" i="25"/>
  <c r="C62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I22" i="30"/>
  <c r="I22" i="28"/>
  <c r="I10" i="28"/>
  <c r="M3" i="30"/>
  <c r="I14" i="30" s="1"/>
  <c r="I10" i="30"/>
  <c r="M3" i="28"/>
  <c r="I14" i="28" s="1"/>
  <c r="T3" i="28"/>
  <c r="T2" i="28" s="1"/>
  <c r="I27" i="30" l="1"/>
  <c r="J28" i="30"/>
  <c r="J14" i="30"/>
  <c r="I31" i="30"/>
  <c r="K17" i="30"/>
  <c r="K29" i="30"/>
  <c r="I16" i="30"/>
  <c r="J30" i="30"/>
  <c r="K27" i="30"/>
  <c r="I17" i="30"/>
  <c r="K31" i="30"/>
  <c r="I29" i="30"/>
  <c r="J26" i="30"/>
  <c r="I15" i="30"/>
  <c r="J31" i="28"/>
  <c r="J31" i="30"/>
  <c r="I30" i="30"/>
  <c r="K28" i="30"/>
  <c r="J27" i="30"/>
  <c r="I26" i="30"/>
  <c r="J16" i="30"/>
  <c r="K14" i="30"/>
  <c r="K30" i="30"/>
  <c r="J29" i="30"/>
  <c r="I28" i="30"/>
  <c r="K26" i="30"/>
  <c r="J17" i="30"/>
  <c r="K15" i="30"/>
  <c r="I30" i="28"/>
  <c r="K32" i="28"/>
  <c r="K28" i="28"/>
  <c r="J27" i="28"/>
  <c r="I26" i="28"/>
  <c r="K16" i="28"/>
  <c r="J15" i="28"/>
  <c r="J33" i="28"/>
  <c r="I32" i="28"/>
  <c r="K30" i="28"/>
  <c r="J29" i="28"/>
  <c r="I28" i="28"/>
  <c r="K26" i="28"/>
  <c r="J17" i="28"/>
  <c r="I16" i="28"/>
  <c r="K14" i="28"/>
  <c r="I33" i="28"/>
  <c r="K31" i="28"/>
  <c r="J30" i="28"/>
  <c r="I29" i="28"/>
  <c r="K27" i="28"/>
  <c r="J26" i="28"/>
  <c r="I17" i="28"/>
  <c r="K15" i="28"/>
  <c r="J14" i="28"/>
  <c r="K33" i="28"/>
  <c r="J32" i="28"/>
  <c r="I31" i="28"/>
  <c r="K29" i="28"/>
  <c r="J28" i="28"/>
  <c r="I27" i="28"/>
  <c r="K17" i="28"/>
  <c r="J16" i="28"/>
  <c r="I15" i="28"/>
  <c r="O5" i="30"/>
  <c r="O4" i="30"/>
  <c r="K16" i="30"/>
  <c r="J15" i="30"/>
  <c r="U2" i="28"/>
  <c r="U3" i="28"/>
  <c r="F11" i="27" l="1"/>
  <c r="F12" i="27"/>
  <c r="F13" i="27"/>
  <c r="M3" i="26"/>
  <c r="T4" i="26"/>
  <c r="T3" i="26" s="1"/>
  <c r="K27" i="26" l="1"/>
  <c r="K29" i="26"/>
  <c r="K32" i="26"/>
  <c r="I14" i="26"/>
  <c r="I15" i="26"/>
  <c r="I16" i="26"/>
  <c r="I17" i="26"/>
  <c r="J14" i="26"/>
  <c r="J15" i="26"/>
  <c r="J16" i="26"/>
  <c r="J17" i="26"/>
  <c r="I26" i="26"/>
  <c r="I27" i="26"/>
  <c r="I28" i="26"/>
  <c r="I29" i="26"/>
  <c r="I30" i="26"/>
  <c r="I31" i="26"/>
  <c r="I32" i="26"/>
  <c r="I33" i="26"/>
  <c r="K14" i="26"/>
  <c r="K15" i="26"/>
  <c r="K16" i="26"/>
  <c r="K17" i="26"/>
  <c r="J26" i="26"/>
  <c r="J27" i="26"/>
  <c r="J28" i="26"/>
  <c r="J29" i="26"/>
  <c r="J30" i="26"/>
  <c r="J31" i="26"/>
  <c r="J32" i="26"/>
  <c r="J33" i="26"/>
  <c r="K26" i="26"/>
  <c r="K28" i="26"/>
  <c r="K30" i="26"/>
  <c r="K31" i="26"/>
  <c r="K33" i="26"/>
  <c r="U4" i="26"/>
  <c r="U3" i="26"/>
  <c r="Q11" i="18" l="1"/>
  <c r="R11" i="18"/>
  <c r="S11" i="18"/>
  <c r="T11" i="18"/>
  <c r="U12" i="18"/>
  <c r="Q14" i="18"/>
  <c r="R14" i="18"/>
  <c r="S14" i="18"/>
  <c r="T14" i="18"/>
  <c r="U15" i="18"/>
  <c r="Q17" i="18"/>
  <c r="R17" i="18"/>
  <c r="S17" i="18"/>
  <c r="T17" i="18"/>
  <c r="U18" i="18"/>
  <c r="Q20" i="18"/>
  <c r="R20" i="18"/>
  <c r="S20" i="18"/>
  <c r="T20" i="18"/>
  <c r="U21" i="18"/>
  <c r="Q23" i="18"/>
  <c r="R23" i="18"/>
  <c r="S23" i="18"/>
  <c r="T23" i="18"/>
  <c r="Q27" i="18"/>
  <c r="R27" i="18"/>
  <c r="S27" i="18"/>
  <c r="T27" i="18"/>
  <c r="U28" i="18"/>
  <c r="Q30" i="18"/>
  <c r="R30" i="18"/>
  <c r="S30" i="18"/>
  <c r="T30" i="18"/>
  <c r="U31" i="18"/>
  <c r="Q33" i="18"/>
  <c r="R33" i="18"/>
  <c r="S33" i="18"/>
  <c r="T33" i="18"/>
  <c r="U34" i="18"/>
  <c r="Q36" i="18"/>
  <c r="R36" i="18"/>
  <c r="S36" i="18"/>
  <c r="T36" i="18"/>
  <c r="U37" i="18"/>
  <c r="Q39" i="18"/>
  <c r="R39" i="18"/>
  <c r="S39" i="18"/>
  <c r="T39" i="18"/>
  <c r="U40" i="18"/>
  <c r="Q42" i="18"/>
  <c r="R42" i="18"/>
  <c r="S42" i="18"/>
  <c r="T42" i="18"/>
  <c r="Q46" i="18"/>
  <c r="R46" i="18"/>
  <c r="S46" i="18"/>
  <c r="T46" i="18"/>
  <c r="U47" i="18"/>
  <c r="Q49" i="18"/>
  <c r="R49" i="18"/>
  <c r="S49" i="18"/>
  <c r="T49" i="18"/>
  <c r="U50" i="18"/>
  <c r="Q52" i="18"/>
  <c r="R52" i="18"/>
  <c r="S52" i="18"/>
  <c r="T52" i="18"/>
  <c r="U53" i="18"/>
  <c r="Q55" i="18"/>
  <c r="R55" i="18"/>
  <c r="S55" i="18"/>
  <c r="T55" i="18"/>
  <c r="U56" i="18"/>
  <c r="Q58" i="18"/>
  <c r="R58" i="18"/>
  <c r="S58" i="18"/>
  <c r="T58" i="18"/>
  <c r="Q62" i="18"/>
  <c r="R62" i="18"/>
  <c r="S62" i="18"/>
  <c r="T62" i="18"/>
  <c r="U63" i="18"/>
  <c r="Q65" i="18"/>
  <c r="R65" i="18"/>
  <c r="S65" i="18"/>
  <c r="T65" i="18"/>
  <c r="U66" i="18"/>
  <c r="Q68" i="18"/>
  <c r="R68" i="18"/>
  <c r="S68" i="18"/>
  <c r="T68" i="18"/>
  <c r="U69" i="18"/>
  <c r="Q71" i="18"/>
  <c r="R71" i="18"/>
  <c r="S71" i="18"/>
  <c r="T71" i="18"/>
  <c r="U72" i="18"/>
  <c r="Q74" i="18"/>
  <c r="R74" i="18"/>
  <c r="S74" i="18"/>
  <c r="T74" i="18"/>
  <c r="U75" i="18"/>
  <c r="Q77" i="18"/>
  <c r="R77" i="18"/>
  <c r="S77" i="18"/>
  <c r="T77" i="18"/>
  <c r="Q81" i="18"/>
  <c r="R81" i="18"/>
  <c r="S81" i="18"/>
  <c r="T81" i="18"/>
  <c r="U82" i="18"/>
  <c r="Q84" i="18"/>
  <c r="R84" i="18"/>
  <c r="S84" i="18"/>
  <c r="T84" i="18"/>
  <c r="U85" i="18"/>
  <c r="Q87" i="18"/>
  <c r="R87" i="18"/>
  <c r="S87" i="18"/>
  <c r="T87" i="18"/>
  <c r="U88" i="18"/>
  <c r="Q90" i="18"/>
  <c r="R90" i="18"/>
  <c r="S90" i="18"/>
  <c r="T90" i="18"/>
  <c r="U91" i="18"/>
  <c r="Q93" i="18"/>
  <c r="R93" i="18"/>
  <c r="S93" i="18"/>
  <c r="T93" i="18"/>
  <c r="Q97" i="18"/>
  <c r="R97" i="18"/>
  <c r="S97" i="18"/>
  <c r="T97" i="18"/>
  <c r="U98" i="18"/>
  <c r="Q100" i="18"/>
  <c r="R100" i="18"/>
  <c r="S100" i="18"/>
  <c r="T100" i="18"/>
  <c r="U101" i="18"/>
  <c r="Q103" i="18"/>
  <c r="R103" i="18"/>
  <c r="S103" i="18"/>
  <c r="T103" i="18"/>
  <c r="U104" i="18"/>
  <c r="Q106" i="18"/>
  <c r="R106" i="18"/>
  <c r="S106" i="18"/>
  <c r="T106" i="18"/>
  <c r="U107" i="18"/>
  <c r="Q109" i="18"/>
  <c r="R109" i="18"/>
  <c r="S109" i="18"/>
  <c r="T109" i="18"/>
  <c r="U110" i="18"/>
  <c r="Q112" i="18"/>
  <c r="R112" i="18"/>
  <c r="S112" i="18"/>
  <c r="T112" i="18"/>
  <c r="Q116" i="18"/>
  <c r="R116" i="18"/>
  <c r="S116" i="18"/>
  <c r="T116" i="18"/>
  <c r="U117" i="18"/>
  <c r="Q119" i="18"/>
  <c r="R119" i="18"/>
  <c r="S119" i="18"/>
  <c r="T119" i="18"/>
  <c r="U120" i="18"/>
  <c r="Q122" i="18"/>
  <c r="R122" i="18"/>
  <c r="S122" i="18"/>
  <c r="T122" i="18"/>
  <c r="U123" i="18"/>
  <c r="Q125" i="18"/>
  <c r="R125" i="18"/>
  <c r="S125" i="18"/>
  <c r="T125" i="18"/>
  <c r="U126" i="18"/>
  <c r="Q128" i="18"/>
  <c r="R128" i="18"/>
  <c r="S128" i="18"/>
  <c r="T128" i="18"/>
  <c r="B291" i="24" l="1"/>
  <c r="B290" i="24"/>
  <c r="B289" i="24"/>
  <c r="B288" i="24"/>
  <c r="B287" i="24"/>
  <c r="B286" i="24"/>
  <c r="B285" i="24"/>
  <c r="B284" i="24"/>
  <c r="B283" i="24"/>
  <c r="B282" i="24"/>
  <c r="B281" i="24"/>
  <c r="B280" i="24"/>
  <c r="B279" i="24"/>
  <c r="B278" i="24"/>
  <c r="B277" i="24"/>
  <c r="B276" i="24"/>
  <c r="B275" i="24"/>
  <c r="B274" i="24"/>
  <c r="B273" i="24"/>
  <c r="B272" i="24"/>
  <c r="B271" i="24"/>
  <c r="T270" i="24"/>
  <c r="S270" i="24"/>
  <c r="R270" i="24"/>
  <c r="Q270" i="24"/>
  <c r="P270" i="24"/>
  <c r="O270" i="24"/>
  <c r="N270" i="24"/>
  <c r="M270" i="24"/>
  <c r="L270" i="24"/>
  <c r="K270" i="24"/>
  <c r="J270" i="24"/>
  <c r="I270" i="24"/>
  <c r="H270" i="24"/>
  <c r="G270" i="24"/>
  <c r="F270" i="24"/>
  <c r="E270" i="24"/>
  <c r="D270" i="24"/>
  <c r="C270" i="24"/>
  <c r="C268" i="24"/>
  <c r="A268" i="24"/>
  <c r="B248" i="24"/>
  <c r="B247" i="24"/>
  <c r="B246" i="24"/>
  <c r="B245" i="24"/>
  <c r="B244" i="24"/>
  <c r="B243" i="24"/>
  <c r="B242" i="24"/>
  <c r="B241" i="24"/>
  <c r="B240" i="24"/>
  <c r="B239" i="24"/>
  <c r="B238" i="24"/>
  <c r="B237" i="24"/>
  <c r="B236" i="24"/>
  <c r="B235" i="24"/>
  <c r="B234" i="24"/>
  <c r="B233" i="24"/>
  <c r="B232" i="24"/>
  <c r="B231" i="24"/>
  <c r="B230" i="24"/>
  <c r="B229" i="24"/>
  <c r="B228" i="24"/>
  <c r="T227" i="24"/>
  <c r="S227" i="24"/>
  <c r="R227" i="24"/>
  <c r="Q227" i="24"/>
  <c r="P227" i="24"/>
  <c r="O227" i="24"/>
  <c r="N227" i="24"/>
  <c r="M227" i="24"/>
  <c r="L227" i="24"/>
  <c r="K227" i="24"/>
  <c r="J227" i="24"/>
  <c r="I227" i="24"/>
  <c r="H227" i="24"/>
  <c r="G227" i="24"/>
  <c r="F227" i="24"/>
  <c r="E227" i="24"/>
  <c r="D227" i="24"/>
  <c r="C227" i="24"/>
  <c r="C225" i="24"/>
  <c r="A225" i="24"/>
  <c r="B205" i="24"/>
  <c r="B204" i="24"/>
  <c r="B203" i="24"/>
  <c r="B202" i="24"/>
  <c r="B201" i="24"/>
  <c r="B200" i="24"/>
  <c r="B199" i="24"/>
  <c r="B198" i="24"/>
  <c r="B197" i="24"/>
  <c r="B196" i="24"/>
  <c r="B195" i="24"/>
  <c r="B194" i="24"/>
  <c r="B193" i="24"/>
  <c r="B192" i="24"/>
  <c r="B191" i="24"/>
  <c r="B190" i="24"/>
  <c r="B189" i="24"/>
  <c r="B188" i="24"/>
  <c r="B187" i="24"/>
  <c r="B186" i="24"/>
  <c r="B185" i="24"/>
  <c r="T184" i="24"/>
  <c r="S184" i="24"/>
  <c r="R184" i="24"/>
  <c r="Q184" i="24"/>
  <c r="P184" i="24"/>
  <c r="O184" i="24"/>
  <c r="N184" i="24"/>
  <c r="M184" i="24"/>
  <c r="L184" i="24"/>
  <c r="K184" i="24"/>
  <c r="J184" i="24"/>
  <c r="I184" i="24"/>
  <c r="H184" i="24"/>
  <c r="G184" i="24"/>
  <c r="F184" i="24"/>
  <c r="E184" i="24"/>
  <c r="D184" i="24"/>
  <c r="C184" i="24"/>
  <c r="C182" i="24"/>
  <c r="A182" i="24"/>
  <c r="B162" i="24"/>
  <c r="B161" i="24"/>
  <c r="B160" i="24"/>
  <c r="B159" i="24"/>
  <c r="B158" i="24"/>
  <c r="B157" i="24"/>
  <c r="B156" i="24"/>
  <c r="B155" i="24"/>
  <c r="B154" i="24"/>
  <c r="B153" i="24"/>
  <c r="B152" i="24"/>
  <c r="B151" i="24"/>
  <c r="B150" i="24"/>
  <c r="B149" i="24"/>
  <c r="B148" i="24"/>
  <c r="B147" i="24"/>
  <c r="B146" i="24"/>
  <c r="B145" i="24"/>
  <c r="B144" i="24"/>
  <c r="B143" i="24"/>
  <c r="B142" i="24"/>
  <c r="T141" i="24"/>
  <c r="S141" i="24"/>
  <c r="R141" i="24"/>
  <c r="Q141" i="24"/>
  <c r="P141" i="24"/>
  <c r="O141" i="24"/>
  <c r="N141" i="24"/>
  <c r="M141" i="24"/>
  <c r="L141" i="24"/>
  <c r="K141" i="24"/>
  <c r="J141" i="24"/>
  <c r="I141" i="24"/>
  <c r="H141" i="24"/>
  <c r="G141" i="24"/>
  <c r="F141" i="24"/>
  <c r="E141" i="24"/>
  <c r="D141" i="24"/>
  <c r="C141" i="24"/>
  <c r="C139" i="24"/>
  <c r="A139" i="24"/>
  <c r="B119" i="24"/>
  <c r="B118" i="24"/>
  <c r="B117" i="24"/>
  <c r="B116" i="24"/>
  <c r="B115" i="24"/>
  <c r="B114" i="24"/>
  <c r="B113" i="24"/>
  <c r="B112" i="24"/>
  <c r="B111" i="24"/>
  <c r="B110" i="24"/>
  <c r="B109" i="24"/>
  <c r="B108" i="24"/>
  <c r="B107" i="24"/>
  <c r="B106" i="24"/>
  <c r="B105" i="24"/>
  <c r="B104" i="24"/>
  <c r="B103" i="24"/>
  <c r="B102" i="24"/>
  <c r="B100" i="24"/>
  <c r="B99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C96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7" i="24"/>
  <c r="B56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C53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4" i="24"/>
  <c r="B13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C10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T15" i="24"/>
  <c r="S15" i="24"/>
  <c r="R15" i="24"/>
  <c r="Q15" i="24"/>
  <c r="P15" i="24"/>
  <c r="O15" i="24"/>
  <c r="N15" i="24"/>
  <c r="G3" i="24"/>
  <c r="G4" i="24" s="1"/>
  <c r="G5" i="24" s="1"/>
  <c r="H5" i="24" s="1"/>
  <c r="U28" i="24" l="1"/>
  <c r="C14" i="24"/>
  <c r="E14" i="24"/>
  <c r="G14" i="24"/>
  <c r="I14" i="24"/>
  <c r="K14" i="24"/>
  <c r="M14" i="24"/>
  <c r="O14" i="24"/>
  <c r="Q14" i="24"/>
  <c r="S14" i="24"/>
  <c r="C17" i="24"/>
  <c r="E17" i="24"/>
  <c r="G17" i="24"/>
  <c r="I17" i="24"/>
  <c r="K17" i="24"/>
  <c r="M17" i="24"/>
  <c r="O17" i="24"/>
  <c r="Q17" i="24"/>
  <c r="S17" i="24"/>
  <c r="C20" i="24"/>
  <c r="E20" i="24"/>
  <c r="G20" i="24"/>
  <c r="I20" i="24"/>
  <c r="K20" i="24"/>
  <c r="M20" i="24"/>
  <c r="O20" i="24"/>
  <c r="Q20" i="24"/>
  <c r="S20" i="24"/>
  <c r="C23" i="24"/>
  <c r="E23" i="24"/>
  <c r="G23" i="24"/>
  <c r="I23" i="24"/>
  <c r="K23" i="24"/>
  <c r="M23" i="24"/>
  <c r="O23" i="24"/>
  <c r="Q23" i="24"/>
  <c r="S23" i="24"/>
  <c r="C26" i="24"/>
  <c r="E26" i="24"/>
  <c r="G26" i="24"/>
  <c r="I26" i="24"/>
  <c r="K26" i="24"/>
  <c r="M26" i="24"/>
  <c r="O26" i="24"/>
  <c r="Q26" i="24"/>
  <c r="S26" i="24"/>
  <c r="C29" i="24"/>
  <c r="E29" i="24"/>
  <c r="G29" i="24"/>
  <c r="I29" i="24"/>
  <c r="K29" i="24"/>
  <c r="M29" i="24"/>
  <c r="O29" i="24"/>
  <c r="Q29" i="24"/>
  <c r="S29" i="24"/>
  <c r="C32" i="24"/>
  <c r="E32" i="24"/>
  <c r="G32" i="24"/>
  <c r="I32" i="24"/>
  <c r="K32" i="24"/>
  <c r="M32" i="24"/>
  <c r="O32" i="24"/>
  <c r="Q32" i="24"/>
  <c r="S32" i="24"/>
  <c r="D14" i="24"/>
  <c r="F14" i="24"/>
  <c r="H14" i="24"/>
  <c r="J14" i="24"/>
  <c r="L14" i="24"/>
  <c r="N14" i="24"/>
  <c r="P14" i="24"/>
  <c r="R14" i="24"/>
  <c r="T14" i="24"/>
  <c r="D17" i="24"/>
  <c r="F17" i="24"/>
  <c r="H17" i="24"/>
  <c r="J17" i="24"/>
  <c r="L17" i="24"/>
  <c r="N17" i="24"/>
  <c r="P17" i="24"/>
  <c r="R17" i="24"/>
  <c r="T18" i="24"/>
  <c r="D20" i="24"/>
  <c r="F20" i="24"/>
  <c r="H20" i="24"/>
  <c r="J20" i="24"/>
  <c r="L20" i="24"/>
  <c r="N20" i="24"/>
  <c r="P20" i="24"/>
  <c r="R20" i="24"/>
  <c r="T20" i="24"/>
  <c r="D23" i="24"/>
  <c r="F23" i="24"/>
  <c r="H23" i="24"/>
  <c r="J23" i="24"/>
  <c r="L23" i="24"/>
  <c r="N23" i="24"/>
  <c r="P23" i="24"/>
  <c r="R23" i="24"/>
  <c r="T23" i="24"/>
  <c r="D26" i="24"/>
  <c r="F26" i="24"/>
  <c r="H26" i="24"/>
  <c r="J26" i="24"/>
  <c r="L26" i="24"/>
  <c r="N26" i="24"/>
  <c r="P26" i="24"/>
  <c r="R26" i="24"/>
  <c r="T26" i="24"/>
  <c r="D29" i="24"/>
  <c r="F29" i="24"/>
  <c r="H29" i="24"/>
  <c r="J29" i="24"/>
  <c r="L29" i="24"/>
  <c r="N29" i="24"/>
  <c r="P29" i="24"/>
  <c r="R29" i="24"/>
  <c r="T29" i="24"/>
  <c r="D32" i="24"/>
  <c r="F32" i="24"/>
  <c r="H32" i="24"/>
  <c r="J32" i="24"/>
  <c r="L32" i="24"/>
  <c r="N32" i="24"/>
  <c r="P32" i="24"/>
  <c r="R32" i="24"/>
  <c r="T32" i="24"/>
  <c r="E273" i="24"/>
  <c r="E272" i="24"/>
  <c r="I273" i="24"/>
  <c r="I272" i="24"/>
  <c r="M273" i="24"/>
  <c r="M272" i="24"/>
  <c r="Q273" i="24"/>
  <c r="Q272" i="24"/>
  <c r="C273" i="24"/>
  <c r="C272" i="24"/>
  <c r="G273" i="24"/>
  <c r="G272" i="24"/>
  <c r="K273" i="24"/>
  <c r="K272" i="24"/>
  <c r="O273" i="24"/>
  <c r="O272" i="24"/>
  <c r="S273" i="24"/>
  <c r="S272" i="24"/>
  <c r="C279" i="24"/>
  <c r="C278" i="24"/>
  <c r="E279" i="24"/>
  <c r="E278" i="24"/>
  <c r="G279" i="24"/>
  <c r="G278" i="24"/>
  <c r="I279" i="24"/>
  <c r="I278" i="24"/>
  <c r="K279" i="24"/>
  <c r="K278" i="24"/>
  <c r="M279" i="24"/>
  <c r="M278" i="24"/>
  <c r="O279" i="24"/>
  <c r="O278" i="24"/>
  <c r="Q279" i="24"/>
  <c r="Q278" i="24"/>
  <c r="S279" i="24"/>
  <c r="S278" i="24"/>
  <c r="C285" i="24"/>
  <c r="C284" i="24"/>
  <c r="E285" i="24"/>
  <c r="E284" i="24"/>
  <c r="G285" i="24"/>
  <c r="G284" i="24"/>
  <c r="I285" i="24"/>
  <c r="I284" i="24"/>
  <c r="K285" i="24"/>
  <c r="K284" i="24"/>
  <c r="M285" i="24"/>
  <c r="M284" i="24"/>
  <c r="C288" i="24"/>
  <c r="C287" i="24"/>
  <c r="G288" i="24"/>
  <c r="G287" i="24"/>
  <c r="E288" i="24"/>
  <c r="E287" i="24"/>
  <c r="I288" i="24"/>
  <c r="I287" i="24"/>
  <c r="K288" i="24"/>
  <c r="K287" i="24"/>
  <c r="V28" i="24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T128" i="20"/>
  <c r="S128" i="20"/>
  <c r="R128" i="20"/>
  <c r="Q128" i="20"/>
  <c r="P128" i="20"/>
  <c r="O128" i="20"/>
  <c r="N128" i="20"/>
  <c r="M128" i="20"/>
  <c r="L128" i="20"/>
  <c r="K128" i="20"/>
  <c r="J128" i="20"/>
  <c r="I128" i="20"/>
  <c r="H128" i="20"/>
  <c r="G128" i="20"/>
  <c r="F128" i="20"/>
  <c r="E128" i="20"/>
  <c r="D128" i="20"/>
  <c r="C128" i="20"/>
  <c r="C126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T103" i="20"/>
  <c r="S103" i="20"/>
  <c r="R103" i="20"/>
  <c r="Q103" i="20"/>
  <c r="P103" i="20"/>
  <c r="O103" i="20"/>
  <c r="N103" i="20"/>
  <c r="M103" i="20"/>
  <c r="L103" i="20"/>
  <c r="K103" i="20"/>
  <c r="J103" i="20"/>
  <c r="I103" i="20"/>
  <c r="H103" i="20"/>
  <c r="G103" i="20"/>
  <c r="F103" i="20"/>
  <c r="E103" i="20"/>
  <c r="D103" i="20"/>
  <c r="C103" i="20"/>
  <c r="C101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T81" i="20"/>
  <c r="S81" i="20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C79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C54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C32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C7" i="20"/>
  <c r="A101" i="20"/>
  <c r="A79" i="20"/>
  <c r="A54" i="20"/>
  <c r="A32" i="20"/>
  <c r="A126" i="20"/>
  <c r="G3" i="20"/>
  <c r="G4" i="20" s="1"/>
  <c r="G5" i="20" s="1"/>
  <c r="H5" i="20" s="1"/>
  <c r="T108" i="20" l="1"/>
  <c r="T61" i="20"/>
  <c r="T14" i="20"/>
  <c r="T130" i="20"/>
  <c r="T83" i="20"/>
  <c r="T36" i="20"/>
  <c r="T28" i="24"/>
  <c r="R28" i="24"/>
  <c r="P28" i="24"/>
  <c r="N28" i="24"/>
  <c r="L28" i="24"/>
  <c r="J28" i="24"/>
  <c r="H28" i="24"/>
  <c r="F28" i="24"/>
  <c r="D28" i="24"/>
  <c r="S28" i="24"/>
  <c r="Q28" i="24"/>
  <c r="O28" i="24"/>
  <c r="M28" i="24"/>
  <c r="K28" i="24"/>
  <c r="I28" i="24"/>
  <c r="G28" i="24"/>
  <c r="E28" i="24"/>
  <c r="C28" i="24"/>
  <c r="R291" i="24"/>
  <c r="R290" i="24"/>
  <c r="N291" i="24"/>
  <c r="N290" i="24"/>
  <c r="J291" i="24"/>
  <c r="J290" i="24"/>
  <c r="F291" i="24"/>
  <c r="F290" i="24"/>
  <c r="S288" i="24"/>
  <c r="S287" i="24"/>
  <c r="O288" i="24"/>
  <c r="O287" i="24"/>
  <c r="Q291" i="24"/>
  <c r="Q290" i="24"/>
  <c r="M291" i="24"/>
  <c r="M290" i="24"/>
  <c r="I291" i="24"/>
  <c r="I290" i="24"/>
  <c r="E291" i="24"/>
  <c r="E290" i="24"/>
  <c r="U286" i="24"/>
  <c r="V286" i="24" s="1"/>
  <c r="M286" i="24" s="1"/>
  <c r="T288" i="24"/>
  <c r="T287" i="24"/>
  <c r="P288" i="24"/>
  <c r="P287" i="24"/>
  <c r="L288" i="24"/>
  <c r="L287" i="24"/>
  <c r="H288" i="24"/>
  <c r="H287" i="24"/>
  <c r="D288" i="24"/>
  <c r="D287" i="24"/>
  <c r="R285" i="24"/>
  <c r="R284" i="24"/>
  <c r="N285" i="24"/>
  <c r="N284" i="24"/>
  <c r="J285" i="24"/>
  <c r="J284" i="24"/>
  <c r="F285" i="24"/>
  <c r="F284" i="24"/>
  <c r="Q282" i="24"/>
  <c r="Q281" i="24"/>
  <c r="M282" i="24"/>
  <c r="M281" i="24"/>
  <c r="I282" i="24"/>
  <c r="I281" i="24"/>
  <c r="E282" i="24"/>
  <c r="E281" i="24"/>
  <c r="T279" i="24"/>
  <c r="T278" i="24"/>
  <c r="P279" i="24"/>
  <c r="P278" i="24"/>
  <c r="L279" i="24"/>
  <c r="L278" i="24"/>
  <c r="H279" i="24"/>
  <c r="H278" i="24"/>
  <c r="D279" i="24"/>
  <c r="D278" i="24"/>
  <c r="Q276" i="24"/>
  <c r="Q275" i="24"/>
  <c r="M276" i="24"/>
  <c r="M275" i="24"/>
  <c r="I276" i="24"/>
  <c r="I275" i="24"/>
  <c r="E276" i="24"/>
  <c r="E275" i="24"/>
  <c r="U271" i="24"/>
  <c r="V271" i="24" s="1"/>
  <c r="N271" i="24" s="1"/>
  <c r="T273" i="24"/>
  <c r="T272" i="24"/>
  <c r="P273" i="24"/>
  <c r="P272" i="24"/>
  <c r="L273" i="24"/>
  <c r="L272" i="24"/>
  <c r="H273" i="24"/>
  <c r="H272" i="24"/>
  <c r="D273" i="24"/>
  <c r="D272" i="24"/>
  <c r="U283" i="24"/>
  <c r="V283" i="24" s="1"/>
  <c r="F283" i="24" s="1"/>
  <c r="S285" i="24"/>
  <c r="S284" i="24"/>
  <c r="O285" i="24"/>
  <c r="O284" i="24"/>
  <c r="R282" i="24"/>
  <c r="R281" i="24"/>
  <c r="N282" i="24"/>
  <c r="N281" i="24"/>
  <c r="J282" i="24"/>
  <c r="J281" i="24"/>
  <c r="F282" i="24"/>
  <c r="F281" i="24"/>
  <c r="T275" i="24"/>
  <c r="T276" i="24"/>
  <c r="P276" i="24"/>
  <c r="P275" i="24"/>
  <c r="L276" i="24"/>
  <c r="L275" i="24"/>
  <c r="H276" i="24"/>
  <c r="H275" i="24"/>
  <c r="D276" i="24"/>
  <c r="D275" i="24"/>
  <c r="Q248" i="24"/>
  <c r="Q247" i="24"/>
  <c r="M248" i="24"/>
  <c r="M247" i="24"/>
  <c r="I248" i="24"/>
  <c r="I247" i="24"/>
  <c r="E248" i="24"/>
  <c r="E247" i="24"/>
  <c r="Q245" i="24"/>
  <c r="Q244" i="24"/>
  <c r="M245" i="24"/>
  <c r="M244" i="24"/>
  <c r="I245" i="24"/>
  <c r="I244" i="24"/>
  <c r="E245" i="24"/>
  <c r="E244" i="24"/>
  <c r="Q242" i="24"/>
  <c r="Q241" i="24"/>
  <c r="M242" i="24"/>
  <c r="M241" i="24"/>
  <c r="I242" i="24"/>
  <c r="I241" i="24"/>
  <c r="E242" i="24"/>
  <c r="E241" i="24"/>
  <c r="R248" i="24"/>
  <c r="R247" i="24"/>
  <c r="N248" i="24"/>
  <c r="N247" i="24"/>
  <c r="J248" i="24"/>
  <c r="J247" i="24"/>
  <c r="F248" i="24"/>
  <c r="F247" i="24"/>
  <c r="U243" i="24"/>
  <c r="V243" i="24" s="1"/>
  <c r="S243" i="24" s="1"/>
  <c r="T245" i="24"/>
  <c r="T244" i="24"/>
  <c r="P245" i="24"/>
  <c r="P244" i="24"/>
  <c r="L245" i="24"/>
  <c r="L244" i="24"/>
  <c r="H245" i="24"/>
  <c r="H244" i="24"/>
  <c r="D245" i="24"/>
  <c r="D244" i="24"/>
  <c r="R242" i="24"/>
  <c r="R241" i="24"/>
  <c r="N242" i="24"/>
  <c r="N241" i="24"/>
  <c r="J242" i="24"/>
  <c r="J241" i="24"/>
  <c r="F242" i="24"/>
  <c r="F241" i="24"/>
  <c r="T239" i="24"/>
  <c r="T238" i="24"/>
  <c r="L239" i="24"/>
  <c r="L238" i="24"/>
  <c r="D239" i="24"/>
  <c r="D238" i="24"/>
  <c r="R236" i="24"/>
  <c r="R235" i="24"/>
  <c r="N236" i="24"/>
  <c r="N235" i="24"/>
  <c r="J236" i="24"/>
  <c r="J235" i="24"/>
  <c r="F236" i="24"/>
  <c r="F235" i="24"/>
  <c r="R233" i="24"/>
  <c r="R232" i="24"/>
  <c r="N233" i="24"/>
  <c r="N232" i="24"/>
  <c r="J233" i="24"/>
  <c r="J232" i="24"/>
  <c r="F233" i="24"/>
  <c r="F232" i="24"/>
  <c r="U228" i="24"/>
  <c r="V228" i="24" s="1"/>
  <c r="N228" i="24" s="1"/>
  <c r="T230" i="24"/>
  <c r="T229" i="24"/>
  <c r="P230" i="24"/>
  <c r="P229" i="24"/>
  <c r="L230" i="24"/>
  <c r="L229" i="24"/>
  <c r="H230" i="24"/>
  <c r="H229" i="24"/>
  <c r="D230" i="24"/>
  <c r="D229" i="24"/>
  <c r="R239" i="24"/>
  <c r="R238" i="24"/>
  <c r="J239" i="24"/>
  <c r="J238" i="24"/>
  <c r="C239" i="24"/>
  <c r="C238" i="24"/>
  <c r="G239" i="24"/>
  <c r="G238" i="24"/>
  <c r="K239" i="24"/>
  <c r="K238" i="24"/>
  <c r="O239" i="24"/>
  <c r="O238" i="24"/>
  <c r="S239" i="24"/>
  <c r="S238" i="24"/>
  <c r="U237" i="24"/>
  <c r="V237" i="24" s="1"/>
  <c r="D237" i="24" s="1"/>
  <c r="Q236" i="24"/>
  <c r="Q235" i="24"/>
  <c r="M236" i="24"/>
  <c r="M235" i="24"/>
  <c r="I236" i="24"/>
  <c r="I235" i="24"/>
  <c r="E236" i="24"/>
  <c r="E235" i="24"/>
  <c r="U231" i="24"/>
  <c r="V231" i="24" s="1"/>
  <c r="P231" i="24" s="1"/>
  <c r="S233" i="24"/>
  <c r="S232" i="24"/>
  <c r="O233" i="24"/>
  <c r="O232" i="24"/>
  <c r="K233" i="24"/>
  <c r="K232" i="24"/>
  <c r="G233" i="24"/>
  <c r="G232" i="24"/>
  <c r="C233" i="24"/>
  <c r="C232" i="24"/>
  <c r="Q230" i="24"/>
  <c r="Q229" i="24"/>
  <c r="M230" i="24"/>
  <c r="M229" i="24"/>
  <c r="I230" i="24"/>
  <c r="I229" i="24"/>
  <c r="E230" i="24"/>
  <c r="E229" i="24"/>
  <c r="U203" i="24"/>
  <c r="V203" i="24" s="1"/>
  <c r="E203" i="24" s="1"/>
  <c r="T205" i="24"/>
  <c r="T204" i="24"/>
  <c r="P205" i="24"/>
  <c r="P204" i="24"/>
  <c r="L205" i="24"/>
  <c r="L204" i="24"/>
  <c r="H205" i="24"/>
  <c r="H204" i="24"/>
  <c r="D205" i="24"/>
  <c r="D204" i="24"/>
  <c r="R202" i="24"/>
  <c r="R201" i="24"/>
  <c r="N202" i="24"/>
  <c r="N201" i="24"/>
  <c r="J202" i="24"/>
  <c r="J201" i="24"/>
  <c r="F202" i="24"/>
  <c r="F201" i="24"/>
  <c r="U197" i="24"/>
  <c r="V197" i="24" s="1"/>
  <c r="N197" i="24" s="1"/>
  <c r="T199" i="24"/>
  <c r="T198" i="24"/>
  <c r="P199" i="24"/>
  <c r="P198" i="24"/>
  <c r="L199" i="24"/>
  <c r="L198" i="24"/>
  <c r="H199" i="24"/>
  <c r="H198" i="24"/>
  <c r="D199" i="24"/>
  <c r="D198" i="24"/>
  <c r="R196" i="24"/>
  <c r="R195" i="24"/>
  <c r="N196" i="24"/>
  <c r="N195" i="24"/>
  <c r="J196" i="24"/>
  <c r="J195" i="24"/>
  <c r="F196" i="24"/>
  <c r="F195" i="24"/>
  <c r="T193" i="24"/>
  <c r="T192" i="24"/>
  <c r="P193" i="24"/>
  <c r="P192" i="24"/>
  <c r="L193" i="24"/>
  <c r="L192" i="24"/>
  <c r="H193" i="24"/>
  <c r="H192" i="24"/>
  <c r="D193" i="24"/>
  <c r="D192" i="24"/>
  <c r="R190" i="24"/>
  <c r="R189" i="24"/>
  <c r="N190" i="24"/>
  <c r="N189" i="24"/>
  <c r="J190" i="24"/>
  <c r="J189" i="24"/>
  <c r="F190" i="24"/>
  <c r="F189" i="24"/>
  <c r="U185" i="24"/>
  <c r="V185" i="24" s="1"/>
  <c r="R185" i="24" s="1"/>
  <c r="T187" i="24"/>
  <c r="T186" i="24"/>
  <c r="P187" i="24"/>
  <c r="P186" i="24"/>
  <c r="L187" i="24"/>
  <c r="L186" i="24"/>
  <c r="H187" i="24"/>
  <c r="H186" i="24"/>
  <c r="D187" i="24"/>
  <c r="D186" i="24"/>
  <c r="Q162" i="24"/>
  <c r="Q161" i="24"/>
  <c r="M162" i="24"/>
  <c r="M161" i="24"/>
  <c r="I162" i="24"/>
  <c r="I161" i="24"/>
  <c r="E162" i="24"/>
  <c r="E161" i="24"/>
  <c r="Q159" i="24"/>
  <c r="Q158" i="24"/>
  <c r="M159" i="24"/>
  <c r="M158" i="24"/>
  <c r="I159" i="24"/>
  <c r="I158" i="24"/>
  <c r="E159" i="24"/>
  <c r="E158" i="24"/>
  <c r="Q156" i="24"/>
  <c r="Q155" i="24"/>
  <c r="M156" i="24"/>
  <c r="M155" i="24"/>
  <c r="I156" i="24"/>
  <c r="I155" i="24"/>
  <c r="E156" i="24"/>
  <c r="E155" i="24"/>
  <c r="Q153" i="24"/>
  <c r="Q152" i="24"/>
  <c r="M153" i="24"/>
  <c r="M152" i="24"/>
  <c r="I153" i="24"/>
  <c r="I152" i="24"/>
  <c r="E153" i="24"/>
  <c r="E152" i="24"/>
  <c r="Q150" i="24"/>
  <c r="Q149" i="24"/>
  <c r="M150" i="24"/>
  <c r="M149" i="24"/>
  <c r="I150" i="24"/>
  <c r="I149" i="24"/>
  <c r="E150" i="24"/>
  <c r="E149" i="24"/>
  <c r="Q147" i="24"/>
  <c r="Q146" i="24"/>
  <c r="M147" i="24"/>
  <c r="M146" i="24"/>
  <c r="I147" i="24"/>
  <c r="I146" i="24"/>
  <c r="E147" i="24"/>
  <c r="E146" i="24"/>
  <c r="Q144" i="24"/>
  <c r="Q143" i="24"/>
  <c r="M144" i="24"/>
  <c r="M143" i="24"/>
  <c r="I144" i="24"/>
  <c r="I143" i="24"/>
  <c r="E144" i="24"/>
  <c r="E143" i="24"/>
  <c r="Q205" i="24"/>
  <c r="Q204" i="24"/>
  <c r="M205" i="24"/>
  <c r="M204" i="24"/>
  <c r="I205" i="24"/>
  <c r="I204" i="24"/>
  <c r="E205" i="24"/>
  <c r="E204" i="24"/>
  <c r="S202" i="24"/>
  <c r="S201" i="24"/>
  <c r="O202" i="24"/>
  <c r="O201" i="24"/>
  <c r="K202" i="24"/>
  <c r="K201" i="24"/>
  <c r="G202" i="24"/>
  <c r="G201" i="24"/>
  <c r="C202" i="24"/>
  <c r="C201" i="24"/>
  <c r="Q199" i="24"/>
  <c r="Q198" i="24"/>
  <c r="M199" i="24"/>
  <c r="M198" i="24"/>
  <c r="I199" i="24"/>
  <c r="I198" i="24"/>
  <c r="E199" i="24"/>
  <c r="E198" i="24"/>
  <c r="U194" i="24"/>
  <c r="V194" i="24" s="1"/>
  <c r="T194" i="24" s="1"/>
  <c r="S196" i="24"/>
  <c r="S195" i="24"/>
  <c r="O196" i="24"/>
  <c r="O195" i="24"/>
  <c r="K196" i="24"/>
  <c r="K195" i="24"/>
  <c r="G196" i="24"/>
  <c r="G195" i="24"/>
  <c r="C196" i="24"/>
  <c r="C195" i="24"/>
  <c r="Q193" i="24"/>
  <c r="Q192" i="24"/>
  <c r="M193" i="24"/>
  <c r="M192" i="24"/>
  <c r="I193" i="24"/>
  <c r="I192" i="24"/>
  <c r="E193" i="24"/>
  <c r="E192" i="24"/>
  <c r="U188" i="24"/>
  <c r="V188" i="24" s="1"/>
  <c r="P188" i="24" s="1"/>
  <c r="S190" i="24"/>
  <c r="S189" i="24"/>
  <c r="O190" i="24"/>
  <c r="O189" i="24"/>
  <c r="K190" i="24"/>
  <c r="K189" i="24"/>
  <c r="G190" i="24"/>
  <c r="G189" i="24"/>
  <c r="C190" i="24"/>
  <c r="C189" i="24"/>
  <c r="S187" i="24"/>
  <c r="S186" i="24"/>
  <c r="O187" i="24"/>
  <c r="O186" i="24"/>
  <c r="K187" i="24"/>
  <c r="K186" i="24"/>
  <c r="G187" i="24"/>
  <c r="G186" i="24"/>
  <c r="C187" i="24"/>
  <c r="C186" i="24"/>
  <c r="U160" i="24"/>
  <c r="V160" i="24" s="1"/>
  <c r="S160" i="24" s="1"/>
  <c r="T162" i="24"/>
  <c r="T161" i="24"/>
  <c r="P162" i="24"/>
  <c r="P161" i="24"/>
  <c r="L162" i="24"/>
  <c r="L161" i="24"/>
  <c r="H162" i="24"/>
  <c r="H161" i="24"/>
  <c r="D162" i="24"/>
  <c r="D161" i="24"/>
  <c r="R159" i="24"/>
  <c r="R158" i="24"/>
  <c r="N159" i="24"/>
  <c r="N158" i="24"/>
  <c r="J159" i="24"/>
  <c r="J158" i="24"/>
  <c r="F159" i="24"/>
  <c r="F158" i="24"/>
  <c r="U154" i="24"/>
  <c r="V154" i="24" s="1"/>
  <c r="S154" i="24" s="1"/>
  <c r="T156" i="24"/>
  <c r="T155" i="24"/>
  <c r="P156" i="24"/>
  <c r="P155" i="24"/>
  <c r="L156" i="24"/>
  <c r="L155" i="24"/>
  <c r="H156" i="24"/>
  <c r="H155" i="24"/>
  <c r="D156" i="24"/>
  <c r="D155" i="24"/>
  <c r="R153" i="24"/>
  <c r="R152" i="24"/>
  <c r="N153" i="24"/>
  <c r="N152" i="24"/>
  <c r="J153" i="24"/>
  <c r="J152" i="24"/>
  <c r="F153" i="24"/>
  <c r="F152" i="24"/>
  <c r="T150" i="24"/>
  <c r="T149" i="24"/>
  <c r="P150" i="24"/>
  <c r="P149" i="24"/>
  <c r="L150" i="24"/>
  <c r="L149" i="24"/>
  <c r="H150" i="24"/>
  <c r="H149" i="24"/>
  <c r="D150" i="24"/>
  <c r="D149" i="24"/>
  <c r="R147" i="24"/>
  <c r="R146" i="24"/>
  <c r="N147" i="24"/>
  <c r="N146" i="24"/>
  <c r="J147" i="24"/>
  <c r="J146" i="24"/>
  <c r="F147" i="24"/>
  <c r="F146" i="24"/>
  <c r="U142" i="24"/>
  <c r="V142" i="24" s="1"/>
  <c r="S142" i="24" s="1"/>
  <c r="T144" i="24"/>
  <c r="T143" i="24"/>
  <c r="P144" i="24"/>
  <c r="P143" i="24"/>
  <c r="L144" i="24"/>
  <c r="L143" i="24"/>
  <c r="H144" i="24"/>
  <c r="H143" i="24"/>
  <c r="D144" i="24"/>
  <c r="D143" i="24"/>
  <c r="U117" i="24"/>
  <c r="V117" i="24" s="1"/>
  <c r="R117" i="24" s="1"/>
  <c r="T119" i="24"/>
  <c r="T118" i="24"/>
  <c r="P119" i="24"/>
  <c r="P118" i="24"/>
  <c r="L119" i="24"/>
  <c r="L118" i="24"/>
  <c r="H119" i="24"/>
  <c r="H118" i="24"/>
  <c r="D119" i="24"/>
  <c r="D118" i="24"/>
  <c r="R116" i="24"/>
  <c r="R115" i="24"/>
  <c r="N116" i="24"/>
  <c r="N115" i="24"/>
  <c r="J116" i="24"/>
  <c r="J115" i="24"/>
  <c r="F116" i="24"/>
  <c r="F115" i="24"/>
  <c r="R113" i="24"/>
  <c r="R112" i="24"/>
  <c r="N113" i="24"/>
  <c r="N112" i="24"/>
  <c r="J113" i="24"/>
  <c r="J112" i="24"/>
  <c r="F113" i="24"/>
  <c r="F112" i="24"/>
  <c r="R110" i="24"/>
  <c r="R109" i="24"/>
  <c r="N110" i="24"/>
  <c r="N109" i="24"/>
  <c r="J110" i="24"/>
  <c r="J109" i="24"/>
  <c r="F110" i="24"/>
  <c r="F109" i="24"/>
  <c r="R107" i="24"/>
  <c r="R106" i="24"/>
  <c r="N107" i="24"/>
  <c r="N106" i="24"/>
  <c r="J107" i="24"/>
  <c r="J106" i="24"/>
  <c r="F107" i="24"/>
  <c r="F106" i="24"/>
  <c r="R104" i="24"/>
  <c r="R103" i="24"/>
  <c r="N104" i="24"/>
  <c r="N103" i="24"/>
  <c r="J104" i="24"/>
  <c r="J103" i="24"/>
  <c r="F104" i="24"/>
  <c r="F103" i="24"/>
  <c r="R101" i="24"/>
  <c r="R100" i="24"/>
  <c r="N101" i="24"/>
  <c r="N100" i="24"/>
  <c r="J100" i="24"/>
  <c r="F100" i="24"/>
  <c r="Q119" i="24"/>
  <c r="Q118" i="24"/>
  <c r="M119" i="24"/>
  <c r="M118" i="24"/>
  <c r="I119" i="24"/>
  <c r="I118" i="24"/>
  <c r="E119" i="24"/>
  <c r="E118" i="24"/>
  <c r="Q116" i="24"/>
  <c r="Q115" i="24"/>
  <c r="M116" i="24"/>
  <c r="M115" i="24"/>
  <c r="I116" i="24"/>
  <c r="I115" i="24"/>
  <c r="E116" i="24"/>
  <c r="E115" i="24"/>
  <c r="Q113" i="24"/>
  <c r="Q112" i="24"/>
  <c r="M113" i="24"/>
  <c r="M112" i="24"/>
  <c r="I113" i="24"/>
  <c r="I112" i="24"/>
  <c r="E113" i="24"/>
  <c r="E112" i="24"/>
  <c r="Q110" i="24"/>
  <c r="Q109" i="24"/>
  <c r="M110" i="24"/>
  <c r="M109" i="24"/>
  <c r="I110" i="24"/>
  <c r="I109" i="24"/>
  <c r="E110" i="24"/>
  <c r="E109" i="24"/>
  <c r="Q107" i="24"/>
  <c r="Q106" i="24"/>
  <c r="M107" i="24"/>
  <c r="M106" i="24"/>
  <c r="I107" i="24"/>
  <c r="I106" i="24"/>
  <c r="E107" i="24"/>
  <c r="E106" i="24"/>
  <c r="Q104" i="24"/>
  <c r="Q103" i="24"/>
  <c r="M104" i="24"/>
  <c r="M103" i="24"/>
  <c r="I104" i="24"/>
  <c r="I103" i="24"/>
  <c r="E104" i="24"/>
  <c r="E103" i="24"/>
  <c r="Q101" i="24"/>
  <c r="Q100" i="24"/>
  <c r="M100" i="24"/>
  <c r="I100" i="24"/>
  <c r="E100" i="24"/>
  <c r="Q76" i="24"/>
  <c r="Q75" i="24"/>
  <c r="M76" i="24"/>
  <c r="M75" i="24"/>
  <c r="I76" i="24"/>
  <c r="I75" i="24"/>
  <c r="E76" i="24"/>
  <c r="E75" i="24"/>
  <c r="Q73" i="24"/>
  <c r="Q72" i="24"/>
  <c r="M73" i="24"/>
  <c r="M72" i="24"/>
  <c r="I73" i="24"/>
  <c r="I72" i="24"/>
  <c r="E73" i="24"/>
  <c r="E72" i="24"/>
  <c r="Q70" i="24"/>
  <c r="Q69" i="24"/>
  <c r="M70" i="24"/>
  <c r="M69" i="24"/>
  <c r="I70" i="24"/>
  <c r="I69" i="24"/>
  <c r="E70" i="24"/>
  <c r="E69" i="24"/>
  <c r="Q67" i="24"/>
  <c r="Q66" i="24"/>
  <c r="M67" i="24"/>
  <c r="M66" i="24"/>
  <c r="I67" i="24"/>
  <c r="I66" i="24"/>
  <c r="E67" i="24"/>
  <c r="E66" i="24"/>
  <c r="Q64" i="24"/>
  <c r="Q63" i="24"/>
  <c r="M64" i="24"/>
  <c r="M63" i="24"/>
  <c r="I64" i="24"/>
  <c r="I63" i="24"/>
  <c r="E64" i="24"/>
  <c r="E63" i="24"/>
  <c r="Q61" i="24"/>
  <c r="Q60" i="24"/>
  <c r="M61" i="24"/>
  <c r="M60" i="24"/>
  <c r="I61" i="24"/>
  <c r="I60" i="24"/>
  <c r="E61" i="24"/>
  <c r="E60" i="24"/>
  <c r="Q58" i="24"/>
  <c r="Q57" i="24"/>
  <c r="M57" i="24"/>
  <c r="I57" i="24"/>
  <c r="E57" i="24"/>
  <c r="T17" i="24"/>
  <c r="U277" i="24"/>
  <c r="V277" i="24" s="1"/>
  <c r="T76" i="24"/>
  <c r="T75" i="24"/>
  <c r="P76" i="24"/>
  <c r="P75" i="24"/>
  <c r="L76" i="24"/>
  <c r="L75" i="24"/>
  <c r="H76" i="24"/>
  <c r="H75" i="24"/>
  <c r="D76" i="24"/>
  <c r="D75" i="24"/>
  <c r="U74" i="24"/>
  <c r="V74" i="24" s="1"/>
  <c r="C74" i="24" s="1"/>
  <c r="R73" i="24"/>
  <c r="R72" i="24"/>
  <c r="N73" i="24"/>
  <c r="N72" i="24"/>
  <c r="J73" i="24"/>
  <c r="J72" i="24"/>
  <c r="F73" i="24"/>
  <c r="F72" i="24"/>
  <c r="U68" i="24"/>
  <c r="V68" i="24" s="1"/>
  <c r="S68" i="24" s="1"/>
  <c r="T70" i="24"/>
  <c r="T69" i="24"/>
  <c r="P70" i="24"/>
  <c r="P69" i="24"/>
  <c r="L70" i="24"/>
  <c r="L69" i="24"/>
  <c r="H70" i="24"/>
  <c r="H69" i="24"/>
  <c r="D70" i="24"/>
  <c r="D69" i="24"/>
  <c r="R67" i="24"/>
  <c r="R66" i="24"/>
  <c r="N67" i="24"/>
  <c r="N66" i="24"/>
  <c r="J67" i="24"/>
  <c r="J66" i="24"/>
  <c r="F67" i="24"/>
  <c r="F66" i="24"/>
  <c r="T64" i="24"/>
  <c r="T63" i="24"/>
  <c r="P64" i="24"/>
  <c r="P63" i="24"/>
  <c r="L64" i="24"/>
  <c r="L63" i="24"/>
  <c r="H64" i="24"/>
  <c r="H63" i="24"/>
  <c r="D64" i="24"/>
  <c r="D63" i="24"/>
  <c r="R61" i="24"/>
  <c r="R60" i="24"/>
  <c r="N61" i="24"/>
  <c r="N60" i="24"/>
  <c r="J61" i="24"/>
  <c r="J60" i="24"/>
  <c r="F61" i="24"/>
  <c r="F60" i="24"/>
  <c r="U56" i="24"/>
  <c r="V56" i="24" s="1"/>
  <c r="S56" i="24" s="1"/>
  <c r="T58" i="24"/>
  <c r="T57" i="24"/>
  <c r="P58" i="24"/>
  <c r="P57" i="24"/>
  <c r="L57" i="24"/>
  <c r="H57" i="24"/>
  <c r="D57" i="24"/>
  <c r="U16" i="24"/>
  <c r="V16" i="24" s="1"/>
  <c r="R16" i="24" s="1"/>
  <c r="U289" i="24"/>
  <c r="V289" i="24" s="1"/>
  <c r="T291" i="24"/>
  <c r="T290" i="24"/>
  <c r="P291" i="24"/>
  <c r="P290" i="24"/>
  <c r="L291" i="24"/>
  <c r="L290" i="24"/>
  <c r="H291" i="24"/>
  <c r="H290" i="24"/>
  <c r="D291" i="24"/>
  <c r="D290" i="24"/>
  <c r="Q288" i="24"/>
  <c r="Q287" i="24"/>
  <c r="M288" i="24"/>
  <c r="M287" i="24"/>
  <c r="S291" i="24"/>
  <c r="S290" i="24"/>
  <c r="O291" i="24"/>
  <c r="O290" i="24"/>
  <c r="K291" i="24"/>
  <c r="K290" i="24"/>
  <c r="G291" i="24"/>
  <c r="G290" i="24"/>
  <c r="C291" i="24"/>
  <c r="C290" i="24"/>
  <c r="R288" i="24"/>
  <c r="R287" i="24"/>
  <c r="N288" i="24"/>
  <c r="N287" i="24"/>
  <c r="J288" i="24"/>
  <c r="J287" i="24"/>
  <c r="F288" i="24"/>
  <c r="F287" i="24"/>
  <c r="T285" i="24"/>
  <c r="T284" i="24"/>
  <c r="P285" i="24"/>
  <c r="P284" i="24"/>
  <c r="L285" i="24"/>
  <c r="L284" i="24"/>
  <c r="H285" i="24"/>
  <c r="H284" i="24"/>
  <c r="D285" i="24"/>
  <c r="D284" i="24"/>
  <c r="U280" i="24"/>
  <c r="V280" i="24" s="1"/>
  <c r="S282" i="24"/>
  <c r="S281" i="24"/>
  <c r="O282" i="24"/>
  <c r="O281" i="24"/>
  <c r="K282" i="24"/>
  <c r="K281" i="24"/>
  <c r="G282" i="24"/>
  <c r="G281" i="24"/>
  <c r="C282" i="24"/>
  <c r="C281" i="24"/>
  <c r="R279" i="24"/>
  <c r="R278" i="24"/>
  <c r="N279" i="24"/>
  <c r="N278" i="24"/>
  <c r="J279" i="24"/>
  <c r="J278" i="24"/>
  <c r="F279" i="24"/>
  <c r="F278" i="24"/>
  <c r="U274" i="24"/>
  <c r="V274" i="24" s="1"/>
  <c r="S276" i="24"/>
  <c r="S275" i="24"/>
  <c r="O276" i="24"/>
  <c r="O275" i="24"/>
  <c r="K276" i="24"/>
  <c r="K275" i="24"/>
  <c r="G276" i="24"/>
  <c r="G275" i="24"/>
  <c r="C276" i="24"/>
  <c r="C275" i="24"/>
  <c r="R273" i="24"/>
  <c r="R272" i="24"/>
  <c r="N273" i="24"/>
  <c r="N272" i="24"/>
  <c r="J273" i="24"/>
  <c r="J272" i="24"/>
  <c r="F273" i="24"/>
  <c r="F272" i="24"/>
  <c r="Q285" i="24"/>
  <c r="Q284" i="24"/>
  <c r="T282" i="24"/>
  <c r="T281" i="24"/>
  <c r="P282" i="24"/>
  <c r="P281" i="24"/>
  <c r="L282" i="24"/>
  <c r="L281" i="24"/>
  <c r="H282" i="24"/>
  <c r="H281" i="24"/>
  <c r="D282" i="24"/>
  <c r="D281" i="24"/>
  <c r="R276" i="24"/>
  <c r="R275" i="24"/>
  <c r="N276" i="24"/>
  <c r="N275" i="24"/>
  <c r="J276" i="24"/>
  <c r="J275" i="24"/>
  <c r="F276" i="24"/>
  <c r="F275" i="24"/>
  <c r="S248" i="24"/>
  <c r="S247" i="24"/>
  <c r="O248" i="24"/>
  <c r="O247" i="24"/>
  <c r="K248" i="24"/>
  <c r="K247" i="24"/>
  <c r="G248" i="24"/>
  <c r="G247" i="24"/>
  <c r="C248" i="24"/>
  <c r="C247" i="24"/>
  <c r="S245" i="24"/>
  <c r="S244" i="24"/>
  <c r="O245" i="24"/>
  <c r="O244" i="24"/>
  <c r="K245" i="24"/>
  <c r="K244" i="24"/>
  <c r="G245" i="24"/>
  <c r="G244" i="24"/>
  <c r="C245" i="24"/>
  <c r="C244" i="24"/>
  <c r="S242" i="24"/>
  <c r="S241" i="24"/>
  <c r="O242" i="24"/>
  <c r="O241" i="24"/>
  <c r="K242" i="24"/>
  <c r="K241" i="24"/>
  <c r="G242" i="24"/>
  <c r="G241" i="24"/>
  <c r="C242" i="24"/>
  <c r="C241" i="24"/>
  <c r="U246" i="24"/>
  <c r="V246" i="24" s="1"/>
  <c r="T248" i="24"/>
  <c r="T247" i="24"/>
  <c r="P248" i="24"/>
  <c r="P247" i="24"/>
  <c r="L248" i="24"/>
  <c r="L247" i="24"/>
  <c r="H248" i="24"/>
  <c r="H247" i="24"/>
  <c r="D248" i="24"/>
  <c r="D247" i="24"/>
  <c r="R245" i="24"/>
  <c r="R244" i="24"/>
  <c r="N245" i="24"/>
  <c r="N244" i="24"/>
  <c r="J245" i="24"/>
  <c r="J244" i="24"/>
  <c r="F245" i="24"/>
  <c r="F244" i="24"/>
  <c r="U240" i="24"/>
  <c r="V240" i="24" s="1"/>
  <c r="T242" i="24"/>
  <c r="T241" i="24"/>
  <c r="P242" i="24"/>
  <c r="P241" i="24"/>
  <c r="L242" i="24"/>
  <c r="L241" i="24"/>
  <c r="H242" i="24"/>
  <c r="H241" i="24"/>
  <c r="D242" i="24"/>
  <c r="D241" i="24"/>
  <c r="P239" i="24"/>
  <c r="P238" i="24"/>
  <c r="H239" i="24"/>
  <c r="H238" i="24"/>
  <c r="T236" i="24"/>
  <c r="T235" i="24"/>
  <c r="P236" i="24"/>
  <c r="P235" i="24"/>
  <c r="L236" i="24"/>
  <c r="L235" i="24"/>
  <c r="H236" i="24"/>
  <c r="H235" i="24"/>
  <c r="D236" i="24"/>
  <c r="D235" i="24"/>
  <c r="T232" i="24"/>
  <c r="T231" i="24"/>
  <c r="L231" i="24"/>
  <c r="T233" i="24"/>
  <c r="P233" i="24"/>
  <c r="P232" i="24"/>
  <c r="L233" i="24"/>
  <c r="L232" i="24"/>
  <c r="H233" i="24"/>
  <c r="H232" i="24"/>
  <c r="D233" i="24"/>
  <c r="D232" i="24"/>
  <c r="R230" i="24"/>
  <c r="R229" i="24"/>
  <c r="N230" i="24"/>
  <c r="N229" i="24"/>
  <c r="J230" i="24"/>
  <c r="J229" i="24"/>
  <c r="F230" i="24"/>
  <c r="F229" i="24"/>
  <c r="N239" i="24"/>
  <c r="N238" i="24"/>
  <c r="F239" i="24"/>
  <c r="F238" i="24"/>
  <c r="E239" i="24"/>
  <c r="E238" i="24"/>
  <c r="I239" i="24"/>
  <c r="I238" i="24"/>
  <c r="M239" i="24"/>
  <c r="M238" i="24"/>
  <c r="Q239" i="24"/>
  <c r="Q238" i="24"/>
  <c r="U234" i="24"/>
  <c r="V234" i="24" s="1"/>
  <c r="S236" i="24"/>
  <c r="S235" i="24"/>
  <c r="O236" i="24"/>
  <c r="O235" i="24"/>
  <c r="K236" i="24"/>
  <c r="K235" i="24"/>
  <c r="G236" i="24"/>
  <c r="G235" i="24"/>
  <c r="C236" i="24"/>
  <c r="C235" i="24"/>
  <c r="Q233" i="24"/>
  <c r="Q232" i="24"/>
  <c r="M233" i="24"/>
  <c r="M232" i="24"/>
  <c r="I233" i="24"/>
  <c r="I232" i="24"/>
  <c r="E233" i="24"/>
  <c r="E232" i="24"/>
  <c r="K228" i="24"/>
  <c r="S230" i="24"/>
  <c r="S229" i="24"/>
  <c r="O230" i="24"/>
  <c r="O229" i="24"/>
  <c r="K230" i="24"/>
  <c r="K229" i="24"/>
  <c r="G230" i="24"/>
  <c r="G229" i="24"/>
  <c r="C230" i="24"/>
  <c r="C229" i="24"/>
  <c r="R205" i="24"/>
  <c r="R204" i="24"/>
  <c r="N205" i="24"/>
  <c r="N204" i="24"/>
  <c r="J205" i="24"/>
  <c r="J204" i="24"/>
  <c r="F205" i="24"/>
  <c r="F204" i="24"/>
  <c r="U200" i="24"/>
  <c r="V200" i="24" s="1"/>
  <c r="T202" i="24"/>
  <c r="T201" i="24"/>
  <c r="P202" i="24"/>
  <c r="P201" i="24"/>
  <c r="L202" i="24"/>
  <c r="L201" i="24"/>
  <c r="H202" i="24"/>
  <c r="H201" i="24"/>
  <c r="D202" i="24"/>
  <c r="D201" i="24"/>
  <c r="J197" i="24"/>
  <c r="R199" i="24"/>
  <c r="R198" i="24"/>
  <c r="N199" i="24"/>
  <c r="N198" i="24"/>
  <c r="J199" i="24"/>
  <c r="J198" i="24"/>
  <c r="F199" i="24"/>
  <c r="F198" i="24"/>
  <c r="T196" i="24"/>
  <c r="T195" i="24"/>
  <c r="P196" i="24"/>
  <c r="P195" i="24"/>
  <c r="L196" i="24"/>
  <c r="L195" i="24"/>
  <c r="H196" i="24"/>
  <c r="H195" i="24"/>
  <c r="D196" i="24"/>
  <c r="D195" i="24"/>
  <c r="R193" i="24"/>
  <c r="R192" i="24"/>
  <c r="N193" i="24"/>
  <c r="N192" i="24"/>
  <c r="J193" i="24"/>
  <c r="J192" i="24"/>
  <c r="F193" i="24"/>
  <c r="F192" i="24"/>
  <c r="T189" i="24"/>
  <c r="T190" i="24"/>
  <c r="P190" i="24"/>
  <c r="P189" i="24"/>
  <c r="L190" i="24"/>
  <c r="L189" i="24"/>
  <c r="H190" i="24"/>
  <c r="H189" i="24"/>
  <c r="D190" i="24"/>
  <c r="D189" i="24"/>
  <c r="R187" i="24"/>
  <c r="R186" i="24"/>
  <c r="N187" i="24"/>
  <c r="N186" i="24"/>
  <c r="J187" i="24"/>
  <c r="J186" i="24"/>
  <c r="F187" i="24"/>
  <c r="F186" i="24"/>
  <c r="S162" i="24"/>
  <c r="S161" i="24"/>
  <c r="O162" i="24"/>
  <c r="O161" i="24"/>
  <c r="K162" i="24"/>
  <c r="K161" i="24"/>
  <c r="G162" i="24"/>
  <c r="G161" i="24"/>
  <c r="C162" i="24"/>
  <c r="C161" i="24"/>
  <c r="S159" i="24"/>
  <c r="S158" i="24"/>
  <c r="O159" i="24"/>
  <c r="O158" i="24"/>
  <c r="K159" i="24"/>
  <c r="K158" i="24"/>
  <c r="G159" i="24"/>
  <c r="G158" i="24"/>
  <c r="C159" i="24"/>
  <c r="C158" i="24"/>
  <c r="S156" i="24"/>
  <c r="S155" i="24"/>
  <c r="O156" i="24"/>
  <c r="O155" i="24"/>
  <c r="K156" i="24"/>
  <c r="K155" i="24"/>
  <c r="G156" i="24"/>
  <c r="G155" i="24"/>
  <c r="C156" i="24"/>
  <c r="C155" i="24"/>
  <c r="U151" i="24"/>
  <c r="V151" i="24" s="1"/>
  <c r="S153" i="24"/>
  <c r="S152" i="24"/>
  <c r="O153" i="24"/>
  <c r="O152" i="24"/>
  <c r="K153" i="24"/>
  <c r="K152" i="24"/>
  <c r="G153" i="24"/>
  <c r="G152" i="24"/>
  <c r="C153" i="24"/>
  <c r="C152" i="24"/>
  <c r="U148" i="24"/>
  <c r="V148" i="24" s="1"/>
  <c r="S150" i="24"/>
  <c r="S149" i="24"/>
  <c r="O150" i="24"/>
  <c r="O149" i="24"/>
  <c r="K150" i="24"/>
  <c r="K149" i="24"/>
  <c r="G150" i="24"/>
  <c r="G149" i="24"/>
  <c r="C150" i="24"/>
  <c r="C149" i="24"/>
  <c r="U145" i="24"/>
  <c r="V145" i="24" s="1"/>
  <c r="T145" i="24" s="1"/>
  <c r="S147" i="24"/>
  <c r="S146" i="24"/>
  <c r="O147" i="24"/>
  <c r="O146" i="24"/>
  <c r="K147" i="24"/>
  <c r="K146" i="24"/>
  <c r="G147" i="24"/>
  <c r="G146" i="24"/>
  <c r="C147" i="24"/>
  <c r="C146" i="24"/>
  <c r="S144" i="24"/>
  <c r="S143" i="24"/>
  <c r="O144" i="24"/>
  <c r="O143" i="24"/>
  <c r="K144" i="24"/>
  <c r="K143" i="24"/>
  <c r="G144" i="24"/>
  <c r="G143" i="24"/>
  <c r="C144" i="24"/>
  <c r="C143" i="24"/>
  <c r="S205" i="24"/>
  <c r="S204" i="24"/>
  <c r="O205" i="24"/>
  <c r="O204" i="24"/>
  <c r="K205" i="24"/>
  <c r="K204" i="24"/>
  <c r="G205" i="24"/>
  <c r="G204" i="24"/>
  <c r="C205" i="24"/>
  <c r="C204" i="24"/>
  <c r="Q202" i="24"/>
  <c r="Q201" i="24"/>
  <c r="M202" i="24"/>
  <c r="M201" i="24"/>
  <c r="I202" i="24"/>
  <c r="I201" i="24"/>
  <c r="E202" i="24"/>
  <c r="E201" i="24"/>
  <c r="G197" i="24"/>
  <c r="S199" i="24"/>
  <c r="S198" i="24"/>
  <c r="O199" i="24"/>
  <c r="O198" i="24"/>
  <c r="K199" i="24"/>
  <c r="K198" i="24"/>
  <c r="G199" i="24"/>
  <c r="G198" i="24"/>
  <c r="C199" i="24"/>
  <c r="C198" i="24"/>
  <c r="Q196" i="24"/>
  <c r="Q195" i="24"/>
  <c r="M196" i="24"/>
  <c r="M195" i="24"/>
  <c r="I196" i="24"/>
  <c r="I195" i="24"/>
  <c r="E196" i="24"/>
  <c r="E195" i="24"/>
  <c r="U191" i="24"/>
  <c r="V191" i="24" s="1"/>
  <c r="S193" i="24"/>
  <c r="S192" i="24"/>
  <c r="O193" i="24"/>
  <c r="O192" i="24"/>
  <c r="K193" i="24"/>
  <c r="K192" i="24"/>
  <c r="G193" i="24"/>
  <c r="G192" i="24"/>
  <c r="C193" i="24"/>
  <c r="C192" i="24"/>
  <c r="Q190" i="24"/>
  <c r="Q189" i="24"/>
  <c r="M190" i="24"/>
  <c r="M189" i="24"/>
  <c r="I190" i="24"/>
  <c r="I189" i="24"/>
  <c r="E190" i="24"/>
  <c r="E189" i="24"/>
  <c r="Q187" i="24"/>
  <c r="Q186" i="24"/>
  <c r="M187" i="24"/>
  <c r="M186" i="24"/>
  <c r="I187" i="24"/>
  <c r="I186" i="24"/>
  <c r="E187" i="24"/>
  <c r="E186" i="24"/>
  <c r="R162" i="24"/>
  <c r="R161" i="24"/>
  <c r="N162" i="24"/>
  <c r="N161" i="24"/>
  <c r="J162" i="24"/>
  <c r="J161" i="24"/>
  <c r="F162" i="24"/>
  <c r="F161" i="24"/>
  <c r="U157" i="24"/>
  <c r="V157" i="24" s="1"/>
  <c r="T159" i="24"/>
  <c r="T158" i="24"/>
  <c r="P159" i="24"/>
  <c r="P158" i="24"/>
  <c r="L159" i="24"/>
  <c r="L158" i="24"/>
  <c r="H159" i="24"/>
  <c r="H158" i="24"/>
  <c r="D159" i="24"/>
  <c r="D158" i="24"/>
  <c r="R156" i="24"/>
  <c r="R155" i="24"/>
  <c r="N156" i="24"/>
  <c r="N155" i="24"/>
  <c r="J156" i="24"/>
  <c r="J155" i="24"/>
  <c r="F156" i="24"/>
  <c r="F155" i="24"/>
  <c r="T153" i="24"/>
  <c r="T152" i="24"/>
  <c r="P153" i="24"/>
  <c r="P152" i="24"/>
  <c r="L153" i="24"/>
  <c r="L152" i="24"/>
  <c r="H153" i="24"/>
  <c r="H152" i="24"/>
  <c r="D153" i="24"/>
  <c r="D152" i="24"/>
  <c r="R150" i="24"/>
  <c r="R149" i="24"/>
  <c r="N150" i="24"/>
  <c r="N149" i="24"/>
  <c r="J150" i="24"/>
  <c r="J149" i="24"/>
  <c r="F150" i="24"/>
  <c r="F149" i="24"/>
  <c r="T146" i="24"/>
  <c r="T147" i="24"/>
  <c r="P147" i="24"/>
  <c r="P146" i="24"/>
  <c r="L147" i="24"/>
  <c r="L146" i="24"/>
  <c r="H147" i="24"/>
  <c r="H146" i="24"/>
  <c r="D147" i="24"/>
  <c r="D146" i="24"/>
  <c r="R144" i="24"/>
  <c r="R143" i="24"/>
  <c r="N144" i="24"/>
  <c r="N143" i="24"/>
  <c r="J144" i="24"/>
  <c r="J143" i="24"/>
  <c r="F144" i="24"/>
  <c r="F143" i="24"/>
  <c r="R119" i="24"/>
  <c r="R118" i="24"/>
  <c r="N119" i="24"/>
  <c r="N118" i="24"/>
  <c r="J119" i="24"/>
  <c r="J118" i="24"/>
  <c r="F119" i="24"/>
  <c r="F118" i="24"/>
  <c r="U114" i="24"/>
  <c r="V114" i="24" s="1"/>
  <c r="T116" i="24"/>
  <c r="T115" i="24"/>
  <c r="P116" i="24"/>
  <c r="P115" i="24"/>
  <c r="L116" i="24"/>
  <c r="L115" i="24"/>
  <c r="H116" i="24"/>
  <c r="H115" i="24"/>
  <c r="D116" i="24"/>
  <c r="D115" i="24"/>
  <c r="U111" i="24"/>
  <c r="V111" i="24" s="1"/>
  <c r="T113" i="24"/>
  <c r="T112" i="24"/>
  <c r="P113" i="24"/>
  <c r="P112" i="24"/>
  <c r="L113" i="24"/>
  <c r="L112" i="24"/>
  <c r="H113" i="24"/>
  <c r="H112" i="24"/>
  <c r="D113" i="24"/>
  <c r="D112" i="24"/>
  <c r="T110" i="24"/>
  <c r="T109" i="24"/>
  <c r="P110" i="24"/>
  <c r="P109" i="24"/>
  <c r="L110" i="24"/>
  <c r="L109" i="24"/>
  <c r="H110" i="24"/>
  <c r="H109" i="24"/>
  <c r="D110" i="24"/>
  <c r="D109" i="24"/>
  <c r="T107" i="24"/>
  <c r="T106" i="24"/>
  <c r="P107" i="24"/>
  <c r="P106" i="24"/>
  <c r="L107" i="24"/>
  <c r="L106" i="24"/>
  <c r="H107" i="24"/>
  <c r="H106" i="24"/>
  <c r="D107" i="24"/>
  <c r="D106" i="24"/>
  <c r="T104" i="24"/>
  <c r="P104" i="24"/>
  <c r="P103" i="24"/>
  <c r="L104" i="24"/>
  <c r="L103" i="24"/>
  <c r="H104" i="24"/>
  <c r="H103" i="24"/>
  <c r="D104" i="24"/>
  <c r="D103" i="24"/>
  <c r="U99" i="24"/>
  <c r="V99" i="24" s="1"/>
  <c r="T101" i="24"/>
  <c r="T100" i="24"/>
  <c r="P101" i="24"/>
  <c r="P100" i="24"/>
  <c r="L100" i="24"/>
  <c r="H100" i="24"/>
  <c r="D100" i="24"/>
  <c r="S119" i="24"/>
  <c r="S118" i="24"/>
  <c r="O119" i="24"/>
  <c r="O118" i="24"/>
  <c r="K119" i="24"/>
  <c r="K118" i="24"/>
  <c r="G119" i="24"/>
  <c r="G118" i="24"/>
  <c r="C119" i="24"/>
  <c r="C118" i="24"/>
  <c r="S116" i="24"/>
  <c r="S115" i="24"/>
  <c r="O116" i="24"/>
  <c r="O115" i="24"/>
  <c r="K116" i="24"/>
  <c r="K115" i="24"/>
  <c r="G116" i="24"/>
  <c r="G115" i="24"/>
  <c r="C116" i="24"/>
  <c r="C115" i="24"/>
  <c r="S113" i="24"/>
  <c r="S112" i="24"/>
  <c r="O113" i="24"/>
  <c r="O112" i="24"/>
  <c r="K113" i="24"/>
  <c r="K112" i="24"/>
  <c r="G113" i="24"/>
  <c r="G112" i="24"/>
  <c r="C113" i="24"/>
  <c r="C112" i="24"/>
  <c r="U108" i="24"/>
  <c r="V108" i="24" s="1"/>
  <c r="S110" i="24"/>
  <c r="S109" i="24"/>
  <c r="O110" i="24"/>
  <c r="O109" i="24"/>
  <c r="K110" i="24"/>
  <c r="K109" i="24"/>
  <c r="G110" i="24"/>
  <c r="G109" i="24"/>
  <c r="C110" i="24"/>
  <c r="C109" i="24"/>
  <c r="U105" i="24"/>
  <c r="V105" i="24" s="1"/>
  <c r="S107" i="24"/>
  <c r="S106" i="24"/>
  <c r="O107" i="24"/>
  <c r="O106" i="24"/>
  <c r="K107" i="24"/>
  <c r="K106" i="24"/>
  <c r="G107" i="24"/>
  <c r="G106" i="24"/>
  <c r="C107" i="24"/>
  <c r="C106" i="24"/>
  <c r="U102" i="24"/>
  <c r="V102" i="24" s="1"/>
  <c r="T102" i="24" s="1"/>
  <c r="S104" i="24"/>
  <c r="S103" i="24"/>
  <c r="O104" i="24"/>
  <c r="O103" i="24"/>
  <c r="K104" i="24"/>
  <c r="K103" i="24"/>
  <c r="G104" i="24"/>
  <c r="G103" i="24"/>
  <c r="C104" i="24"/>
  <c r="C103" i="24"/>
  <c r="S101" i="24"/>
  <c r="S100" i="24"/>
  <c r="O101" i="24"/>
  <c r="O100" i="24"/>
  <c r="K100" i="24"/>
  <c r="G100" i="24"/>
  <c r="C100" i="24"/>
  <c r="S76" i="24"/>
  <c r="S75" i="24"/>
  <c r="O76" i="24"/>
  <c r="O75" i="24"/>
  <c r="K76" i="24"/>
  <c r="K75" i="24"/>
  <c r="G76" i="24"/>
  <c r="G75" i="24"/>
  <c r="C76" i="24"/>
  <c r="C75" i="24"/>
  <c r="S73" i="24"/>
  <c r="S72" i="24"/>
  <c r="O73" i="24"/>
  <c r="O72" i="24"/>
  <c r="K73" i="24"/>
  <c r="K72" i="24"/>
  <c r="G73" i="24"/>
  <c r="G72" i="24"/>
  <c r="C73" i="24"/>
  <c r="C72" i="24"/>
  <c r="S70" i="24"/>
  <c r="S69" i="24"/>
  <c r="O70" i="24"/>
  <c r="O69" i="24"/>
  <c r="K70" i="24"/>
  <c r="K69" i="24"/>
  <c r="G70" i="24"/>
  <c r="G69" i="24"/>
  <c r="C70" i="24"/>
  <c r="C69" i="24"/>
  <c r="U65" i="24"/>
  <c r="V65" i="24" s="1"/>
  <c r="S67" i="24"/>
  <c r="S66" i="24"/>
  <c r="O67" i="24"/>
  <c r="O66" i="24"/>
  <c r="K67" i="24"/>
  <c r="K66" i="24"/>
  <c r="G67" i="24"/>
  <c r="G66" i="24"/>
  <c r="C67" i="24"/>
  <c r="C66" i="24"/>
  <c r="U62" i="24"/>
  <c r="V62" i="24" s="1"/>
  <c r="S64" i="24"/>
  <c r="S63" i="24"/>
  <c r="O64" i="24"/>
  <c r="O63" i="24"/>
  <c r="K64" i="24"/>
  <c r="K63" i="24"/>
  <c r="G64" i="24"/>
  <c r="G63" i="24"/>
  <c r="C64" i="24"/>
  <c r="C63" i="24"/>
  <c r="U59" i="24"/>
  <c r="V59" i="24" s="1"/>
  <c r="T59" i="24" s="1"/>
  <c r="S61" i="24"/>
  <c r="S60" i="24"/>
  <c r="O61" i="24"/>
  <c r="O60" i="24"/>
  <c r="K61" i="24"/>
  <c r="K60" i="24"/>
  <c r="G61" i="24"/>
  <c r="G60" i="24"/>
  <c r="C61" i="24"/>
  <c r="C60" i="24"/>
  <c r="S58" i="24"/>
  <c r="S57" i="24"/>
  <c r="O58" i="24"/>
  <c r="O57" i="24"/>
  <c r="K57" i="24"/>
  <c r="G57" i="24"/>
  <c r="C57" i="24"/>
  <c r="U19" i="24"/>
  <c r="V19" i="24" s="1"/>
  <c r="T103" i="24"/>
  <c r="R76" i="24"/>
  <c r="R75" i="24"/>
  <c r="N76" i="24"/>
  <c r="N75" i="24"/>
  <c r="J76" i="24"/>
  <c r="J75" i="24"/>
  <c r="F76" i="24"/>
  <c r="F75" i="24"/>
  <c r="U71" i="24"/>
  <c r="V71" i="24" s="1"/>
  <c r="T73" i="24"/>
  <c r="T72" i="24"/>
  <c r="P73" i="24"/>
  <c r="P72" i="24"/>
  <c r="L73" i="24"/>
  <c r="L72" i="24"/>
  <c r="H73" i="24"/>
  <c r="H72" i="24"/>
  <c r="D73" i="24"/>
  <c r="D72" i="24"/>
  <c r="R70" i="24"/>
  <c r="R69" i="24"/>
  <c r="N70" i="24"/>
  <c r="N69" i="24"/>
  <c r="J70" i="24"/>
  <c r="J69" i="24"/>
  <c r="F70" i="24"/>
  <c r="F69" i="24"/>
  <c r="T67" i="24"/>
  <c r="T66" i="24"/>
  <c r="P67" i="24"/>
  <c r="P66" i="24"/>
  <c r="L67" i="24"/>
  <c r="L66" i="24"/>
  <c r="H67" i="24"/>
  <c r="H66" i="24"/>
  <c r="D67" i="24"/>
  <c r="D66" i="24"/>
  <c r="R64" i="24"/>
  <c r="R63" i="24"/>
  <c r="N64" i="24"/>
  <c r="N63" i="24"/>
  <c r="J64" i="24"/>
  <c r="J63" i="24"/>
  <c r="F64" i="24"/>
  <c r="F63" i="24"/>
  <c r="T60" i="24"/>
  <c r="T61" i="24"/>
  <c r="P61" i="24"/>
  <c r="P60" i="24"/>
  <c r="L61" i="24"/>
  <c r="L60" i="24"/>
  <c r="H61" i="24"/>
  <c r="H60" i="24"/>
  <c r="D61" i="24"/>
  <c r="D60" i="24"/>
  <c r="R58" i="24"/>
  <c r="R57" i="24"/>
  <c r="N58" i="24"/>
  <c r="N57" i="24"/>
  <c r="J57" i="24"/>
  <c r="F57" i="24"/>
  <c r="U31" i="24"/>
  <c r="V31" i="24" s="1"/>
  <c r="U25" i="24"/>
  <c r="V25" i="24" s="1"/>
  <c r="U22" i="24"/>
  <c r="V22" i="24" s="1"/>
  <c r="U13" i="24"/>
  <c r="V13" i="24" s="1"/>
  <c r="A7" i="20"/>
  <c r="C12" i="20"/>
  <c r="C11" i="20"/>
  <c r="E11" i="20"/>
  <c r="G11" i="20"/>
  <c r="I11" i="20"/>
  <c r="K11" i="20"/>
  <c r="M11" i="20"/>
  <c r="O11" i="20"/>
  <c r="Q11" i="20"/>
  <c r="S11" i="20"/>
  <c r="C15" i="20"/>
  <c r="C14" i="20"/>
  <c r="E14" i="20"/>
  <c r="G14" i="20"/>
  <c r="I14" i="20"/>
  <c r="K14" i="20"/>
  <c r="M14" i="20"/>
  <c r="O14" i="20"/>
  <c r="Q14" i="20"/>
  <c r="S14" i="20"/>
  <c r="C18" i="20"/>
  <c r="C17" i="20"/>
  <c r="E17" i="20"/>
  <c r="G17" i="20"/>
  <c r="I17" i="20"/>
  <c r="K17" i="20"/>
  <c r="M17" i="20"/>
  <c r="O17" i="20"/>
  <c r="Q17" i="20"/>
  <c r="S17" i="20"/>
  <c r="C21" i="20"/>
  <c r="C20" i="20"/>
  <c r="E20" i="20"/>
  <c r="G20" i="20"/>
  <c r="I20" i="20"/>
  <c r="K20" i="20"/>
  <c r="M20" i="20"/>
  <c r="O20" i="20"/>
  <c r="Q20" i="20"/>
  <c r="S20" i="20"/>
  <c r="C24" i="20"/>
  <c r="C23" i="20"/>
  <c r="E23" i="20"/>
  <c r="G23" i="20"/>
  <c r="I23" i="20"/>
  <c r="K23" i="20"/>
  <c r="N23" i="20"/>
  <c r="R23" i="20"/>
  <c r="P114" i="20"/>
  <c r="C131" i="20"/>
  <c r="C130" i="20"/>
  <c r="G130" i="20"/>
  <c r="E130" i="20"/>
  <c r="I130" i="20"/>
  <c r="K130" i="20"/>
  <c r="M130" i="20"/>
  <c r="O130" i="20"/>
  <c r="Q130" i="20"/>
  <c r="S130" i="20"/>
  <c r="C137" i="20"/>
  <c r="C136" i="20"/>
  <c r="E136" i="20"/>
  <c r="G136" i="20"/>
  <c r="I136" i="20"/>
  <c r="K136" i="20"/>
  <c r="M136" i="20"/>
  <c r="O136" i="20"/>
  <c r="Q136" i="20"/>
  <c r="S136" i="20"/>
  <c r="C143" i="20"/>
  <c r="C142" i="20"/>
  <c r="G142" i="20"/>
  <c r="E142" i="20"/>
  <c r="I142" i="20"/>
  <c r="K142" i="20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O56" i="24" l="1"/>
  <c r="F56" i="24"/>
  <c r="G142" i="24"/>
  <c r="N142" i="24"/>
  <c r="J160" i="24"/>
  <c r="O142" i="24"/>
  <c r="G160" i="24"/>
  <c r="Q231" i="24"/>
  <c r="O74" i="24"/>
  <c r="O197" i="24"/>
  <c r="R197" i="24"/>
  <c r="S228" i="24"/>
  <c r="M283" i="24"/>
  <c r="N283" i="24"/>
  <c r="P283" i="24"/>
  <c r="E283" i="24"/>
  <c r="J286" i="24"/>
  <c r="I286" i="24"/>
  <c r="G74" i="24"/>
  <c r="J228" i="24"/>
  <c r="C228" i="24"/>
  <c r="R228" i="24"/>
  <c r="R286" i="24"/>
  <c r="Q286" i="24"/>
  <c r="P194" i="24"/>
  <c r="G56" i="24"/>
  <c r="F142" i="24"/>
  <c r="R160" i="24"/>
  <c r="E194" i="24"/>
  <c r="O160" i="24"/>
  <c r="N56" i="24"/>
  <c r="M194" i="24"/>
  <c r="H194" i="24"/>
  <c r="I231" i="24"/>
  <c r="D231" i="24"/>
  <c r="J154" i="24"/>
  <c r="J203" i="24"/>
  <c r="Q185" i="24"/>
  <c r="S203" i="24"/>
  <c r="G154" i="24"/>
  <c r="Q271" i="24"/>
  <c r="G117" i="24"/>
  <c r="P237" i="24"/>
  <c r="F117" i="24"/>
  <c r="L188" i="24"/>
  <c r="F243" i="24"/>
  <c r="O243" i="24"/>
  <c r="J271" i="24"/>
  <c r="I271" i="24"/>
  <c r="M188" i="24"/>
  <c r="C203" i="24"/>
  <c r="F185" i="24"/>
  <c r="M237" i="24"/>
  <c r="E271" i="24"/>
  <c r="I185" i="24"/>
  <c r="K203" i="24"/>
  <c r="D188" i="24"/>
  <c r="H237" i="24"/>
  <c r="R271" i="24"/>
  <c r="M271" i="24"/>
  <c r="O117" i="24"/>
  <c r="N117" i="24"/>
  <c r="R154" i="24"/>
  <c r="E188" i="24"/>
  <c r="O154" i="24"/>
  <c r="N185" i="24"/>
  <c r="T188" i="24"/>
  <c r="R203" i="24"/>
  <c r="E237" i="24"/>
  <c r="N243" i="24"/>
  <c r="G243" i="24"/>
  <c r="N16" i="24"/>
  <c r="J68" i="24"/>
  <c r="G68" i="24"/>
  <c r="I16" i="24"/>
  <c r="R68" i="24"/>
  <c r="N74" i="24"/>
  <c r="O68" i="24"/>
  <c r="Q16" i="24"/>
  <c r="F74" i="24"/>
  <c r="F16" i="24"/>
  <c r="J56" i="24"/>
  <c r="R56" i="24"/>
  <c r="R74" i="24"/>
  <c r="J74" i="24"/>
  <c r="S74" i="24"/>
  <c r="K74" i="24"/>
  <c r="C271" i="24"/>
  <c r="G271" i="24"/>
  <c r="K271" i="24"/>
  <c r="O271" i="24"/>
  <c r="S271" i="24"/>
  <c r="C56" i="24"/>
  <c r="K56" i="24"/>
  <c r="J142" i="24"/>
  <c r="R142" i="24"/>
  <c r="F160" i="24"/>
  <c r="N160" i="24"/>
  <c r="E185" i="24"/>
  <c r="M185" i="24"/>
  <c r="I194" i="24"/>
  <c r="Q194" i="24"/>
  <c r="G203" i="24"/>
  <c r="O203" i="24"/>
  <c r="C142" i="24"/>
  <c r="K142" i="24"/>
  <c r="C160" i="24"/>
  <c r="K160" i="24"/>
  <c r="J185" i="24"/>
  <c r="D194" i="24"/>
  <c r="L194" i="24"/>
  <c r="F203" i="24"/>
  <c r="N203" i="24"/>
  <c r="Q237" i="24"/>
  <c r="I237" i="24"/>
  <c r="T237" i="24"/>
  <c r="L237" i="24"/>
  <c r="J243" i="24"/>
  <c r="R243" i="24"/>
  <c r="C243" i="24"/>
  <c r="K243" i="24"/>
  <c r="F271" i="24"/>
  <c r="E16" i="24"/>
  <c r="M16" i="24"/>
  <c r="F68" i="24"/>
  <c r="N68" i="24"/>
  <c r="J16" i="24"/>
  <c r="C68" i="24"/>
  <c r="K68" i="24"/>
  <c r="C117" i="24"/>
  <c r="K117" i="24"/>
  <c r="S117" i="24"/>
  <c r="J117" i="24"/>
  <c r="F154" i="24"/>
  <c r="N154" i="24"/>
  <c r="I188" i="24"/>
  <c r="Q188" i="24"/>
  <c r="C197" i="24"/>
  <c r="K197" i="24"/>
  <c r="S197" i="24"/>
  <c r="C154" i="24"/>
  <c r="K154" i="24"/>
  <c r="H188" i="24"/>
  <c r="F197" i="24"/>
  <c r="G228" i="24"/>
  <c r="O228" i="24"/>
  <c r="E231" i="24"/>
  <c r="M231" i="24"/>
  <c r="F228" i="24"/>
  <c r="H231" i="24"/>
  <c r="H283" i="24"/>
  <c r="Q283" i="24"/>
  <c r="I283" i="24"/>
  <c r="F286" i="24"/>
  <c r="N286" i="24"/>
  <c r="E286" i="24"/>
  <c r="E197" i="24"/>
  <c r="I197" i="24"/>
  <c r="M197" i="24"/>
  <c r="Q197" i="24"/>
  <c r="I203" i="24"/>
  <c r="M203" i="24"/>
  <c r="Q203" i="24"/>
  <c r="T283" i="24"/>
  <c r="D286" i="24"/>
  <c r="H286" i="24"/>
  <c r="L286" i="24"/>
  <c r="P286" i="24"/>
  <c r="T286" i="24"/>
  <c r="C286" i="24"/>
  <c r="G286" i="24"/>
  <c r="K286" i="24"/>
  <c r="O286" i="24"/>
  <c r="T114" i="24"/>
  <c r="D151" i="24"/>
  <c r="H151" i="24"/>
  <c r="E200" i="24"/>
  <c r="I200" i="24"/>
  <c r="M200" i="24"/>
  <c r="Q200" i="24"/>
  <c r="R234" i="24"/>
  <c r="F277" i="24"/>
  <c r="J277" i="24"/>
  <c r="N277" i="24"/>
  <c r="R277" i="24"/>
  <c r="E117" i="24"/>
  <c r="I117" i="24"/>
  <c r="M117" i="24"/>
  <c r="Q117" i="24"/>
  <c r="C185" i="24"/>
  <c r="G185" i="24"/>
  <c r="K185" i="24"/>
  <c r="O185" i="24"/>
  <c r="S185" i="24"/>
  <c r="E228" i="24"/>
  <c r="I228" i="24"/>
  <c r="M228" i="24"/>
  <c r="Q228" i="24"/>
  <c r="D13" i="24"/>
  <c r="H13" i="24"/>
  <c r="L13" i="24"/>
  <c r="F19" i="24"/>
  <c r="J19" i="24"/>
  <c r="N19" i="24"/>
  <c r="R19" i="24"/>
  <c r="C22" i="24"/>
  <c r="G22" i="24"/>
  <c r="K22" i="24"/>
  <c r="O22" i="24"/>
  <c r="S22" i="24"/>
  <c r="D25" i="24"/>
  <c r="H25" i="24"/>
  <c r="L25" i="24"/>
  <c r="D31" i="24"/>
  <c r="H31" i="24"/>
  <c r="D59" i="24"/>
  <c r="H59" i="24"/>
  <c r="L59" i="24"/>
  <c r="P59" i="24"/>
  <c r="F62" i="24"/>
  <c r="J62" i="24"/>
  <c r="N62" i="24"/>
  <c r="R62" i="24"/>
  <c r="D65" i="24"/>
  <c r="H65" i="24"/>
  <c r="L65" i="24"/>
  <c r="P65" i="24"/>
  <c r="T65" i="24"/>
  <c r="D71" i="24"/>
  <c r="H71" i="24"/>
  <c r="L71" i="24"/>
  <c r="P71" i="24"/>
  <c r="T71" i="24"/>
  <c r="C19" i="24"/>
  <c r="G19" i="24"/>
  <c r="K19" i="24"/>
  <c r="C59" i="24"/>
  <c r="G59" i="24"/>
  <c r="K59" i="24"/>
  <c r="O59" i="24"/>
  <c r="S59" i="24"/>
  <c r="C62" i="24"/>
  <c r="G62" i="24"/>
  <c r="K62" i="24"/>
  <c r="O62" i="24"/>
  <c r="S62" i="24"/>
  <c r="C65" i="24"/>
  <c r="G65" i="24"/>
  <c r="K65" i="24"/>
  <c r="O65" i="24"/>
  <c r="S65" i="24"/>
  <c r="T99" i="24"/>
  <c r="T111" i="24"/>
  <c r="C99" i="24"/>
  <c r="G99" i="24"/>
  <c r="K99" i="24"/>
  <c r="O99" i="24"/>
  <c r="S99" i="24"/>
  <c r="C102" i="24"/>
  <c r="G102" i="24"/>
  <c r="K102" i="24"/>
  <c r="O102" i="24"/>
  <c r="S102" i="24"/>
  <c r="C105" i="24"/>
  <c r="G105" i="24"/>
  <c r="K105" i="24"/>
  <c r="O105" i="24"/>
  <c r="S105" i="24"/>
  <c r="C108" i="24"/>
  <c r="G108" i="24"/>
  <c r="K108" i="24"/>
  <c r="O108" i="24"/>
  <c r="S108" i="24"/>
  <c r="C111" i="24"/>
  <c r="G111" i="24"/>
  <c r="K111" i="24"/>
  <c r="O111" i="24"/>
  <c r="S111" i="24"/>
  <c r="C114" i="24"/>
  <c r="G114" i="24"/>
  <c r="K114" i="24"/>
  <c r="O114" i="24"/>
  <c r="S114" i="24"/>
  <c r="D99" i="24"/>
  <c r="H99" i="24"/>
  <c r="L99" i="24"/>
  <c r="P99" i="24"/>
  <c r="D111" i="24"/>
  <c r="H111" i="24"/>
  <c r="L111" i="24"/>
  <c r="P111" i="24"/>
  <c r="D114" i="24"/>
  <c r="H114" i="24"/>
  <c r="L114" i="24"/>
  <c r="P114" i="24"/>
  <c r="D145" i="24"/>
  <c r="H145" i="24"/>
  <c r="L145" i="24"/>
  <c r="P145" i="24"/>
  <c r="F148" i="24"/>
  <c r="J148" i="24"/>
  <c r="N148" i="24"/>
  <c r="R148" i="24"/>
  <c r="L151" i="24"/>
  <c r="P151" i="24"/>
  <c r="T151" i="24"/>
  <c r="D157" i="24"/>
  <c r="H157" i="24"/>
  <c r="L157" i="24"/>
  <c r="P157" i="24"/>
  <c r="T157" i="24"/>
  <c r="C191" i="24"/>
  <c r="G191" i="24"/>
  <c r="K191" i="24"/>
  <c r="O191" i="24"/>
  <c r="S191" i="24"/>
  <c r="C145" i="24"/>
  <c r="G145" i="24"/>
  <c r="K145" i="24"/>
  <c r="O145" i="24"/>
  <c r="S145" i="24"/>
  <c r="C148" i="24"/>
  <c r="G148" i="24"/>
  <c r="K148" i="24"/>
  <c r="O148" i="24"/>
  <c r="S148" i="24"/>
  <c r="C151" i="24"/>
  <c r="G151" i="24"/>
  <c r="K151" i="24"/>
  <c r="O151" i="24"/>
  <c r="S151" i="24"/>
  <c r="D200" i="24"/>
  <c r="H200" i="24"/>
  <c r="L200" i="24"/>
  <c r="P200" i="24"/>
  <c r="T200" i="24"/>
  <c r="C234" i="24"/>
  <c r="G234" i="24"/>
  <c r="K234" i="24"/>
  <c r="S234" i="24"/>
  <c r="O234" i="24"/>
  <c r="D240" i="24"/>
  <c r="H240" i="24"/>
  <c r="L240" i="24"/>
  <c r="P240" i="24"/>
  <c r="T240" i="24"/>
  <c r="D246" i="24"/>
  <c r="H246" i="24"/>
  <c r="L246" i="24"/>
  <c r="P246" i="24"/>
  <c r="T246" i="24"/>
  <c r="C240" i="24"/>
  <c r="G240" i="24"/>
  <c r="K240" i="24"/>
  <c r="O240" i="24"/>
  <c r="S240" i="24"/>
  <c r="C246" i="24"/>
  <c r="G246" i="24"/>
  <c r="K246" i="24"/>
  <c r="O246" i="24"/>
  <c r="S246" i="24"/>
  <c r="F274" i="24"/>
  <c r="J274" i="24"/>
  <c r="N274" i="24"/>
  <c r="R274" i="24"/>
  <c r="D280" i="24"/>
  <c r="H280" i="24"/>
  <c r="L280" i="24"/>
  <c r="P280" i="24"/>
  <c r="T280" i="24"/>
  <c r="C274" i="24"/>
  <c r="G274" i="24"/>
  <c r="K274" i="24"/>
  <c r="O274" i="24"/>
  <c r="S274" i="24"/>
  <c r="C280" i="24"/>
  <c r="G280" i="24"/>
  <c r="K280" i="24"/>
  <c r="O280" i="24"/>
  <c r="S280" i="24"/>
  <c r="S289" i="24"/>
  <c r="C289" i="24"/>
  <c r="G289" i="24"/>
  <c r="K289" i="24"/>
  <c r="O289" i="24"/>
  <c r="D289" i="24"/>
  <c r="H289" i="24"/>
  <c r="L289" i="24"/>
  <c r="P289" i="24"/>
  <c r="T289" i="24"/>
  <c r="C16" i="24"/>
  <c r="G16" i="24"/>
  <c r="D56" i="24"/>
  <c r="H56" i="24"/>
  <c r="L56" i="24"/>
  <c r="P56" i="24"/>
  <c r="T56" i="24"/>
  <c r="D68" i="24"/>
  <c r="H68" i="24"/>
  <c r="L68" i="24"/>
  <c r="P68" i="24"/>
  <c r="T68" i="24"/>
  <c r="T74" i="24"/>
  <c r="P74" i="24"/>
  <c r="L74" i="24"/>
  <c r="H74" i="24"/>
  <c r="D74" i="24"/>
  <c r="Q74" i="24"/>
  <c r="M74" i="24"/>
  <c r="I74" i="24"/>
  <c r="E74" i="24"/>
  <c r="C277" i="24"/>
  <c r="E277" i="24"/>
  <c r="G277" i="24"/>
  <c r="I277" i="24"/>
  <c r="K277" i="24"/>
  <c r="M277" i="24"/>
  <c r="O277" i="24"/>
  <c r="Q277" i="24"/>
  <c r="S277" i="24"/>
  <c r="D117" i="24"/>
  <c r="H117" i="24"/>
  <c r="L117" i="24"/>
  <c r="P117" i="24"/>
  <c r="T117" i="24"/>
  <c r="D142" i="24"/>
  <c r="H142" i="24"/>
  <c r="L142" i="24"/>
  <c r="P142" i="24"/>
  <c r="T142" i="24"/>
  <c r="D154" i="24"/>
  <c r="H154" i="24"/>
  <c r="L154" i="24"/>
  <c r="P154" i="24"/>
  <c r="T154" i="24"/>
  <c r="D160" i="24"/>
  <c r="H160" i="24"/>
  <c r="L160" i="24"/>
  <c r="P160" i="24"/>
  <c r="T160" i="24"/>
  <c r="C188" i="24"/>
  <c r="G188" i="24"/>
  <c r="K188" i="24"/>
  <c r="O188" i="24"/>
  <c r="S188" i="24"/>
  <c r="C194" i="24"/>
  <c r="G194" i="24"/>
  <c r="K194" i="24"/>
  <c r="O194" i="24"/>
  <c r="S194" i="24"/>
  <c r="E142" i="24"/>
  <c r="I142" i="24"/>
  <c r="M142" i="24"/>
  <c r="Q142" i="24"/>
  <c r="E160" i="24"/>
  <c r="I160" i="24"/>
  <c r="M160" i="24"/>
  <c r="Q160" i="24"/>
  <c r="D185" i="24"/>
  <c r="H185" i="24"/>
  <c r="L185" i="24"/>
  <c r="P185" i="24"/>
  <c r="T185" i="24"/>
  <c r="F194" i="24"/>
  <c r="J194" i="24"/>
  <c r="N194" i="24"/>
  <c r="R194" i="24"/>
  <c r="D197" i="24"/>
  <c r="H197" i="24"/>
  <c r="L197" i="24"/>
  <c r="P197" i="24"/>
  <c r="T197" i="24"/>
  <c r="D203" i="24"/>
  <c r="H203" i="24"/>
  <c r="L203" i="24"/>
  <c r="P203" i="24"/>
  <c r="T203" i="24"/>
  <c r="C231" i="24"/>
  <c r="G231" i="24"/>
  <c r="K231" i="24"/>
  <c r="O231" i="24"/>
  <c r="S231" i="24"/>
  <c r="S237" i="24"/>
  <c r="O237" i="24"/>
  <c r="K237" i="24"/>
  <c r="G237" i="24"/>
  <c r="C237" i="24"/>
  <c r="R237" i="24"/>
  <c r="N237" i="24"/>
  <c r="D228" i="24"/>
  <c r="H228" i="24"/>
  <c r="L228" i="24"/>
  <c r="P228" i="24"/>
  <c r="T228" i="24"/>
  <c r="F231" i="24"/>
  <c r="J231" i="24"/>
  <c r="N231" i="24"/>
  <c r="R231" i="24"/>
  <c r="D243" i="24"/>
  <c r="H243" i="24"/>
  <c r="L243" i="24"/>
  <c r="P243" i="24"/>
  <c r="T243" i="24"/>
  <c r="E243" i="24"/>
  <c r="I243" i="24"/>
  <c r="M243" i="24"/>
  <c r="Q243" i="24"/>
  <c r="D283" i="24"/>
  <c r="L283" i="24"/>
  <c r="D271" i="24"/>
  <c r="H271" i="24"/>
  <c r="L271" i="24"/>
  <c r="P271" i="24"/>
  <c r="T271" i="24"/>
  <c r="S283" i="24"/>
  <c r="O283" i="24"/>
  <c r="K283" i="24"/>
  <c r="G283" i="24"/>
  <c r="C283" i="24"/>
  <c r="J283" i="24"/>
  <c r="R283" i="24"/>
  <c r="S286" i="24"/>
  <c r="P13" i="24"/>
  <c r="T13" i="24"/>
  <c r="K16" i="24"/>
  <c r="O16" i="24"/>
  <c r="S16" i="24"/>
  <c r="O19" i="24"/>
  <c r="S19" i="24"/>
  <c r="P25" i="24"/>
  <c r="T25" i="24"/>
  <c r="L31" i="24"/>
  <c r="P31" i="24"/>
  <c r="T31" i="24"/>
  <c r="T16" i="24"/>
  <c r="T274" i="24"/>
  <c r="E13" i="24"/>
  <c r="I13" i="24"/>
  <c r="M13" i="24"/>
  <c r="Q13" i="24"/>
  <c r="D22" i="24"/>
  <c r="H22" i="24"/>
  <c r="L22" i="24"/>
  <c r="P22" i="24"/>
  <c r="T22" i="24"/>
  <c r="E25" i="24"/>
  <c r="I25" i="24"/>
  <c r="M25" i="24"/>
  <c r="Q25" i="24"/>
  <c r="E31" i="24"/>
  <c r="I31" i="24"/>
  <c r="M31" i="24"/>
  <c r="Q31" i="24"/>
  <c r="C71" i="24"/>
  <c r="G71" i="24"/>
  <c r="K71" i="24"/>
  <c r="O71" i="24"/>
  <c r="S71" i="24"/>
  <c r="D102" i="24"/>
  <c r="H102" i="24"/>
  <c r="L102" i="24"/>
  <c r="P102" i="24"/>
  <c r="D105" i="24"/>
  <c r="H105" i="24"/>
  <c r="L105" i="24"/>
  <c r="P105" i="24"/>
  <c r="D108" i="24"/>
  <c r="H108" i="24"/>
  <c r="L108" i="24"/>
  <c r="P108" i="24"/>
  <c r="C157" i="24"/>
  <c r="G157" i="24"/>
  <c r="K157" i="24"/>
  <c r="O157" i="24"/>
  <c r="S157" i="24"/>
  <c r="F191" i="24"/>
  <c r="J191" i="24"/>
  <c r="N191" i="24"/>
  <c r="R191" i="24"/>
  <c r="D234" i="24"/>
  <c r="H234" i="24"/>
  <c r="L234" i="24"/>
  <c r="T234" i="24"/>
  <c r="F13" i="24"/>
  <c r="J13" i="24"/>
  <c r="N13" i="24"/>
  <c r="R13" i="24"/>
  <c r="D19" i="24"/>
  <c r="H19" i="24"/>
  <c r="L19" i="24"/>
  <c r="P19" i="24"/>
  <c r="T19" i="24"/>
  <c r="E22" i="24"/>
  <c r="I22" i="24"/>
  <c r="M22" i="24"/>
  <c r="Q22" i="24"/>
  <c r="F25" i="24"/>
  <c r="J25" i="24"/>
  <c r="N25" i="24"/>
  <c r="R25" i="24"/>
  <c r="F31" i="24"/>
  <c r="J31" i="24"/>
  <c r="N31" i="24"/>
  <c r="R31" i="24"/>
  <c r="F59" i="24"/>
  <c r="J59" i="24"/>
  <c r="N59" i="24"/>
  <c r="R59" i="24"/>
  <c r="D62" i="24"/>
  <c r="H62" i="24"/>
  <c r="L62" i="24"/>
  <c r="P62" i="24"/>
  <c r="T62" i="24"/>
  <c r="F65" i="24"/>
  <c r="J65" i="24"/>
  <c r="N65" i="24"/>
  <c r="R65" i="24"/>
  <c r="F71" i="24"/>
  <c r="J71" i="24"/>
  <c r="N71" i="24"/>
  <c r="R71" i="24"/>
  <c r="T108" i="24"/>
  <c r="C13" i="24"/>
  <c r="G13" i="24"/>
  <c r="K13" i="24"/>
  <c r="O13" i="24"/>
  <c r="S13" i="24"/>
  <c r="D16" i="24"/>
  <c r="H16" i="24"/>
  <c r="L16" i="24"/>
  <c r="P16" i="24"/>
  <c r="E19" i="24"/>
  <c r="I19" i="24"/>
  <c r="M19" i="24"/>
  <c r="Q19" i="24"/>
  <c r="F22" i="24"/>
  <c r="J22" i="24"/>
  <c r="N22" i="24"/>
  <c r="R22" i="24"/>
  <c r="C25" i="24"/>
  <c r="G25" i="24"/>
  <c r="K25" i="24"/>
  <c r="O25" i="24"/>
  <c r="S25" i="24"/>
  <c r="C31" i="24"/>
  <c r="G31" i="24"/>
  <c r="K31" i="24"/>
  <c r="O31" i="24"/>
  <c r="S31" i="24"/>
  <c r="E56" i="24"/>
  <c r="I56" i="24"/>
  <c r="M56" i="24"/>
  <c r="Q56" i="24"/>
  <c r="E59" i="24"/>
  <c r="I59" i="24"/>
  <c r="M59" i="24"/>
  <c r="Q59" i="24"/>
  <c r="E62" i="24"/>
  <c r="I62" i="24"/>
  <c r="M62" i="24"/>
  <c r="Q62" i="24"/>
  <c r="E65" i="24"/>
  <c r="I65" i="24"/>
  <c r="M65" i="24"/>
  <c r="Q65" i="24"/>
  <c r="E71" i="24"/>
  <c r="I71" i="24"/>
  <c r="M71" i="24"/>
  <c r="Q71" i="24"/>
  <c r="T105" i="24"/>
  <c r="E105" i="24"/>
  <c r="I105" i="24"/>
  <c r="M105" i="24"/>
  <c r="Q105" i="24"/>
  <c r="E108" i="24"/>
  <c r="I108" i="24"/>
  <c r="M108" i="24"/>
  <c r="Q108" i="24"/>
  <c r="F105" i="24"/>
  <c r="J105" i="24"/>
  <c r="N105" i="24"/>
  <c r="R105" i="24"/>
  <c r="F108" i="24"/>
  <c r="J108" i="24"/>
  <c r="N108" i="24"/>
  <c r="R108" i="24"/>
  <c r="D148" i="24"/>
  <c r="H148" i="24"/>
  <c r="L148" i="24"/>
  <c r="P148" i="24"/>
  <c r="T148" i="24"/>
  <c r="F151" i="24"/>
  <c r="J151" i="24"/>
  <c r="N151" i="24"/>
  <c r="R151" i="24"/>
  <c r="E148" i="24"/>
  <c r="I148" i="24"/>
  <c r="M148" i="24"/>
  <c r="Q148" i="24"/>
  <c r="E151" i="24"/>
  <c r="I151" i="24"/>
  <c r="M151" i="24"/>
  <c r="Q151" i="24"/>
  <c r="E234" i="24"/>
  <c r="I234" i="24"/>
  <c r="N234" i="24"/>
  <c r="Q234" i="24"/>
  <c r="M234" i="24"/>
  <c r="F234" i="24"/>
  <c r="J234" i="24"/>
  <c r="P234" i="24"/>
  <c r="F240" i="24"/>
  <c r="J240" i="24"/>
  <c r="N240" i="24"/>
  <c r="R240" i="24"/>
  <c r="F246" i="24"/>
  <c r="J246" i="24"/>
  <c r="N246" i="24"/>
  <c r="R246" i="24"/>
  <c r="E240" i="24"/>
  <c r="I240" i="24"/>
  <c r="M240" i="24"/>
  <c r="Q240" i="24"/>
  <c r="E246" i="24"/>
  <c r="I246" i="24"/>
  <c r="M246" i="24"/>
  <c r="Q246" i="24"/>
  <c r="D274" i="24"/>
  <c r="H274" i="24"/>
  <c r="L274" i="24"/>
  <c r="P274" i="24"/>
  <c r="F280" i="24"/>
  <c r="J280" i="24"/>
  <c r="N280" i="24"/>
  <c r="R280" i="24"/>
  <c r="E274" i="24"/>
  <c r="I274" i="24"/>
  <c r="M274" i="24"/>
  <c r="Q274" i="24"/>
  <c r="D277" i="24"/>
  <c r="H277" i="24"/>
  <c r="L277" i="24"/>
  <c r="P277" i="24"/>
  <c r="T277" i="24"/>
  <c r="E280" i="24"/>
  <c r="I280" i="24"/>
  <c r="M280" i="24"/>
  <c r="Q280" i="24"/>
  <c r="E289" i="24"/>
  <c r="I289" i="24"/>
  <c r="M289" i="24"/>
  <c r="Q289" i="24"/>
  <c r="F289" i="24"/>
  <c r="J289" i="24"/>
  <c r="N289" i="24"/>
  <c r="R289" i="24"/>
  <c r="E68" i="24"/>
  <c r="I68" i="24"/>
  <c r="M68" i="24"/>
  <c r="Q68" i="24"/>
  <c r="E99" i="24"/>
  <c r="I99" i="24"/>
  <c r="M99" i="24"/>
  <c r="Q99" i="24"/>
  <c r="E102" i="24"/>
  <c r="I102" i="24"/>
  <c r="M102" i="24"/>
  <c r="Q102" i="24"/>
  <c r="E111" i="24"/>
  <c r="I111" i="24"/>
  <c r="M111" i="24"/>
  <c r="Q111" i="24"/>
  <c r="E114" i="24"/>
  <c r="I114" i="24"/>
  <c r="M114" i="24"/>
  <c r="Q114" i="24"/>
  <c r="F99" i="24"/>
  <c r="J99" i="24"/>
  <c r="N99" i="24"/>
  <c r="R99" i="24"/>
  <c r="F102" i="24"/>
  <c r="J102" i="24"/>
  <c r="N102" i="24"/>
  <c r="R102" i="24"/>
  <c r="F111" i="24"/>
  <c r="J111" i="24"/>
  <c r="N111" i="24"/>
  <c r="R111" i="24"/>
  <c r="F114" i="24"/>
  <c r="J114" i="24"/>
  <c r="N114" i="24"/>
  <c r="R114" i="24"/>
  <c r="F145" i="24"/>
  <c r="J145" i="24"/>
  <c r="N145" i="24"/>
  <c r="R145" i="24"/>
  <c r="F157" i="24"/>
  <c r="J157" i="24"/>
  <c r="N157" i="24"/>
  <c r="R157" i="24"/>
  <c r="E191" i="24"/>
  <c r="I191" i="24"/>
  <c r="M191" i="24"/>
  <c r="Q191" i="24"/>
  <c r="C200" i="24"/>
  <c r="G200" i="24"/>
  <c r="K200" i="24"/>
  <c r="O200" i="24"/>
  <c r="S200" i="24"/>
  <c r="E145" i="24"/>
  <c r="I145" i="24"/>
  <c r="M145" i="24"/>
  <c r="Q145" i="24"/>
  <c r="E154" i="24"/>
  <c r="I154" i="24"/>
  <c r="M154" i="24"/>
  <c r="Q154" i="24"/>
  <c r="E157" i="24"/>
  <c r="I157" i="24"/>
  <c r="M157" i="24"/>
  <c r="Q157" i="24"/>
  <c r="F188" i="24"/>
  <c r="J188" i="24"/>
  <c r="N188" i="24"/>
  <c r="R188" i="24"/>
  <c r="D191" i="24"/>
  <c r="H191" i="24"/>
  <c r="L191" i="24"/>
  <c r="P191" i="24"/>
  <c r="T191" i="24"/>
  <c r="F200" i="24"/>
  <c r="J200" i="24"/>
  <c r="N200" i="24"/>
  <c r="R200" i="24"/>
  <c r="J237" i="24"/>
  <c r="F237" i="24"/>
  <c r="N145" i="20"/>
  <c r="F145" i="20"/>
  <c r="S142" i="20"/>
  <c r="Q145" i="20"/>
  <c r="I145" i="20"/>
  <c r="E145" i="20"/>
  <c r="U141" i="20"/>
  <c r="V141" i="20" s="1"/>
  <c r="K141" i="20" s="1"/>
  <c r="T142" i="20"/>
  <c r="P142" i="20"/>
  <c r="L142" i="20"/>
  <c r="H142" i="20"/>
  <c r="D143" i="20"/>
  <c r="D142" i="20"/>
  <c r="N139" i="20"/>
  <c r="F139" i="20"/>
  <c r="T136" i="20"/>
  <c r="P136" i="20"/>
  <c r="L136" i="20"/>
  <c r="H136" i="20"/>
  <c r="D137" i="20"/>
  <c r="D136" i="20"/>
  <c r="Q133" i="20"/>
  <c r="M133" i="20"/>
  <c r="I133" i="20"/>
  <c r="E133" i="20"/>
  <c r="P130" i="20"/>
  <c r="L130" i="20"/>
  <c r="H130" i="20"/>
  <c r="D131" i="20"/>
  <c r="D130" i="20"/>
  <c r="T139" i="20"/>
  <c r="L139" i="20"/>
  <c r="D140" i="20"/>
  <c r="D139" i="20"/>
  <c r="G139" i="20"/>
  <c r="K139" i="20"/>
  <c r="O139" i="20"/>
  <c r="S139" i="20"/>
  <c r="R133" i="20"/>
  <c r="N133" i="20"/>
  <c r="J133" i="20"/>
  <c r="F133" i="20"/>
  <c r="U122" i="20"/>
  <c r="V122" i="20" s="1"/>
  <c r="N122" i="20" s="1"/>
  <c r="T123" i="20"/>
  <c r="P123" i="20"/>
  <c r="L123" i="20"/>
  <c r="H123" i="20"/>
  <c r="D124" i="20"/>
  <c r="D123" i="20"/>
  <c r="R120" i="20"/>
  <c r="N120" i="20"/>
  <c r="J120" i="20"/>
  <c r="F120" i="20"/>
  <c r="U116" i="20"/>
  <c r="V116" i="20" s="1"/>
  <c r="F116" i="20" s="1"/>
  <c r="T117" i="20"/>
  <c r="P117" i="20"/>
  <c r="L117" i="20"/>
  <c r="H117" i="20"/>
  <c r="D118" i="20"/>
  <c r="D117" i="20"/>
  <c r="S123" i="20"/>
  <c r="O123" i="20"/>
  <c r="K123" i="20"/>
  <c r="G123" i="20"/>
  <c r="C124" i="20"/>
  <c r="C123" i="20"/>
  <c r="S120" i="20"/>
  <c r="O120" i="20"/>
  <c r="K120" i="20"/>
  <c r="G120" i="20"/>
  <c r="C121" i="20"/>
  <c r="C120" i="20"/>
  <c r="S117" i="20"/>
  <c r="O117" i="20"/>
  <c r="K117" i="20"/>
  <c r="G117" i="20"/>
  <c r="C118" i="20"/>
  <c r="C117" i="20"/>
  <c r="N114" i="20"/>
  <c r="J114" i="20"/>
  <c r="F114" i="20"/>
  <c r="O114" i="20"/>
  <c r="S114" i="20"/>
  <c r="U113" i="20"/>
  <c r="V113" i="20" s="1"/>
  <c r="Q113" i="20" s="1"/>
  <c r="T114" i="20"/>
  <c r="R111" i="20"/>
  <c r="N111" i="20"/>
  <c r="J111" i="20"/>
  <c r="F111" i="20"/>
  <c r="P108" i="20"/>
  <c r="L108" i="20"/>
  <c r="H108" i="20"/>
  <c r="D109" i="20"/>
  <c r="D108" i="20"/>
  <c r="R106" i="20"/>
  <c r="R105" i="20"/>
  <c r="N106" i="20"/>
  <c r="N105" i="20"/>
  <c r="J106" i="20"/>
  <c r="J105" i="20"/>
  <c r="F106" i="20"/>
  <c r="F105" i="20"/>
  <c r="K114" i="20"/>
  <c r="G114" i="20"/>
  <c r="C115" i="20"/>
  <c r="C114" i="20"/>
  <c r="Q111" i="20"/>
  <c r="M111" i="20"/>
  <c r="I111" i="20"/>
  <c r="E111" i="20"/>
  <c r="U107" i="20"/>
  <c r="V107" i="20" s="1"/>
  <c r="E107" i="20" s="1"/>
  <c r="S108" i="20"/>
  <c r="O108" i="20"/>
  <c r="K108" i="20"/>
  <c r="G108" i="20"/>
  <c r="C109" i="20"/>
  <c r="C108" i="20"/>
  <c r="Q106" i="20"/>
  <c r="Q105" i="20"/>
  <c r="M106" i="20"/>
  <c r="M105" i="20"/>
  <c r="I106" i="20"/>
  <c r="I105" i="20"/>
  <c r="E106" i="20"/>
  <c r="E105" i="20"/>
  <c r="R98" i="20"/>
  <c r="N98" i="20"/>
  <c r="J98" i="20"/>
  <c r="F98" i="20"/>
  <c r="R95" i="20"/>
  <c r="N95" i="20"/>
  <c r="J95" i="20"/>
  <c r="F95" i="20"/>
  <c r="U91" i="20"/>
  <c r="V91" i="20" s="1"/>
  <c r="F91" i="20" s="1"/>
  <c r="T92" i="20"/>
  <c r="P92" i="20"/>
  <c r="L92" i="20"/>
  <c r="H92" i="20"/>
  <c r="D93" i="20"/>
  <c r="D92" i="20"/>
  <c r="R89" i="20"/>
  <c r="N89" i="20"/>
  <c r="J89" i="20"/>
  <c r="F89" i="20"/>
  <c r="T86" i="20"/>
  <c r="P86" i="20"/>
  <c r="L86" i="20"/>
  <c r="H86" i="20"/>
  <c r="D87" i="20"/>
  <c r="D86" i="20"/>
  <c r="R83" i="20"/>
  <c r="N83" i="20"/>
  <c r="J83" i="20"/>
  <c r="F83" i="20"/>
  <c r="Q76" i="20"/>
  <c r="M76" i="20"/>
  <c r="I76" i="20"/>
  <c r="E76" i="20"/>
  <c r="Q73" i="20"/>
  <c r="M73" i="20"/>
  <c r="I73" i="20"/>
  <c r="E73" i="20"/>
  <c r="Q70" i="20"/>
  <c r="M70" i="20"/>
  <c r="I70" i="20"/>
  <c r="E70" i="20"/>
  <c r="Q67" i="20"/>
  <c r="M67" i="20"/>
  <c r="I67" i="20"/>
  <c r="E67" i="20"/>
  <c r="Q64" i="20"/>
  <c r="M64" i="20"/>
  <c r="I64" i="20"/>
  <c r="E64" i="20"/>
  <c r="Q61" i="20"/>
  <c r="M61" i="20"/>
  <c r="I61" i="20"/>
  <c r="E61" i="20"/>
  <c r="Q58" i="20"/>
  <c r="M58" i="20"/>
  <c r="I58" i="20"/>
  <c r="E58" i="20"/>
  <c r="S98" i="20"/>
  <c r="O98" i="20"/>
  <c r="K98" i="20"/>
  <c r="G98" i="20"/>
  <c r="C99" i="20"/>
  <c r="C98" i="20"/>
  <c r="Q95" i="20"/>
  <c r="M95" i="20"/>
  <c r="I95" i="20"/>
  <c r="E95" i="20"/>
  <c r="S92" i="20"/>
  <c r="O92" i="20"/>
  <c r="K92" i="20"/>
  <c r="G92" i="20"/>
  <c r="C93" i="20"/>
  <c r="C92" i="20"/>
  <c r="Q89" i="20"/>
  <c r="M89" i="20"/>
  <c r="I89" i="20"/>
  <c r="E89" i="20"/>
  <c r="U85" i="20"/>
  <c r="V85" i="20" s="1"/>
  <c r="N85" i="20" s="1"/>
  <c r="S86" i="20"/>
  <c r="O86" i="20"/>
  <c r="K86" i="20"/>
  <c r="G86" i="20"/>
  <c r="C87" i="20"/>
  <c r="C86" i="20"/>
  <c r="Q83" i="20"/>
  <c r="M83" i="20"/>
  <c r="I83" i="20"/>
  <c r="E83" i="20"/>
  <c r="U75" i="20"/>
  <c r="V75" i="20" s="1"/>
  <c r="S75" i="20" s="1"/>
  <c r="T76" i="20"/>
  <c r="P76" i="20"/>
  <c r="L76" i="20"/>
  <c r="H76" i="20"/>
  <c r="D77" i="20"/>
  <c r="D76" i="20"/>
  <c r="R73" i="20"/>
  <c r="N73" i="20"/>
  <c r="J73" i="20"/>
  <c r="F73" i="20"/>
  <c r="U69" i="20"/>
  <c r="V69" i="20" s="1"/>
  <c r="F69" i="20" s="1"/>
  <c r="T70" i="20"/>
  <c r="P70" i="20"/>
  <c r="L70" i="20"/>
  <c r="H70" i="20"/>
  <c r="D71" i="20"/>
  <c r="D70" i="20"/>
  <c r="R67" i="20"/>
  <c r="N67" i="20"/>
  <c r="J67" i="20"/>
  <c r="F67" i="20"/>
  <c r="T64" i="20"/>
  <c r="P64" i="20"/>
  <c r="L64" i="20"/>
  <c r="H64" i="20"/>
  <c r="D65" i="20"/>
  <c r="D64" i="20"/>
  <c r="R61" i="20"/>
  <c r="N61" i="20"/>
  <c r="J61" i="20"/>
  <c r="F61" i="20"/>
  <c r="U57" i="20"/>
  <c r="V57" i="20" s="1"/>
  <c r="R57" i="20" s="1"/>
  <c r="T58" i="20"/>
  <c r="P58" i="20"/>
  <c r="L58" i="20"/>
  <c r="H58" i="20"/>
  <c r="D59" i="20"/>
  <c r="D58" i="20"/>
  <c r="Q51" i="20"/>
  <c r="M51" i="20"/>
  <c r="I51" i="20"/>
  <c r="E51" i="20"/>
  <c r="Q48" i="20"/>
  <c r="M48" i="20"/>
  <c r="I48" i="20"/>
  <c r="E48" i="20"/>
  <c r="Q45" i="20"/>
  <c r="M45" i="20"/>
  <c r="I45" i="20"/>
  <c r="E45" i="20"/>
  <c r="Q42" i="20"/>
  <c r="M42" i="20"/>
  <c r="I42" i="20"/>
  <c r="E42" i="20"/>
  <c r="Q39" i="20"/>
  <c r="M39" i="20"/>
  <c r="I39" i="20"/>
  <c r="E39" i="20"/>
  <c r="Q36" i="20"/>
  <c r="M36" i="20"/>
  <c r="I36" i="20"/>
  <c r="E36" i="20"/>
  <c r="S29" i="20"/>
  <c r="O29" i="20"/>
  <c r="K29" i="20"/>
  <c r="G29" i="20"/>
  <c r="C30" i="20"/>
  <c r="C29" i="20"/>
  <c r="S26" i="20"/>
  <c r="O26" i="20"/>
  <c r="K26" i="20"/>
  <c r="G26" i="20"/>
  <c r="C27" i="20"/>
  <c r="C26" i="20"/>
  <c r="R51" i="20"/>
  <c r="N51" i="20"/>
  <c r="J51" i="20"/>
  <c r="F51" i="20"/>
  <c r="U47" i="20"/>
  <c r="V47" i="20" s="1"/>
  <c r="T48" i="20"/>
  <c r="P48" i="20"/>
  <c r="L48" i="20"/>
  <c r="H48" i="20"/>
  <c r="D49" i="20"/>
  <c r="D48" i="20"/>
  <c r="R45" i="20"/>
  <c r="N45" i="20"/>
  <c r="J45" i="20"/>
  <c r="F45" i="20"/>
  <c r="T42" i="20"/>
  <c r="P42" i="20"/>
  <c r="L42" i="20"/>
  <c r="H42" i="20"/>
  <c r="D43" i="20"/>
  <c r="D42" i="20"/>
  <c r="R39" i="20"/>
  <c r="N39" i="20"/>
  <c r="J39" i="20"/>
  <c r="F39" i="20"/>
  <c r="P36" i="20"/>
  <c r="L36" i="20"/>
  <c r="H36" i="20"/>
  <c r="D37" i="20"/>
  <c r="D36" i="20"/>
  <c r="U28" i="20"/>
  <c r="V28" i="20" s="1"/>
  <c r="T29" i="20"/>
  <c r="P29" i="20"/>
  <c r="L29" i="20"/>
  <c r="H29" i="20"/>
  <c r="D30" i="20"/>
  <c r="D29" i="20"/>
  <c r="R26" i="20"/>
  <c r="N26" i="20"/>
  <c r="J26" i="20"/>
  <c r="F26" i="20"/>
  <c r="U19" i="20"/>
  <c r="V19" i="20" s="1"/>
  <c r="U16" i="20"/>
  <c r="V16" i="20" s="1"/>
  <c r="U13" i="20"/>
  <c r="V13" i="20" s="1"/>
  <c r="T13" i="20" s="1"/>
  <c r="U22" i="20"/>
  <c r="V22" i="20" s="1"/>
  <c r="F22" i="20" s="1"/>
  <c r="P23" i="20"/>
  <c r="J23" i="20"/>
  <c r="F23" i="20"/>
  <c r="M23" i="20"/>
  <c r="Q23" i="20"/>
  <c r="R20" i="20"/>
  <c r="N20" i="20"/>
  <c r="J20" i="20"/>
  <c r="F20" i="20"/>
  <c r="T17" i="20"/>
  <c r="P17" i="20"/>
  <c r="L17" i="20"/>
  <c r="H17" i="20"/>
  <c r="D18" i="20"/>
  <c r="D17" i="20"/>
  <c r="R14" i="20"/>
  <c r="N14" i="20"/>
  <c r="J14" i="20"/>
  <c r="F14" i="20"/>
  <c r="U10" i="20"/>
  <c r="V10" i="20" s="1"/>
  <c r="T11" i="20"/>
  <c r="P11" i="20"/>
  <c r="L11" i="20"/>
  <c r="H11" i="20"/>
  <c r="D12" i="20"/>
  <c r="D11" i="20"/>
  <c r="U129" i="20"/>
  <c r="V129" i="20" s="1"/>
  <c r="T129" i="20" s="1"/>
  <c r="R145" i="20"/>
  <c r="J145" i="20"/>
  <c r="O142" i="20"/>
  <c r="M145" i="20"/>
  <c r="U144" i="20"/>
  <c r="V144" i="20" s="1"/>
  <c r="T145" i="20"/>
  <c r="P145" i="20"/>
  <c r="L145" i="20"/>
  <c r="H145" i="20"/>
  <c r="D146" i="20"/>
  <c r="D145" i="20"/>
  <c r="Q142" i="20"/>
  <c r="M142" i="20"/>
  <c r="S145" i="20"/>
  <c r="O145" i="20"/>
  <c r="K145" i="20"/>
  <c r="G145" i="20"/>
  <c r="C146" i="20"/>
  <c r="C145" i="20"/>
  <c r="R142" i="20"/>
  <c r="N142" i="20"/>
  <c r="J142" i="20"/>
  <c r="F142" i="20"/>
  <c r="R139" i="20"/>
  <c r="J139" i="20"/>
  <c r="C140" i="20"/>
  <c r="C139" i="20"/>
  <c r="R136" i="20"/>
  <c r="N136" i="20"/>
  <c r="J136" i="20"/>
  <c r="F136" i="20"/>
  <c r="U132" i="20"/>
  <c r="V132" i="20" s="1"/>
  <c r="S133" i="20"/>
  <c r="O133" i="20"/>
  <c r="K133" i="20"/>
  <c r="G133" i="20"/>
  <c r="C134" i="20"/>
  <c r="C133" i="20"/>
  <c r="R130" i="20"/>
  <c r="N130" i="20"/>
  <c r="J130" i="20"/>
  <c r="F130" i="20"/>
  <c r="U138" i="20"/>
  <c r="V138" i="20" s="1"/>
  <c r="P139" i="20"/>
  <c r="H139" i="20"/>
  <c r="E139" i="20"/>
  <c r="I139" i="20"/>
  <c r="M139" i="20"/>
  <c r="Q139" i="20"/>
  <c r="T132" i="20"/>
  <c r="T133" i="20"/>
  <c r="P133" i="20"/>
  <c r="L133" i="20"/>
  <c r="H133" i="20"/>
  <c r="D134" i="20"/>
  <c r="D133" i="20"/>
  <c r="R123" i="20"/>
  <c r="N123" i="20"/>
  <c r="J123" i="20"/>
  <c r="F123" i="20"/>
  <c r="U119" i="20"/>
  <c r="V119" i="20" s="1"/>
  <c r="T120" i="20"/>
  <c r="P120" i="20"/>
  <c r="L120" i="20"/>
  <c r="H120" i="20"/>
  <c r="D121" i="20"/>
  <c r="D120" i="20"/>
  <c r="R117" i="20"/>
  <c r="N117" i="20"/>
  <c r="J117" i="20"/>
  <c r="F117" i="20"/>
  <c r="Q123" i="20"/>
  <c r="M123" i="20"/>
  <c r="I123" i="20"/>
  <c r="E123" i="20"/>
  <c r="Q120" i="20"/>
  <c r="M120" i="20"/>
  <c r="I120" i="20"/>
  <c r="E120" i="20"/>
  <c r="Q117" i="20"/>
  <c r="M117" i="20"/>
  <c r="I117" i="20"/>
  <c r="E117" i="20"/>
  <c r="R114" i="20"/>
  <c r="L114" i="20"/>
  <c r="H114" i="20"/>
  <c r="D115" i="20"/>
  <c r="D114" i="20"/>
  <c r="Q114" i="20"/>
  <c r="T111" i="20"/>
  <c r="P111" i="20"/>
  <c r="L111" i="20"/>
  <c r="H111" i="20"/>
  <c r="D112" i="20"/>
  <c r="D111" i="20"/>
  <c r="R108" i="20"/>
  <c r="N108" i="20"/>
  <c r="J108" i="20"/>
  <c r="F108" i="20"/>
  <c r="U104" i="20"/>
  <c r="V104" i="20" s="1"/>
  <c r="T106" i="20"/>
  <c r="T105" i="20"/>
  <c r="P106" i="20"/>
  <c r="P105" i="20"/>
  <c r="L106" i="20"/>
  <c r="L105" i="20"/>
  <c r="H106" i="20"/>
  <c r="H105" i="20"/>
  <c r="D106" i="20"/>
  <c r="D105" i="20"/>
  <c r="M114" i="20"/>
  <c r="I114" i="20"/>
  <c r="E114" i="20"/>
  <c r="U110" i="20"/>
  <c r="V110" i="20" s="1"/>
  <c r="S111" i="20"/>
  <c r="O111" i="20"/>
  <c r="K111" i="20"/>
  <c r="G111" i="20"/>
  <c r="C112" i="20"/>
  <c r="C111" i="20"/>
  <c r="Q108" i="20"/>
  <c r="M108" i="20"/>
  <c r="I108" i="20"/>
  <c r="E108" i="20"/>
  <c r="S106" i="20"/>
  <c r="S105" i="20"/>
  <c r="O106" i="20"/>
  <c r="O105" i="20"/>
  <c r="K106" i="20"/>
  <c r="K105" i="20"/>
  <c r="G106" i="20"/>
  <c r="G105" i="20"/>
  <c r="C106" i="20"/>
  <c r="C105" i="20"/>
  <c r="U97" i="20"/>
  <c r="V97" i="20" s="1"/>
  <c r="T98" i="20"/>
  <c r="P98" i="20"/>
  <c r="L98" i="20"/>
  <c r="H98" i="20"/>
  <c r="D99" i="20"/>
  <c r="D98" i="20"/>
  <c r="U94" i="20"/>
  <c r="V94" i="20" s="1"/>
  <c r="T95" i="20"/>
  <c r="P95" i="20"/>
  <c r="L95" i="20"/>
  <c r="H95" i="20"/>
  <c r="D96" i="20"/>
  <c r="D95" i="20"/>
  <c r="R92" i="20"/>
  <c r="N92" i="20"/>
  <c r="J92" i="20"/>
  <c r="F92" i="20"/>
  <c r="T89" i="20"/>
  <c r="P89" i="20"/>
  <c r="L89" i="20"/>
  <c r="H89" i="20"/>
  <c r="D90" i="20"/>
  <c r="D89" i="20"/>
  <c r="R86" i="20"/>
  <c r="N86" i="20"/>
  <c r="J86" i="20"/>
  <c r="F86" i="20"/>
  <c r="P83" i="20"/>
  <c r="L83" i="20"/>
  <c r="H83" i="20"/>
  <c r="D84" i="20"/>
  <c r="D83" i="20"/>
  <c r="S76" i="20"/>
  <c r="O76" i="20"/>
  <c r="K76" i="20"/>
  <c r="G76" i="20"/>
  <c r="C77" i="20"/>
  <c r="C76" i="20"/>
  <c r="S73" i="20"/>
  <c r="O73" i="20"/>
  <c r="K73" i="20"/>
  <c r="G73" i="20"/>
  <c r="C74" i="20"/>
  <c r="C73" i="20"/>
  <c r="S70" i="20"/>
  <c r="O70" i="20"/>
  <c r="K70" i="20"/>
  <c r="G70" i="20"/>
  <c r="C71" i="20"/>
  <c r="C70" i="20"/>
  <c r="U66" i="20"/>
  <c r="V66" i="20" s="1"/>
  <c r="S67" i="20"/>
  <c r="O67" i="20"/>
  <c r="K67" i="20"/>
  <c r="G67" i="20"/>
  <c r="C68" i="20"/>
  <c r="C67" i="20"/>
  <c r="U63" i="20"/>
  <c r="V63" i="20" s="1"/>
  <c r="S64" i="20"/>
  <c r="O64" i="20"/>
  <c r="K64" i="20"/>
  <c r="G64" i="20"/>
  <c r="C65" i="20"/>
  <c r="C64" i="20"/>
  <c r="U60" i="20"/>
  <c r="V60" i="20" s="1"/>
  <c r="T60" i="20" s="1"/>
  <c r="S61" i="20"/>
  <c r="O61" i="20"/>
  <c r="K61" i="20"/>
  <c r="G61" i="20"/>
  <c r="C62" i="20"/>
  <c r="C61" i="20"/>
  <c r="S58" i="20"/>
  <c r="O58" i="20"/>
  <c r="K58" i="20"/>
  <c r="G58" i="20"/>
  <c r="C59" i="20"/>
  <c r="C58" i="20"/>
  <c r="Q98" i="20"/>
  <c r="M98" i="20"/>
  <c r="I98" i="20"/>
  <c r="E98" i="20"/>
  <c r="S95" i="20"/>
  <c r="O95" i="20"/>
  <c r="K95" i="20"/>
  <c r="G95" i="20"/>
  <c r="C96" i="20"/>
  <c r="C95" i="20"/>
  <c r="Q92" i="20"/>
  <c r="M92" i="20"/>
  <c r="I92" i="20"/>
  <c r="E92" i="20"/>
  <c r="U88" i="20"/>
  <c r="V88" i="20" s="1"/>
  <c r="S89" i="20"/>
  <c r="O89" i="20"/>
  <c r="K89" i="20"/>
  <c r="G89" i="20"/>
  <c r="C90" i="20"/>
  <c r="C89" i="20"/>
  <c r="Q86" i="20"/>
  <c r="M86" i="20"/>
  <c r="I86" i="20"/>
  <c r="E86" i="20"/>
  <c r="U82" i="20"/>
  <c r="V82" i="20" s="1"/>
  <c r="T82" i="20" s="1"/>
  <c r="S83" i="20"/>
  <c r="O83" i="20"/>
  <c r="K83" i="20"/>
  <c r="G83" i="20"/>
  <c r="C84" i="20"/>
  <c r="C83" i="20"/>
  <c r="R76" i="20"/>
  <c r="N76" i="20"/>
  <c r="J76" i="20"/>
  <c r="F76" i="20"/>
  <c r="U72" i="20"/>
  <c r="V72" i="20" s="1"/>
  <c r="T73" i="20"/>
  <c r="P73" i="20"/>
  <c r="L73" i="20"/>
  <c r="H73" i="20"/>
  <c r="D74" i="20"/>
  <c r="D73" i="20"/>
  <c r="R70" i="20"/>
  <c r="N70" i="20"/>
  <c r="J70" i="20"/>
  <c r="F70" i="20"/>
  <c r="T67" i="20"/>
  <c r="P67" i="20"/>
  <c r="L67" i="20"/>
  <c r="H67" i="20"/>
  <c r="D68" i="20"/>
  <c r="D67" i="20"/>
  <c r="R64" i="20"/>
  <c r="N64" i="20"/>
  <c r="J64" i="20"/>
  <c r="F64" i="20"/>
  <c r="P61" i="20"/>
  <c r="L61" i="20"/>
  <c r="H61" i="20"/>
  <c r="D62" i="20"/>
  <c r="D61" i="20"/>
  <c r="R58" i="20"/>
  <c r="N58" i="20"/>
  <c r="J58" i="20"/>
  <c r="F58" i="20"/>
  <c r="S51" i="20"/>
  <c r="O51" i="20"/>
  <c r="K51" i="20"/>
  <c r="G51" i="20"/>
  <c r="C52" i="20"/>
  <c r="C51" i="20"/>
  <c r="S48" i="20"/>
  <c r="O48" i="20"/>
  <c r="K48" i="20"/>
  <c r="G48" i="20"/>
  <c r="C49" i="20"/>
  <c r="C48" i="20"/>
  <c r="S45" i="20"/>
  <c r="O45" i="20"/>
  <c r="K45" i="20"/>
  <c r="G45" i="20"/>
  <c r="C46" i="20"/>
  <c r="C45" i="20"/>
  <c r="U41" i="20"/>
  <c r="V41" i="20" s="1"/>
  <c r="S42" i="20"/>
  <c r="O42" i="20"/>
  <c r="K42" i="20"/>
  <c r="G42" i="20"/>
  <c r="C43" i="20"/>
  <c r="C42" i="20"/>
  <c r="U38" i="20"/>
  <c r="V38" i="20" s="1"/>
  <c r="S39" i="20"/>
  <c r="O39" i="20"/>
  <c r="K39" i="20"/>
  <c r="G39" i="20"/>
  <c r="C40" i="20"/>
  <c r="C39" i="20"/>
  <c r="U35" i="20"/>
  <c r="V35" i="20" s="1"/>
  <c r="T35" i="20" s="1"/>
  <c r="S36" i="20"/>
  <c r="O36" i="20"/>
  <c r="K36" i="20"/>
  <c r="G36" i="20"/>
  <c r="C37" i="20"/>
  <c r="C36" i="20"/>
  <c r="Q29" i="20"/>
  <c r="M29" i="20"/>
  <c r="I29" i="20"/>
  <c r="E29" i="20"/>
  <c r="Q26" i="20"/>
  <c r="M26" i="20"/>
  <c r="I26" i="20"/>
  <c r="E26" i="20"/>
  <c r="U50" i="20"/>
  <c r="V50" i="20" s="1"/>
  <c r="T51" i="20"/>
  <c r="P51" i="20"/>
  <c r="L51" i="20"/>
  <c r="H51" i="20"/>
  <c r="D52" i="20"/>
  <c r="D51" i="20"/>
  <c r="R48" i="20"/>
  <c r="N48" i="20"/>
  <c r="J48" i="20"/>
  <c r="F48" i="20"/>
  <c r="U44" i="20"/>
  <c r="V44" i="20" s="1"/>
  <c r="T45" i="20"/>
  <c r="P45" i="20"/>
  <c r="L45" i="20"/>
  <c r="H45" i="20"/>
  <c r="D46" i="20"/>
  <c r="D45" i="20"/>
  <c r="R42" i="20"/>
  <c r="N42" i="20"/>
  <c r="J42" i="20"/>
  <c r="F42" i="20"/>
  <c r="T39" i="20"/>
  <c r="P39" i="20"/>
  <c r="L39" i="20"/>
  <c r="H39" i="20"/>
  <c r="D40" i="20"/>
  <c r="D39" i="20"/>
  <c r="R36" i="20"/>
  <c r="N36" i="20"/>
  <c r="J36" i="20"/>
  <c r="F36" i="20"/>
  <c r="R29" i="20"/>
  <c r="N29" i="20"/>
  <c r="J29" i="20"/>
  <c r="F29" i="20"/>
  <c r="U25" i="20"/>
  <c r="V25" i="20" s="1"/>
  <c r="T26" i="20"/>
  <c r="P26" i="20"/>
  <c r="L26" i="20"/>
  <c r="H26" i="20"/>
  <c r="D27" i="20"/>
  <c r="D26" i="20"/>
  <c r="T23" i="20"/>
  <c r="L23" i="20"/>
  <c r="H23" i="20"/>
  <c r="D24" i="20"/>
  <c r="D23" i="20"/>
  <c r="O23" i="20"/>
  <c r="S23" i="20"/>
  <c r="T20" i="20"/>
  <c r="P20" i="20"/>
  <c r="L20" i="20"/>
  <c r="H20" i="20"/>
  <c r="D21" i="20"/>
  <c r="D20" i="20"/>
  <c r="R17" i="20"/>
  <c r="N17" i="20"/>
  <c r="J17" i="20"/>
  <c r="F17" i="20"/>
  <c r="P14" i="20"/>
  <c r="L14" i="20"/>
  <c r="H14" i="20"/>
  <c r="D15" i="20"/>
  <c r="D14" i="20"/>
  <c r="R11" i="20"/>
  <c r="N11" i="20"/>
  <c r="J11" i="20"/>
  <c r="F11" i="20"/>
  <c r="U135" i="20"/>
  <c r="V135" i="20" s="1"/>
  <c r="I141" i="20" l="1"/>
  <c r="S141" i="20"/>
  <c r="M113" i="20"/>
  <c r="J116" i="20"/>
  <c r="R141" i="20"/>
  <c r="N113" i="20"/>
  <c r="Q116" i="20"/>
  <c r="I113" i="20"/>
  <c r="E116" i="20"/>
  <c r="N116" i="20"/>
  <c r="F113" i="20"/>
  <c r="E113" i="20"/>
  <c r="I116" i="20"/>
  <c r="R116" i="20"/>
  <c r="J141" i="20"/>
  <c r="Q141" i="20"/>
  <c r="C141" i="20"/>
  <c r="J113" i="20"/>
  <c r="F141" i="20"/>
  <c r="M141" i="20"/>
  <c r="R113" i="20"/>
  <c r="M116" i="20"/>
  <c r="N141" i="20"/>
  <c r="E141" i="20"/>
  <c r="E85" i="20"/>
  <c r="I91" i="20"/>
  <c r="F57" i="20"/>
  <c r="M107" i="20"/>
  <c r="O75" i="20"/>
  <c r="N91" i="20"/>
  <c r="N107" i="20"/>
  <c r="N57" i="20"/>
  <c r="G75" i="20"/>
  <c r="F107" i="20"/>
  <c r="N69" i="20"/>
  <c r="F75" i="20"/>
  <c r="N75" i="20"/>
  <c r="F85" i="20"/>
  <c r="J85" i="20"/>
  <c r="R91" i="20"/>
  <c r="J69" i="20"/>
  <c r="Q85" i="20"/>
  <c r="E91" i="20"/>
  <c r="R85" i="20"/>
  <c r="J91" i="20"/>
  <c r="M122" i="20"/>
  <c r="R122" i="20"/>
  <c r="R69" i="20"/>
  <c r="I85" i="20"/>
  <c r="M91" i="20"/>
  <c r="M85" i="20"/>
  <c r="Q91" i="20"/>
  <c r="E122" i="20"/>
  <c r="J122" i="20"/>
  <c r="R107" i="20"/>
  <c r="T107" i="20"/>
  <c r="J57" i="20"/>
  <c r="J75" i="20"/>
  <c r="R75" i="20"/>
  <c r="C75" i="20"/>
  <c r="K75" i="20"/>
  <c r="I107" i="20"/>
  <c r="Q107" i="20"/>
  <c r="J107" i="20"/>
  <c r="I122" i="20"/>
  <c r="Q122" i="20"/>
  <c r="F122" i="20"/>
  <c r="C69" i="20"/>
  <c r="F10" i="20"/>
  <c r="J10" i="20"/>
  <c r="N10" i="20"/>
  <c r="R10" i="20"/>
  <c r="D13" i="20"/>
  <c r="H13" i="20"/>
  <c r="L13" i="20"/>
  <c r="P13" i="20"/>
  <c r="F16" i="20"/>
  <c r="J16" i="20"/>
  <c r="N16" i="20"/>
  <c r="R16" i="20"/>
  <c r="D19" i="20"/>
  <c r="H19" i="20"/>
  <c r="L19" i="20"/>
  <c r="P19" i="20"/>
  <c r="T19" i="20"/>
  <c r="S22" i="20"/>
  <c r="O22" i="20"/>
  <c r="K22" i="20"/>
  <c r="G22" i="20"/>
  <c r="C22" i="20"/>
  <c r="T22" i="20"/>
  <c r="P22" i="20"/>
  <c r="L22" i="20"/>
  <c r="H22" i="20"/>
  <c r="E129" i="20"/>
  <c r="G129" i="20"/>
  <c r="K129" i="20"/>
  <c r="O129" i="20"/>
  <c r="S129" i="20"/>
  <c r="E10" i="20"/>
  <c r="I10" i="20"/>
  <c r="M10" i="20"/>
  <c r="Q10" i="20"/>
  <c r="E13" i="20"/>
  <c r="I13" i="20"/>
  <c r="M13" i="20"/>
  <c r="Q13" i="20"/>
  <c r="E16" i="20"/>
  <c r="I16" i="20"/>
  <c r="M16" i="20"/>
  <c r="Q16" i="20"/>
  <c r="E19" i="20"/>
  <c r="I19" i="20"/>
  <c r="M19" i="20"/>
  <c r="Q19" i="20"/>
  <c r="F28" i="20"/>
  <c r="J28" i="20"/>
  <c r="N28" i="20"/>
  <c r="R28" i="20"/>
  <c r="F47" i="20"/>
  <c r="J47" i="20"/>
  <c r="N47" i="20"/>
  <c r="R47" i="20"/>
  <c r="E28" i="20"/>
  <c r="I28" i="20"/>
  <c r="M28" i="20"/>
  <c r="Q28" i="20"/>
  <c r="C47" i="20"/>
  <c r="G47" i="20"/>
  <c r="K47" i="20"/>
  <c r="O47" i="20"/>
  <c r="S47" i="20"/>
  <c r="C57" i="20"/>
  <c r="G57" i="20"/>
  <c r="K57" i="20"/>
  <c r="O57" i="20"/>
  <c r="S57" i="20"/>
  <c r="G69" i="20"/>
  <c r="K69" i="20"/>
  <c r="O69" i="20"/>
  <c r="S69" i="20"/>
  <c r="T116" i="20"/>
  <c r="C135" i="20"/>
  <c r="I135" i="20"/>
  <c r="M135" i="20"/>
  <c r="Q135" i="20"/>
  <c r="D25" i="20"/>
  <c r="H25" i="20"/>
  <c r="F35" i="20"/>
  <c r="J35" i="20"/>
  <c r="N35" i="20"/>
  <c r="R35" i="20"/>
  <c r="D38" i="20"/>
  <c r="H38" i="20"/>
  <c r="L38" i="20"/>
  <c r="P38" i="20"/>
  <c r="T38" i="20"/>
  <c r="F41" i="20"/>
  <c r="J41" i="20"/>
  <c r="N41" i="20"/>
  <c r="R41" i="20"/>
  <c r="D44" i="20"/>
  <c r="H44" i="20"/>
  <c r="D50" i="20"/>
  <c r="H50" i="20"/>
  <c r="S97" i="20"/>
  <c r="C35" i="20"/>
  <c r="G35" i="20"/>
  <c r="C38" i="20"/>
  <c r="G38" i="20"/>
  <c r="C41" i="20"/>
  <c r="D60" i="20"/>
  <c r="H60" i="20"/>
  <c r="L60" i="20"/>
  <c r="P60" i="20"/>
  <c r="F63" i="20"/>
  <c r="J63" i="20"/>
  <c r="N63" i="20"/>
  <c r="R63" i="20"/>
  <c r="D66" i="20"/>
  <c r="H66" i="20"/>
  <c r="L66" i="20"/>
  <c r="P66" i="20"/>
  <c r="T66" i="20"/>
  <c r="D72" i="20"/>
  <c r="H72" i="20"/>
  <c r="L72" i="20"/>
  <c r="C82" i="20"/>
  <c r="G82" i="20"/>
  <c r="C88" i="20"/>
  <c r="C94" i="20"/>
  <c r="G94" i="20"/>
  <c r="K94" i="20"/>
  <c r="O94" i="20"/>
  <c r="S94" i="20"/>
  <c r="E97" i="20"/>
  <c r="I97" i="20"/>
  <c r="M97" i="20"/>
  <c r="Q97" i="20"/>
  <c r="C66" i="20"/>
  <c r="D94" i="20"/>
  <c r="H94" i="20"/>
  <c r="L94" i="20"/>
  <c r="P94" i="20"/>
  <c r="T94" i="20"/>
  <c r="D97" i="20"/>
  <c r="H97" i="20"/>
  <c r="L97" i="20"/>
  <c r="P97" i="20"/>
  <c r="C104" i="20"/>
  <c r="G104" i="20"/>
  <c r="K104" i="20"/>
  <c r="O104" i="20"/>
  <c r="S104" i="20"/>
  <c r="C110" i="20"/>
  <c r="G110" i="20"/>
  <c r="K110" i="20"/>
  <c r="O110" i="20"/>
  <c r="S110" i="20"/>
  <c r="D110" i="20"/>
  <c r="H110" i="20"/>
  <c r="L110" i="20"/>
  <c r="P110" i="20"/>
  <c r="T110" i="20"/>
  <c r="E119" i="20"/>
  <c r="I119" i="20"/>
  <c r="M119" i="20"/>
  <c r="Q119" i="20"/>
  <c r="D119" i="20"/>
  <c r="H119" i="20"/>
  <c r="L119" i="20"/>
  <c r="P119" i="20"/>
  <c r="T119" i="20"/>
  <c r="D132" i="20"/>
  <c r="H132" i="20"/>
  <c r="L132" i="20"/>
  <c r="P132" i="20"/>
  <c r="Q138" i="20"/>
  <c r="M138" i="20"/>
  <c r="I138" i="20"/>
  <c r="E138" i="20"/>
  <c r="F129" i="20"/>
  <c r="J129" i="20"/>
  <c r="N129" i="20"/>
  <c r="R129" i="20"/>
  <c r="C132" i="20"/>
  <c r="G132" i="20"/>
  <c r="K132" i="20"/>
  <c r="O132" i="20"/>
  <c r="S132" i="20"/>
  <c r="F135" i="20"/>
  <c r="J135" i="20"/>
  <c r="N135" i="20"/>
  <c r="R135" i="20"/>
  <c r="S144" i="20"/>
  <c r="C144" i="20"/>
  <c r="G144" i="20"/>
  <c r="K144" i="20"/>
  <c r="O144" i="20"/>
  <c r="D144" i="20"/>
  <c r="H144" i="20"/>
  <c r="L144" i="20"/>
  <c r="P144" i="20"/>
  <c r="T144" i="20"/>
  <c r="M144" i="20"/>
  <c r="F144" i="20"/>
  <c r="N144" i="20"/>
  <c r="F13" i="20"/>
  <c r="J13" i="20"/>
  <c r="N13" i="20"/>
  <c r="R13" i="20"/>
  <c r="D16" i="20"/>
  <c r="H16" i="20"/>
  <c r="L16" i="20"/>
  <c r="P16" i="20"/>
  <c r="T16" i="20"/>
  <c r="F19" i="20"/>
  <c r="J19" i="20"/>
  <c r="N19" i="20"/>
  <c r="R19" i="20"/>
  <c r="Q22" i="20"/>
  <c r="M22" i="20"/>
  <c r="I22" i="20"/>
  <c r="E22" i="20"/>
  <c r="R22" i="20"/>
  <c r="N22" i="20"/>
  <c r="E135" i="20"/>
  <c r="G135" i="20"/>
  <c r="K135" i="20"/>
  <c r="O135" i="20"/>
  <c r="S135" i="20"/>
  <c r="D57" i="20"/>
  <c r="F72" i="20"/>
  <c r="J72" i="20"/>
  <c r="N72" i="20"/>
  <c r="C85" i="20"/>
  <c r="G85" i="20"/>
  <c r="K85" i="20"/>
  <c r="O85" i="20"/>
  <c r="S85" i="20"/>
  <c r="C91" i="20"/>
  <c r="G91" i="20"/>
  <c r="K91" i="20"/>
  <c r="O91" i="20"/>
  <c r="S91" i="20"/>
  <c r="E94" i="20"/>
  <c r="I94" i="20"/>
  <c r="M94" i="20"/>
  <c r="Q94" i="20"/>
  <c r="C97" i="20"/>
  <c r="G97" i="20"/>
  <c r="K97" i="20"/>
  <c r="O97" i="20"/>
  <c r="D85" i="20"/>
  <c r="H85" i="20"/>
  <c r="L85" i="20"/>
  <c r="P85" i="20"/>
  <c r="T85" i="20"/>
  <c r="F94" i="20"/>
  <c r="J94" i="20"/>
  <c r="N94" i="20"/>
  <c r="R94" i="20"/>
  <c r="T97" i="20"/>
  <c r="F97" i="20"/>
  <c r="J97" i="20"/>
  <c r="N97" i="20"/>
  <c r="R97" i="20"/>
  <c r="E110" i="20"/>
  <c r="I110" i="20"/>
  <c r="M110" i="20"/>
  <c r="Q110" i="20"/>
  <c r="F110" i="20"/>
  <c r="J110" i="20"/>
  <c r="N110" i="20"/>
  <c r="R110" i="20"/>
  <c r="T113" i="20"/>
  <c r="P113" i="20"/>
  <c r="L113" i="20"/>
  <c r="H113" i="20"/>
  <c r="D113" i="20"/>
  <c r="S113" i="20"/>
  <c r="O113" i="20"/>
  <c r="K113" i="20"/>
  <c r="G113" i="20"/>
  <c r="C113" i="20"/>
  <c r="C116" i="20"/>
  <c r="G116" i="20"/>
  <c r="K116" i="20"/>
  <c r="O116" i="20"/>
  <c r="S116" i="20"/>
  <c r="S119" i="20"/>
  <c r="C122" i="20"/>
  <c r="G122" i="20"/>
  <c r="K122" i="20"/>
  <c r="O122" i="20"/>
  <c r="S122" i="20"/>
  <c r="F119" i="20"/>
  <c r="J119" i="20"/>
  <c r="N119" i="20"/>
  <c r="R119" i="20"/>
  <c r="D122" i="20"/>
  <c r="H122" i="20"/>
  <c r="L122" i="20"/>
  <c r="P122" i="20"/>
  <c r="T122" i="20"/>
  <c r="F132" i="20"/>
  <c r="J132" i="20"/>
  <c r="N132" i="20"/>
  <c r="R132" i="20"/>
  <c r="E132" i="20"/>
  <c r="I132" i="20"/>
  <c r="M132" i="20"/>
  <c r="Q132" i="20"/>
  <c r="D135" i="20"/>
  <c r="H135" i="20"/>
  <c r="L135" i="20"/>
  <c r="P135" i="20"/>
  <c r="T135" i="20"/>
  <c r="D141" i="20"/>
  <c r="E144" i="20"/>
  <c r="I144" i="20"/>
  <c r="Q144" i="20"/>
  <c r="J144" i="20"/>
  <c r="R144" i="20"/>
  <c r="C119" i="20"/>
  <c r="G119" i="20"/>
  <c r="K119" i="20"/>
  <c r="O119" i="20"/>
  <c r="L25" i="20"/>
  <c r="P25" i="20"/>
  <c r="T25" i="20"/>
  <c r="L44" i="20"/>
  <c r="P44" i="20"/>
  <c r="T44" i="20"/>
  <c r="L50" i="20"/>
  <c r="P50" i="20"/>
  <c r="T50" i="20"/>
  <c r="E25" i="20"/>
  <c r="I25" i="20"/>
  <c r="M25" i="20"/>
  <c r="Q25" i="20"/>
  <c r="K35" i="20"/>
  <c r="O35" i="20"/>
  <c r="S35" i="20"/>
  <c r="K38" i="20"/>
  <c r="O38" i="20"/>
  <c r="S38" i="20"/>
  <c r="G41" i="20"/>
  <c r="K41" i="20"/>
  <c r="O41" i="20"/>
  <c r="S41" i="20"/>
  <c r="C44" i="20"/>
  <c r="G44" i="20"/>
  <c r="K44" i="20"/>
  <c r="O44" i="20"/>
  <c r="S44" i="20"/>
  <c r="C50" i="20"/>
  <c r="G50" i="20"/>
  <c r="K50" i="20"/>
  <c r="O50" i="20"/>
  <c r="S50" i="20"/>
  <c r="P72" i="20"/>
  <c r="T72" i="20"/>
  <c r="K82" i="20"/>
  <c r="O82" i="20"/>
  <c r="S82" i="20"/>
  <c r="G88" i="20"/>
  <c r="K88" i="20"/>
  <c r="O88" i="20"/>
  <c r="S88" i="20"/>
  <c r="C60" i="20"/>
  <c r="G60" i="20"/>
  <c r="K60" i="20"/>
  <c r="O60" i="20"/>
  <c r="S60" i="20"/>
  <c r="C63" i="20"/>
  <c r="G63" i="20"/>
  <c r="K63" i="20"/>
  <c r="O63" i="20"/>
  <c r="S63" i="20"/>
  <c r="G66" i="20"/>
  <c r="K66" i="20"/>
  <c r="O66" i="20"/>
  <c r="S66" i="20"/>
  <c r="C72" i="20"/>
  <c r="G72" i="20"/>
  <c r="K72" i="20"/>
  <c r="O72" i="20"/>
  <c r="S72" i="20"/>
  <c r="D82" i="20"/>
  <c r="H82" i="20"/>
  <c r="L82" i="20"/>
  <c r="P82" i="20"/>
  <c r="D88" i="20"/>
  <c r="H88" i="20"/>
  <c r="L88" i="20"/>
  <c r="P88" i="20"/>
  <c r="T88" i="20"/>
  <c r="D104" i="20"/>
  <c r="H104" i="20"/>
  <c r="L104" i="20"/>
  <c r="P104" i="20"/>
  <c r="T104" i="20"/>
  <c r="D138" i="20"/>
  <c r="L138" i="20"/>
  <c r="T138" i="20"/>
  <c r="F138" i="20"/>
  <c r="N138" i="20"/>
  <c r="C129" i="20"/>
  <c r="I129" i="20"/>
  <c r="M129" i="20"/>
  <c r="Q129" i="20"/>
  <c r="D10" i="20"/>
  <c r="H10" i="20"/>
  <c r="L10" i="20"/>
  <c r="P10" i="20"/>
  <c r="T10" i="20"/>
  <c r="J22" i="20"/>
  <c r="D22" i="20"/>
  <c r="C10" i="20"/>
  <c r="G10" i="20"/>
  <c r="K10" i="20"/>
  <c r="O10" i="20"/>
  <c r="S10" i="20"/>
  <c r="C13" i="20"/>
  <c r="G13" i="20"/>
  <c r="K13" i="20"/>
  <c r="O13" i="20"/>
  <c r="S13" i="20"/>
  <c r="C16" i="20"/>
  <c r="G16" i="20"/>
  <c r="K16" i="20"/>
  <c r="O16" i="20"/>
  <c r="S16" i="20"/>
  <c r="C19" i="20"/>
  <c r="G19" i="20"/>
  <c r="K19" i="20"/>
  <c r="O19" i="20"/>
  <c r="S19" i="20"/>
  <c r="F25" i="20"/>
  <c r="J25" i="20"/>
  <c r="N25" i="20"/>
  <c r="R25" i="20"/>
  <c r="D28" i="20"/>
  <c r="H28" i="20"/>
  <c r="L28" i="20"/>
  <c r="P28" i="20"/>
  <c r="T28" i="20"/>
  <c r="D35" i="20"/>
  <c r="H35" i="20"/>
  <c r="L35" i="20"/>
  <c r="P35" i="20"/>
  <c r="F38" i="20"/>
  <c r="J38" i="20"/>
  <c r="N38" i="20"/>
  <c r="R38" i="20"/>
  <c r="D41" i="20"/>
  <c r="H41" i="20"/>
  <c r="L41" i="20"/>
  <c r="P41" i="20"/>
  <c r="T41" i="20"/>
  <c r="F44" i="20"/>
  <c r="J44" i="20"/>
  <c r="N44" i="20"/>
  <c r="R44" i="20"/>
  <c r="D47" i="20"/>
  <c r="H47" i="20"/>
  <c r="L47" i="20"/>
  <c r="P47" i="20"/>
  <c r="T47" i="20"/>
  <c r="F50" i="20"/>
  <c r="J50" i="20"/>
  <c r="N50" i="20"/>
  <c r="R50" i="20"/>
  <c r="C25" i="20"/>
  <c r="G25" i="20"/>
  <c r="K25" i="20"/>
  <c r="O25" i="20"/>
  <c r="S25" i="20"/>
  <c r="C28" i="20"/>
  <c r="G28" i="20"/>
  <c r="K28" i="20"/>
  <c r="O28" i="20"/>
  <c r="S28" i="20"/>
  <c r="E35" i="20"/>
  <c r="I35" i="20"/>
  <c r="M35" i="20"/>
  <c r="Q35" i="20"/>
  <c r="E38" i="20"/>
  <c r="I38" i="20"/>
  <c r="M38" i="20"/>
  <c r="Q38" i="20"/>
  <c r="E41" i="20"/>
  <c r="I41" i="20"/>
  <c r="M41" i="20"/>
  <c r="Q41" i="20"/>
  <c r="E44" i="20"/>
  <c r="I44" i="20"/>
  <c r="M44" i="20"/>
  <c r="Q44" i="20"/>
  <c r="E47" i="20"/>
  <c r="I47" i="20"/>
  <c r="M47" i="20"/>
  <c r="Q47" i="20"/>
  <c r="E50" i="20"/>
  <c r="I50" i="20"/>
  <c r="M50" i="20"/>
  <c r="Q50" i="20"/>
  <c r="H57" i="20"/>
  <c r="L57" i="20"/>
  <c r="P57" i="20"/>
  <c r="T57" i="20"/>
  <c r="F60" i="20"/>
  <c r="J60" i="20"/>
  <c r="N60" i="20"/>
  <c r="R60" i="20"/>
  <c r="D63" i="20"/>
  <c r="H63" i="20"/>
  <c r="L63" i="20"/>
  <c r="P63" i="20"/>
  <c r="T63" i="20"/>
  <c r="F66" i="20"/>
  <c r="J66" i="20"/>
  <c r="N66" i="20"/>
  <c r="R66" i="20"/>
  <c r="D69" i="20"/>
  <c r="H69" i="20"/>
  <c r="L69" i="20"/>
  <c r="P69" i="20"/>
  <c r="T69" i="20"/>
  <c r="R72" i="20"/>
  <c r="D75" i="20"/>
  <c r="H75" i="20"/>
  <c r="L75" i="20"/>
  <c r="P75" i="20"/>
  <c r="T75" i="20"/>
  <c r="E82" i="20"/>
  <c r="I82" i="20"/>
  <c r="M82" i="20"/>
  <c r="Q82" i="20"/>
  <c r="E88" i="20"/>
  <c r="I88" i="20"/>
  <c r="M88" i="20"/>
  <c r="Q88" i="20"/>
  <c r="E57" i="20"/>
  <c r="I57" i="20"/>
  <c r="M57" i="20"/>
  <c r="Q57" i="20"/>
  <c r="E60" i="20"/>
  <c r="I60" i="20"/>
  <c r="M60" i="20"/>
  <c r="Q60" i="20"/>
  <c r="E63" i="20"/>
  <c r="I63" i="20"/>
  <c r="M63" i="20"/>
  <c r="Q63" i="20"/>
  <c r="E66" i="20"/>
  <c r="I66" i="20"/>
  <c r="M66" i="20"/>
  <c r="Q66" i="20"/>
  <c r="E69" i="20"/>
  <c r="I69" i="20"/>
  <c r="M69" i="20"/>
  <c r="Q69" i="20"/>
  <c r="E72" i="20"/>
  <c r="I72" i="20"/>
  <c r="M72" i="20"/>
  <c r="Q72" i="20"/>
  <c r="E75" i="20"/>
  <c r="I75" i="20"/>
  <c r="M75" i="20"/>
  <c r="Q75" i="20"/>
  <c r="F82" i="20"/>
  <c r="J82" i="20"/>
  <c r="N82" i="20"/>
  <c r="R82" i="20"/>
  <c r="F88" i="20"/>
  <c r="J88" i="20"/>
  <c r="N88" i="20"/>
  <c r="R88" i="20"/>
  <c r="D91" i="20"/>
  <c r="H91" i="20"/>
  <c r="L91" i="20"/>
  <c r="P91" i="20"/>
  <c r="T91" i="20"/>
  <c r="E104" i="20"/>
  <c r="I104" i="20"/>
  <c r="M104" i="20"/>
  <c r="Q104" i="20"/>
  <c r="C107" i="20"/>
  <c r="G107" i="20"/>
  <c r="K107" i="20"/>
  <c r="O107" i="20"/>
  <c r="S107" i="20"/>
  <c r="F104" i="20"/>
  <c r="J104" i="20"/>
  <c r="N104" i="20"/>
  <c r="R104" i="20"/>
  <c r="D107" i="20"/>
  <c r="H107" i="20"/>
  <c r="L107" i="20"/>
  <c r="P107" i="20"/>
  <c r="D116" i="20"/>
  <c r="H116" i="20"/>
  <c r="L116" i="20"/>
  <c r="P116" i="20"/>
  <c r="S138" i="20"/>
  <c r="O138" i="20"/>
  <c r="K138" i="20"/>
  <c r="G138" i="20"/>
  <c r="C138" i="20"/>
  <c r="H138" i="20"/>
  <c r="P138" i="20"/>
  <c r="D129" i="20"/>
  <c r="H129" i="20"/>
  <c r="L129" i="20"/>
  <c r="P129" i="20"/>
  <c r="J138" i="20"/>
  <c r="R138" i="20"/>
  <c r="H141" i="20"/>
  <c r="L141" i="20"/>
  <c r="P141" i="20"/>
  <c r="T141" i="20"/>
  <c r="G141" i="20"/>
  <c r="O141" i="20"/>
  <c r="A9" i="18" l="1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C114" i="18"/>
  <c r="A114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C95" i="18"/>
  <c r="A95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C79" i="18"/>
  <c r="A79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C60" i="18"/>
  <c r="A60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C44" i="18"/>
  <c r="A44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C25" i="18"/>
  <c r="A25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C9" i="18"/>
  <c r="G3" i="18"/>
  <c r="G4" i="18" s="1"/>
  <c r="G5" i="18" s="1"/>
  <c r="H5" i="18" s="1"/>
  <c r="Q13" i="18" l="1"/>
  <c r="S16" i="18"/>
  <c r="Q19" i="18"/>
  <c r="S22" i="18"/>
  <c r="Q29" i="18"/>
  <c r="S32" i="18"/>
  <c r="V12" i="18"/>
  <c r="T13" i="18"/>
  <c r="R16" i="18"/>
  <c r="V18" i="18"/>
  <c r="T19" i="18"/>
  <c r="R22" i="18"/>
  <c r="V28" i="18"/>
  <c r="T29" i="18"/>
  <c r="R32" i="18"/>
  <c r="V34" i="18"/>
  <c r="T35" i="18"/>
  <c r="R38" i="18"/>
  <c r="V40" i="18"/>
  <c r="T41" i="18"/>
  <c r="V47" i="18"/>
  <c r="T48" i="18"/>
  <c r="R51" i="18"/>
  <c r="V53" i="18"/>
  <c r="T54" i="18"/>
  <c r="R57" i="18"/>
  <c r="V63" i="18"/>
  <c r="T64" i="18"/>
  <c r="R67" i="18"/>
  <c r="V69" i="18"/>
  <c r="T70" i="18"/>
  <c r="R73" i="18"/>
  <c r="V75" i="18"/>
  <c r="T76" i="18"/>
  <c r="V82" i="18"/>
  <c r="T83" i="18"/>
  <c r="R86" i="18"/>
  <c r="V88" i="18"/>
  <c r="T89" i="18"/>
  <c r="R92" i="18"/>
  <c r="T16" i="18"/>
  <c r="R19" i="18"/>
  <c r="Q32" i="18"/>
  <c r="R13" i="18"/>
  <c r="S19" i="18"/>
  <c r="V21" i="18"/>
  <c r="T32" i="18"/>
  <c r="V37" i="18"/>
  <c r="Q41" i="18"/>
  <c r="S48" i="18"/>
  <c r="T51" i="18"/>
  <c r="V56" i="18"/>
  <c r="R64" i="18"/>
  <c r="S67" i="18"/>
  <c r="S70" i="18"/>
  <c r="T73" i="18"/>
  <c r="R83" i="18"/>
  <c r="S86" i="18"/>
  <c r="S89" i="18"/>
  <c r="T92" i="18"/>
  <c r="Q99" i="18"/>
  <c r="S102" i="18"/>
  <c r="Q105" i="18"/>
  <c r="S108" i="18"/>
  <c r="Q111" i="18"/>
  <c r="Q118" i="18"/>
  <c r="S121" i="18"/>
  <c r="Q124" i="18"/>
  <c r="S127" i="18"/>
  <c r="S13" i="18"/>
  <c r="V15" i="18"/>
  <c r="R111" i="18"/>
  <c r="S57" i="18"/>
  <c r="V91" i="18"/>
  <c r="S105" i="18"/>
  <c r="S118" i="18"/>
  <c r="S38" i="18"/>
  <c r="R48" i="18"/>
  <c r="T22" i="18"/>
  <c r="R29" i="18"/>
  <c r="Q35" i="18"/>
  <c r="T38" i="18"/>
  <c r="R41" i="18"/>
  <c r="V50" i="18"/>
  <c r="R54" i="18"/>
  <c r="Q67" i="18"/>
  <c r="Q73" i="18"/>
  <c r="S76" i="18"/>
  <c r="T86" i="18"/>
  <c r="Q89" i="18"/>
  <c r="S92" i="18"/>
  <c r="V98" i="18"/>
  <c r="V101" i="18"/>
  <c r="V104" i="18"/>
  <c r="V107" i="18"/>
  <c r="V110" i="18"/>
  <c r="V117" i="18"/>
  <c r="V120" i="18"/>
  <c r="V123" i="18"/>
  <c r="V126" i="18"/>
  <c r="S29" i="18"/>
  <c r="R35" i="18"/>
  <c r="S41" i="18"/>
  <c r="Q51" i="18"/>
  <c r="S54" i="18"/>
  <c r="Q57" i="18"/>
  <c r="T67" i="18"/>
  <c r="Q70" i="18"/>
  <c r="S73" i="18"/>
  <c r="Q83" i="18"/>
  <c r="R89" i="18"/>
  <c r="R99" i="18"/>
  <c r="Q102" i="18"/>
  <c r="R105" i="18"/>
  <c r="Q108" i="18"/>
  <c r="R118" i="18"/>
  <c r="Q121" i="18"/>
  <c r="R124" i="18"/>
  <c r="Q127" i="18"/>
  <c r="S35" i="18"/>
  <c r="Q38" i="18"/>
  <c r="Q48" i="18"/>
  <c r="S51" i="18"/>
  <c r="Q64" i="18"/>
  <c r="R70" i="18"/>
  <c r="Q76" i="18"/>
  <c r="S83" i="18"/>
  <c r="V85" i="18"/>
  <c r="S99" i="18"/>
  <c r="R102" i="18"/>
  <c r="R108" i="18"/>
  <c r="S111" i="18"/>
  <c r="R121" i="18"/>
  <c r="S124" i="18"/>
  <c r="R127" i="18"/>
  <c r="Q16" i="18"/>
  <c r="Q22" i="18"/>
  <c r="V31" i="18"/>
  <c r="Q54" i="18"/>
  <c r="Q86" i="18"/>
  <c r="Q92" i="18"/>
  <c r="T57" i="18"/>
  <c r="V66" i="18"/>
  <c r="R76" i="18"/>
  <c r="T102" i="18"/>
  <c r="T108" i="18"/>
  <c r="T121" i="18"/>
  <c r="T127" i="18"/>
  <c r="V72" i="18"/>
  <c r="S64" i="18"/>
  <c r="T99" i="18"/>
  <c r="T105" i="18"/>
  <c r="T111" i="18"/>
  <c r="T118" i="18"/>
  <c r="T124" i="18"/>
  <c r="Q101" i="18" l="1"/>
  <c r="S101" i="18"/>
  <c r="T101" i="18"/>
  <c r="R101" i="18"/>
  <c r="T91" i="18"/>
  <c r="S91" i="18"/>
  <c r="Q91" i="18"/>
  <c r="R91" i="18"/>
  <c r="R75" i="18"/>
  <c r="Q75" i="18"/>
  <c r="T75" i="18"/>
  <c r="S75" i="18"/>
  <c r="R34" i="18"/>
  <c r="Q34" i="18"/>
  <c r="S34" i="18"/>
  <c r="T34" i="18"/>
  <c r="S12" i="18"/>
  <c r="R12" i="18"/>
  <c r="Q12" i="18"/>
  <c r="T12" i="18"/>
  <c r="T72" i="18"/>
  <c r="R72" i="18"/>
  <c r="S72" i="18"/>
  <c r="Q72" i="18"/>
  <c r="S117" i="18"/>
  <c r="Q117" i="18"/>
  <c r="R117" i="18"/>
  <c r="T117" i="18"/>
  <c r="S98" i="18"/>
  <c r="R98" i="18"/>
  <c r="T98" i="18"/>
  <c r="Q98" i="18"/>
  <c r="Q15" i="18"/>
  <c r="T15" i="18"/>
  <c r="S15" i="18"/>
  <c r="R15" i="18"/>
  <c r="R40" i="18"/>
  <c r="Q40" i="18"/>
  <c r="S40" i="18"/>
  <c r="T40" i="18"/>
  <c r="S18" i="18"/>
  <c r="R18" i="18"/>
  <c r="Q18" i="18"/>
  <c r="T18" i="18"/>
  <c r="T85" i="18"/>
  <c r="S85" i="18"/>
  <c r="R85" i="18"/>
  <c r="Q85" i="18"/>
  <c r="Q126" i="18"/>
  <c r="T126" i="18"/>
  <c r="R126" i="18"/>
  <c r="S126" i="18"/>
  <c r="Q107" i="18"/>
  <c r="T107" i="18"/>
  <c r="R107" i="18"/>
  <c r="S107" i="18"/>
  <c r="T50" i="18"/>
  <c r="Q50" i="18"/>
  <c r="R50" i="18"/>
  <c r="S50" i="18"/>
  <c r="T37" i="18"/>
  <c r="Q37" i="18"/>
  <c r="S37" i="18"/>
  <c r="R37" i="18"/>
  <c r="R82" i="18"/>
  <c r="S82" i="18"/>
  <c r="Q82" i="18"/>
  <c r="T82" i="18"/>
  <c r="R63" i="18"/>
  <c r="S63" i="18"/>
  <c r="T63" i="18"/>
  <c r="Q63" i="18"/>
  <c r="S123" i="18"/>
  <c r="T123" i="18"/>
  <c r="Q123" i="18"/>
  <c r="R123" i="18"/>
  <c r="S104" i="18"/>
  <c r="Q104" i="18"/>
  <c r="R104" i="18"/>
  <c r="T104" i="18"/>
  <c r="T56" i="18"/>
  <c r="Q56" i="18"/>
  <c r="R56" i="18"/>
  <c r="S56" i="18"/>
  <c r="R88" i="18"/>
  <c r="T88" i="18"/>
  <c r="Q88" i="18"/>
  <c r="S88" i="18"/>
  <c r="R69" i="18"/>
  <c r="T69" i="18"/>
  <c r="Q69" i="18"/>
  <c r="S69" i="18"/>
  <c r="R47" i="18"/>
  <c r="T47" i="18"/>
  <c r="S47" i="18"/>
  <c r="Q47" i="18"/>
  <c r="S28" i="18"/>
  <c r="R28" i="18"/>
  <c r="T28" i="18"/>
  <c r="Q28" i="18"/>
  <c r="T66" i="18"/>
  <c r="S66" i="18"/>
  <c r="Q66" i="18"/>
  <c r="R66" i="18"/>
  <c r="Q120" i="18"/>
  <c r="R120" i="18"/>
  <c r="S120" i="18"/>
  <c r="T120" i="18"/>
  <c r="R53" i="18"/>
  <c r="S53" i="18"/>
  <c r="T53" i="18"/>
  <c r="Q53" i="18"/>
  <c r="Q31" i="18"/>
  <c r="T31" i="18"/>
  <c r="R31" i="18"/>
  <c r="S31" i="18"/>
  <c r="S110" i="18"/>
  <c r="T110" i="18"/>
  <c r="Q110" i="18"/>
  <c r="R110" i="18"/>
  <c r="Q21" i="18"/>
  <c r="T21" i="18"/>
  <c r="R21" i="18"/>
  <c r="S21" i="18"/>
  <c r="B114" i="14" l="1"/>
  <c r="B113" i="14"/>
  <c r="B112" i="14"/>
  <c r="B111" i="14"/>
  <c r="B110" i="14"/>
  <c r="B109" i="14"/>
  <c r="B108" i="14"/>
  <c r="B107" i="14"/>
  <c r="B106" i="14"/>
  <c r="B105" i="14"/>
  <c r="B104" i="14"/>
  <c r="B103" i="14"/>
  <c r="T102" i="14"/>
  <c r="S102" i="14"/>
  <c r="R102" i="14"/>
  <c r="O102" i="14"/>
  <c r="N102" i="14"/>
  <c r="M102" i="14"/>
  <c r="L102" i="14"/>
  <c r="K102" i="14"/>
  <c r="J102" i="14"/>
  <c r="I102" i="14"/>
  <c r="H102" i="14"/>
  <c r="G102" i="14"/>
  <c r="F102" i="14"/>
  <c r="E102" i="14"/>
  <c r="D102" i="14"/>
  <c r="C102" i="14"/>
  <c r="C100" i="14"/>
  <c r="A100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T82" i="14"/>
  <c r="S82" i="14"/>
  <c r="R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C80" i="14"/>
  <c r="A80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T66" i="14"/>
  <c r="S66" i="14"/>
  <c r="R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C64" i="14"/>
  <c r="A64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T47" i="14"/>
  <c r="S47" i="14"/>
  <c r="R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C45" i="14"/>
  <c r="A45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T30" i="14"/>
  <c r="S30" i="14"/>
  <c r="R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C28" i="14"/>
  <c r="A28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C9" i="14"/>
  <c r="A9" i="14"/>
  <c r="P82" i="14"/>
  <c r="P47" i="14"/>
  <c r="G3" i="14"/>
  <c r="G4" i="14" s="1"/>
  <c r="G5" i="14" s="1"/>
  <c r="H5" i="14" s="1"/>
  <c r="Q30" i="14" l="1"/>
  <c r="Q47" i="14"/>
  <c r="Q66" i="14"/>
  <c r="Q82" i="14"/>
  <c r="Q102" i="14"/>
  <c r="P30" i="14"/>
  <c r="P66" i="14"/>
  <c r="P102" i="14"/>
  <c r="C14" i="14"/>
  <c r="C13" i="14"/>
  <c r="E13" i="14"/>
  <c r="G13" i="14"/>
  <c r="I13" i="14"/>
  <c r="K13" i="14"/>
  <c r="M13" i="14"/>
  <c r="O13" i="14"/>
  <c r="Q13" i="14"/>
  <c r="S14" i="14"/>
  <c r="S13" i="14"/>
  <c r="C17" i="14"/>
  <c r="C16" i="14"/>
  <c r="E16" i="14"/>
  <c r="G16" i="14"/>
  <c r="I16" i="14"/>
  <c r="K16" i="14"/>
  <c r="M16" i="14"/>
  <c r="O16" i="14"/>
  <c r="Q16" i="14"/>
  <c r="S17" i="14"/>
  <c r="S16" i="14"/>
  <c r="C20" i="14"/>
  <c r="C19" i="14"/>
  <c r="E19" i="14"/>
  <c r="G19" i="14"/>
  <c r="I19" i="14"/>
  <c r="K19" i="14"/>
  <c r="M19" i="14"/>
  <c r="O19" i="14"/>
  <c r="Q19" i="14"/>
  <c r="S20" i="14"/>
  <c r="S19" i="14"/>
  <c r="C23" i="14"/>
  <c r="C22" i="14"/>
  <c r="E22" i="14"/>
  <c r="G22" i="14"/>
  <c r="I22" i="14"/>
  <c r="K22" i="14"/>
  <c r="M22" i="14"/>
  <c r="O22" i="14"/>
  <c r="Q22" i="14"/>
  <c r="S23" i="14"/>
  <c r="S22" i="14"/>
  <c r="C26" i="14"/>
  <c r="C25" i="14"/>
  <c r="E25" i="14"/>
  <c r="G25" i="14"/>
  <c r="I25" i="14"/>
  <c r="K25" i="14"/>
  <c r="M26" i="14"/>
  <c r="M25" i="14"/>
  <c r="O26" i="14"/>
  <c r="O25" i="14"/>
  <c r="Q26" i="14"/>
  <c r="Q25" i="14"/>
  <c r="S26" i="14"/>
  <c r="S25" i="14"/>
  <c r="C69" i="14"/>
  <c r="C68" i="14"/>
  <c r="E68" i="14"/>
  <c r="G68" i="14"/>
  <c r="I68" i="14"/>
  <c r="K68" i="14"/>
  <c r="M68" i="14"/>
  <c r="O68" i="14"/>
  <c r="Q68" i="14"/>
  <c r="S69" i="14"/>
  <c r="S68" i="14"/>
  <c r="C72" i="14"/>
  <c r="C71" i="14"/>
  <c r="E71" i="14"/>
  <c r="G71" i="14"/>
  <c r="I71" i="14"/>
  <c r="K71" i="14"/>
  <c r="M71" i="14"/>
  <c r="O71" i="14"/>
  <c r="Q71" i="14"/>
  <c r="S72" i="14"/>
  <c r="S71" i="14"/>
  <c r="C75" i="14"/>
  <c r="C74" i="14"/>
  <c r="F74" i="14"/>
  <c r="J74" i="14"/>
  <c r="N74" i="14"/>
  <c r="R75" i="14"/>
  <c r="R74" i="14"/>
  <c r="C105" i="14"/>
  <c r="C104" i="14"/>
  <c r="E104" i="14"/>
  <c r="G104" i="14"/>
  <c r="I104" i="14"/>
  <c r="K104" i="14"/>
  <c r="M104" i="14"/>
  <c r="O104" i="14"/>
  <c r="Q104" i="14"/>
  <c r="S105" i="14"/>
  <c r="S104" i="14"/>
  <c r="C111" i="14"/>
  <c r="C110" i="14"/>
  <c r="E110" i="14"/>
  <c r="G110" i="14"/>
  <c r="I110" i="14"/>
  <c r="K110" i="14"/>
  <c r="M110" i="14"/>
  <c r="T114" i="14" l="1"/>
  <c r="T113" i="14"/>
  <c r="L114" i="14"/>
  <c r="L113" i="14"/>
  <c r="H113" i="14"/>
  <c r="D113" i="14"/>
  <c r="O114" i="14"/>
  <c r="O113" i="14"/>
  <c r="S114" i="14"/>
  <c r="S113" i="14"/>
  <c r="Q110" i="14"/>
  <c r="T108" i="14"/>
  <c r="T107" i="14"/>
  <c r="P107" i="14"/>
  <c r="L107" i="14"/>
  <c r="H107" i="14"/>
  <c r="D107" i="14"/>
  <c r="R114" i="14"/>
  <c r="R113" i="14"/>
  <c r="K113" i="14"/>
  <c r="G113" i="14"/>
  <c r="C114" i="14"/>
  <c r="C113" i="14"/>
  <c r="R111" i="14"/>
  <c r="R110" i="14"/>
  <c r="N110" i="14"/>
  <c r="J110" i="14"/>
  <c r="F110" i="14"/>
  <c r="Q107" i="14"/>
  <c r="M107" i="14"/>
  <c r="I107" i="14"/>
  <c r="E107" i="14"/>
  <c r="T104" i="14"/>
  <c r="T105" i="14"/>
  <c r="P104" i="14"/>
  <c r="L104" i="14"/>
  <c r="H104" i="14"/>
  <c r="D104" i="14"/>
  <c r="U98" i="14"/>
  <c r="V98" i="14" s="1"/>
  <c r="R98" i="14" s="1"/>
  <c r="R97" i="14"/>
  <c r="R96" i="14"/>
  <c r="N97" i="14"/>
  <c r="N96" i="14"/>
  <c r="J96" i="14"/>
  <c r="F96" i="14"/>
  <c r="T94" i="14"/>
  <c r="T93" i="14"/>
  <c r="P93" i="14"/>
  <c r="L93" i="14"/>
  <c r="H93" i="14"/>
  <c r="D93" i="14"/>
  <c r="R91" i="14"/>
  <c r="R90" i="14"/>
  <c r="N90" i="14"/>
  <c r="J90" i="14"/>
  <c r="F90" i="14"/>
  <c r="R88" i="14"/>
  <c r="R87" i="14"/>
  <c r="N87" i="14"/>
  <c r="J87" i="14"/>
  <c r="F87" i="14"/>
  <c r="R85" i="14"/>
  <c r="R84" i="14"/>
  <c r="N84" i="14"/>
  <c r="J84" i="14"/>
  <c r="F84" i="14"/>
  <c r="Q97" i="14"/>
  <c r="Q96" i="14"/>
  <c r="M97" i="14"/>
  <c r="M96" i="14"/>
  <c r="I96" i="14"/>
  <c r="E96" i="14"/>
  <c r="U92" i="14"/>
  <c r="V92" i="14" s="1"/>
  <c r="F92" i="14" s="1"/>
  <c r="S94" i="14"/>
  <c r="S93" i="14"/>
  <c r="O93" i="14"/>
  <c r="K93" i="14"/>
  <c r="G93" i="14"/>
  <c r="C94" i="14"/>
  <c r="C93" i="14"/>
  <c r="U89" i="14"/>
  <c r="V89" i="14" s="1"/>
  <c r="P89" i="14" s="1"/>
  <c r="S91" i="14"/>
  <c r="S90" i="14"/>
  <c r="O90" i="14"/>
  <c r="K90" i="14"/>
  <c r="G90" i="14"/>
  <c r="C91" i="14"/>
  <c r="C90" i="14"/>
  <c r="U86" i="14"/>
  <c r="V86" i="14" s="1"/>
  <c r="L86" i="14" s="1"/>
  <c r="S88" i="14"/>
  <c r="S87" i="14"/>
  <c r="O87" i="14"/>
  <c r="K87" i="14"/>
  <c r="G87" i="14"/>
  <c r="C88" i="14"/>
  <c r="C87" i="14"/>
  <c r="S85" i="14"/>
  <c r="S84" i="14"/>
  <c r="O84" i="14"/>
  <c r="K84" i="14"/>
  <c r="G84" i="14"/>
  <c r="C85" i="14"/>
  <c r="C84" i="14"/>
  <c r="R78" i="14"/>
  <c r="R77" i="14"/>
  <c r="N78" i="14"/>
  <c r="N77" i="14"/>
  <c r="J77" i="14"/>
  <c r="F77" i="14"/>
  <c r="T87" i="14"/>
  <c r="S78" i="14"/>
  <c r="S77" i="14"/>
  <c r="O78" i="14"/>
  <c r="O77" i="14"/>
  <c r="K77" i="14"/>
  <c r="G77" i="14"/>
  <c r="C78" i="14"/>
  <c r="C77" i="14"/>
  <c r="U60" i="14"/>
  <c r="V60" i="14" s="1"/>
  <c r="N60" i="14" s="1"/>
  <c r="T62" i="14"/>
  <c r="T61" i="14"/>
  <c r="P62" i="14"/>
  <c r="P61" i="14"/>
  <c r="L62" i="14"/>
  <c r="L61" i="14"/>
  <c r="H61" i="14"/>
  <c r="D61" i="14"/>
  <c r="T59" i="14"/>
  <c r="T58" i="14"/>
  <c r="P58" i="14"/>
  <c r="L58" i="14"/>
  <c r="H58" i="14"/>
  <c r="D58" i="14"/>
  <c r="T75" i="14"/>
  <c r="T74" i="14"/>
  <c r="L74" i="14"/>
  <c r="D74" i="14"/>
  <c r="G74" i="14"/>
  <c r="K74" i="14"/>
  <c r="O74" i="14"/>
  <c r="S75" i="14"/>
  <c r="S74" i="14"/>
  <c r="U73" i="14"/>
  <c r="V73" i="14" s="1"/>
  <c r="M73" i="14" s="1"/>
  <c r="T72" i="14"/>
  <c r="T71" i="14"/>
  <c r="P71" i="14"/>
  <c r="L71" i="14"/>
  <c r="H71" i="14"/>
  <c r="D71" i="14"/>
  <c r="R69" i="14"/>
  <c r="R68" i="14"/>
  <c r="N68" i="14"/>
  <c r="J68" i="14"/>
  <c r="F68" i="14"/>
  <c r="S62" i="14"/>
  <c r="S61" i="14"/>
  <c r="O62" i="14"/>
  <c r="O61" i="14"/>
  <c r="K61" i="14"/>
  <c r="G61" i="14"/>
  <c r="C62" i="14"/>
  <c r="C61" i="14"/>
  <c r="U57" i="14"/>
  <c r="V57" i="14" s="1"/>
  <c r="J57" i="14" s="1"/>
  <c r="S59" i="14"/>
  <c r="S58" i="14"/>
  <c r="O58" i="14"/>
  <c r="K58" i="14"/>
  <c r="G58" i="14"/>
  <c r="C59" i="14"/>
  <c r="C58" i="14"/>
  <c r="N55" i="14"/>
  <c r="F55" i="14"/>
  <c r="E55" i="14"/>
  <c r="I55" i="14"/>
  <c r="M55" i="14"/>
  <c r="Q55" i="14"/>
  <c r="N52" i="14"/>
  <c r="F52" i="14"/>
  <c r="E52" i="14"/>
  <c r="I52" i="14"/>
  <c r="M52" i="14"/>
  <c r="Q52" i="14"/>
  <c r="R50" i="14"/>
  <c r="R49" i="14"/>
  <c r="J49" i="14"/>
  <c r="C50" i="14"/>
  <c r="C49" i="14"/>
  <c r="G49" i="14"/>
  <c r="K49" i="14"/>
  <c r="O49" i="14"/>
  <c r="S50" i="14"/>
  <c r="S49" i="14"/>
  <c r="R42" i="14"/>
  <c r="R41" i="14"/>
  <c r="N42" i="14"/>
  <c r="N41" i="14"/>
  <c r="J41" i="14"/>
  <c r="F41" i="14"/>
  <c r="R39" i="14"/>
  <c r="R38" i="14"/>
  <c r="N38" i="14"/>
  <c r="J38" i="14"/>
  <c r="F38" i="14"/>
  <c r="R36" i="14"/>
  <c r="R35" i="14"/>
  <c r="N35" i="14"/>
  <c r="J35" i="14"/>
  <c r="F35" i="14"/>
  <c r="R33" i="14"/>
  <c r="R32" i="14"/>
  <c r="N32" i="14"/>
  <c r="J32" i="14"/>
  <c r="F32" i="14"/>
  <c r="T56" i="14"/>
  <c r="T55" i="14"/>
  <c r="L55" i="14"/>
  <c r="D55" i="14"/>
  <c r="P52" i="14"/>
  <c r="H52" i="14"/>
  <c r="T50" i="14"/>
  <c r="T49" i="14"/>
  <c r="L49" i="14"/>
  <c r="D49" i="14"/>
  <c r="S42" i="14"/>
  <c r="S41" i="14"/>
  <c r="O42" i="14"/>
  <c r="O41" i="14"/>
  <c r="K41" i="14"/>
  <c r="G41" i="14"/>
  <c r="C42" i="14"/>
  <c r="C41" i="14"/>
  <c r="U37" i="14"/>
  <c r="V37" i="14" s="1"/>
  <c r="S39" i="14"/>
  <c r="S38" i="14"/>
  <c r="O38" i="14"/>
  <c r="K38" i="14"/>
  <c r="G38" i="14"/>
  <c r="C39" i="14"/>
  <c r="C38" i="14"/>
  <c r="U34" i="14"/>
  <c r="V34" i="14" s="1"/>
  <c r="S36" i="14"/>
  <c r="S35" i="14"/>
  <c r="O35" i="14"/>
  <c r="K35" i="14"/>
  <c r="G35" i="14"/>
  <c r="C36" i="14"/>
  <c r="C35" i="14"/>
  <c r="U31" i="14"/>
  <c r="V31" i="14" s="1"/>
  <c r="T31" i="14" s="1"/>
  <c r="S33" i="14"/>
  <c r="S32" i="14"/>
  <c r="O32" i="14"/>
  <c r="K32" i="14"/>
  <c r="G32" i="14"/>
  <c r="C33" i="14"/>
  <c r="C32" i="14"/>
  <c r="U67" i="14"/>
  <c r="V67" i="14" s="1"/>
  <c r="T67" i="14" s="1"/>
  <c r="U103" i="14"/>
  <c r="V103" i="14" s="1"/>
  <c r="T32" i="14"/>
  <c r="R26" i="14"/>
  <c r="R25" i="14"/>
  <c r="N26" i="14"/>
  <c r="N25" i="14"/>
  <c r="J25" i="14"/>
  <c r="F25" i="14"/>
  <c r="T23" i="14"/>
  <c r="T22" i="14"/>
  <c r="P22" i="14"/>
  <c r="L22" i="14"/>
  <c r="H22" i="14"/>
  <c r="D22" i="14"/>
  <c r="R20" i="14"/>
  <c r="R19" i="14"/>
  <c r="N19" i="14"/>
  <c r="J19" i="14"/>
  <c r="F19" i="14"/>
  <c r="T16" i="14"/>
  <c r="T17" i="14"/>
  <c r="P16" i="14"/>
  <c r="L16" i="14"/>
  <c r="H16" i="14"/>
  <c r="D16" i="14"/>
  <c r="R14" i="14"/>
  <c r="R13" i="14"/>
  <c r="N13" i="14"/>
  <c r="J13" i="14"/>
  <c r="F13" i="14"/>
  <c r="U112" i="14"/>
  <c r="V112" i="14" s="1"/>
  <c r="P114" i="14"/>
  <c r="P113" i="14"/>
  <c r="J113" i="14"/>
  <c r="F113" i="14"/>
  <c r="M114" i="14"/>
  <c r="M113" i="14"/>
  <c r="Q114" i="14"/>
  <c r="Q113" i="14"/>
  <c r="U109" i="14"/>
  <c r="V109" i="14" s="1"/>
  <c r="S111" i="14"/>
  <c r="S110" i="14"/>
  <c r="O110" i="14"/>
  <c r="R108" i="14"/>
  <c r="R107" i="14"/>
  <c r="N107" i="14"/>
  <c r="J107" i="14"/>
  <c r="F107" i="14"/>
  <c r="N114" i="14"/>
  <c r="N113" i="14"/>
  <c r="I113" i="14"/>
  <c r="E113" i="14"/>
  <c r="T111" i="14"/>
  <c r="T110" i="14"/>
  <c r="P110" i="14"/>
  <c r="L110" i="14"/>
  <c r="H110" i="14"/>
  <c r="D110" i="14"/>
  <c r="U106" i="14"/>
  <c r="V106" i="14" s="1"/>
  <c r="S108" i="14"/>
  <c r="S107" i="14"/>
  <c r="O107" i="14"/>
  <c r="K107" i="14"/>
  <c r="G107" i="14"/>
  <c r="C108" i="14"/>
  <c r="C107" i="14"/>
  <c r="R105" i="14"/>
  <c r="R104" i="14"/>
  <c r="N104" i="14"/>
  <c r="J104" i="14"/>
  <c r="F104" i="14"/>
  <c r="U95" i="14"/>
  <c r="V95" i="14" s="1"/>
  <c r="T97" i="14"/>
  <c r="T96" i="14"/>
  <c r="P97" i="14"/>
  <c r="P96" i="14"/>
  <c r="L97" i="14"/>
  <c r="L96" i="14"/>
  <c r="H96" i="14"/>
  <c r="D96" i="14"/>
  <c r="R94" i="14"/>
  <c r="R93" i="14"/>
  <c r="N93" i="14"/>
  <c r="J93" i="14"/>
  <c r="F93" i="14"/>
  <c r="T91" i="14"/>
  <c r="T90" i="14"/>
  <c r="P90" i="14"/>
  <c r="L90" i="14"/>
  <c r="H90" i="14"/>
  <c r="D90" i="14"/>
  <c r="T88" i="14"/>
  <c r="P87" i="14"/>
  <c r="L87" i="14"/>
  <c r="H87" i="14"/>
  <c r="D87" i="14"/>
  <c r="U83" i="14"/>
  <c r="V83" i="14" s="1"/>
  <c r="T85" i="14"/>
  <c r="T84" i="14"/>
  <c r="P84" i="14"/>
  <c r="L84" i="14"/>
  <c r="H84" i="14"/>
  <c r="D84" i="14"/>
  <c r="S97" i="14"/>
  <c r="S96" i="14"/>
  <c r="O97" i="14"/>
  <c r="O96" i="14"/>
  <c r="K96" i="14"/>
  <c r="G96" i="14"/>
  <c r="C97" i="14"/>
  <c r="C96" i="14"/>
  <c r="Q93" i="14"/>
  <c r="M93" i="14"/>
  <c r="I93" i="14"/>
  <c r="E93" i="14"/>
  <c r="Q90" i="14"/>
  <c r="M90" i="14"/>
  <c r="I90" i="14"/>
  <c r="E90" i="14"/>
  <c r="Q87" i="14"/>
  <c r="M87" i="14"/>
  <c r="I87" i="14"/>
  <c r="E87" i="14"/>
  <c r="Q84" i="14"/>
  <c r="M84" i="14"/>
  <c r="I84" i="14"/>
  <c r="E84" i="14"/>
  <c r="U76" i="14"/>
  <c r="V76" i="14" s="1"/>
  <c r="T78" i="14"/>
  <c r="T77" i="14"/>
  <c r="P78" i="14"/>
  <c r="P77" i="14"/>
  <c r="L78" i="14"/>
  <c r="L77" i="14"/>
  <c r="H77" i="14"/>
  <c r="D77" i="14"/>
  <c r="Q78" i="14"/>
  <c r="Q77" i="14"/>
  <c r="M78" i="14"/>
  <c r="M77" i="14"/>
  <c r="I77" i="14"/>
  <c r="E77" i="14"/>
  <c r="R62" i="14"/>
  <c r="R61" i="14"/>
  <c r="N62" i="14"/>
  <c r="N61" i="14"/>
  <c r="J61" i="14"/>
  <c r="F61" i="14"/>
  <c r="R59" i="14"/>
  <c r="R58" i="14"/>
  <c r="N58" i="14"/>
  <c r="J58" i="14"/>
  <c r="F58" i="14"/>
  <c r="P74" i="14"/>
  <c r="H74" i="14"/>
  <c r="E74" i="14"/>
  <c r="I74" i="14"/>
  <c r="M74" i="14"/>
  <c r="Q74" i="14"/>
  <c r="R72" i="14"/>
  <c r="R71" i="14"/>
  <c r="N71" i="14"/>
  <c r="J71" i="14"/>
  <c r="F71" i="14"/>
  <c r="T68" i="14"/>
  <c r="T69" i="14"/>
  <c r="P68" i="14"/>
  <c r="L68" i="14"/>
  <c r="H68" i="14"/>
  <c r="D68" i="14"/>
  <c r="Q62" i="14"/>
  <c r="Q61" i="14"/>
  <c r="M62" i="14"/>
  <c r="M61" i="14"/>
  <c r="I61" i="14"/>
  <c r="E61" i="14"/>
  <c r="Q58" i="14"/>
  <c r="M58" i="14"/>
  <c r="I58" i="14"/>
  <c r="E58" i="14"/>
  <c r="R56" i="14"/>
  <c r="R55" i="14"/>
  <c r="J55" i="14"/>
  <c r="C56" i="14"/>
  <c r="C55" i="14"/>
  <c r="G55" i="14"/>
  <c r="K55" i="14"/>
  <c r="O55" i="14"/>
  <c r="S56" i="14"/>
  <c r="S55" i="14"/>
  <c r="U54" i="14"/>
  <c r="V54" i="14" s="1"/>
  <c r="R53" i="14"/>
  <c r="R52" i="14"/>
  <c r="J52" i="14"/>
  <c r="C53" i="14"/>
  <c r="C52" i="14"/>
  <c r="G52" i="14"/>
  <c r="K52" i="14"/>
  <c r="O52" i="14"/>
  <c r="S53" i="14"/>
  <c r="S52" i="14"/>
  <c r="U51" i="14"/>
  <c r="V51" i="14" s="1"/>
  <c r="T51" i="14" s="1"/>
  <c r="N49" i="14"/>
  <c r="F49" i="14"/>
  <c r="E49" i="14"/>
  <c r="I49" i="14"/>
  <c r="M49" i="14"/>
  <c r="Q49" i="14"/>
  <c r="U43" i="14"/>
  <c r="V43" i="14" s="1"/>
  <c r="U40" i="14"/>
  <c r="V40" i="14" s="1"/>
  <c r="T42" i="14"/>
  <c r="T41" i="14"/>
  <c r="P42" i="14"/>
  <c r="P41" i="14"/>
  <c r="L42" i="14"/>
  <c r="L41" i="14"/>
  <c r="H41" i="14"/>
  <c r="D41" i="14"/>
  <c r="T39" i="14"/>
  <c r="T38" i="14"/>
  <c r="P38" i="14"/>
  <c r="L38" i="14"/>
  <c r="H38" i="14"/>
  <c r="D38" i="14"/>
  <c r="T36" i="14"/>
  <c r="T35" i="14"/>
  <c r="P35" i="14"/>
  <c r="L35" i="14"/>
  <c r="H35" i="14"/>
  <c r="D35" i="14"/>
  <c r="T33" i="14"/>
  <c r="P32" i="14"/>
  <c r="L32" i="14"/>
  <c r="H32" i="14"/>
  <c r="D32" i="14"/>
  <c r="P55" i="14"/>
  <c r="H55" i="14"/>
  <c r="T53" i="14"/>
  <c r="L52" i="14"/>
  <c r="D52" i="14"/>
  <c r="U48" i="14"/>
  <c r="V48" i="14" s="1"/>
  <c r="P49" i="14"/>
  <c r="H49" i="14"/>
  <c r="Q42" i="14"/>
  <c r="Q41" i="14"/>
  <c r="M42" i="14"/>
  <c r="M41" i="14"/>
  <c r="I41" i="14"/>
  <c r="E41" i="14"/>
  <c r="Q38" i="14"/>
  <c r="M38" i="14"/>
  <c r="I38" i="14"/>
  <c r="E38" i="14"/>
  <c r="Q35" i="14"/>
  <c r="M35" i="14"/>
  <c r="I35" i="14"/>
  <c r="E35" i="14"/>
  <c r="Q32" i="14"/>
  <c r="M32" i="14"/>
  <c r="I32" i="14"/>
  <c r="E32" i="14"/>
  <c r="U21" i="14"/>
  <c r="V21" i="14" s="1"/>
  <c r="U18" i="14"/>
  <c r="V18" i="14" s="1"/>
  <c r="U15" i="14"/>
  <c r="V15" i="14" s="1"/>
  <c r="U70" i="14"/>
  <c r="V70" i="14" s="1"/>
  <c r="T52" i="14"/>
  <c r="U24" i="14"/>
  <c r="V24" i="14" s="1"/>
  <c r="T26" i="14"/>
  <c r="T25" i="14"/>
  <c r="P26" i="14"/>
  <c r="P25" i="14"/>
  <c r="L26" i="14"/>
  <c r="L25" i="14"/>
  <c r="H25" i="14"/>
  <c r="D25" i="14"/>
  <c r="R23" i="14"/>
  <c r="R22" i="14"/>
  <c r="N22" i="14"/>
  <c r="J22" i="14"/>
  <c r="F22" i="14"/>
  <c r="T20" i="14"/>
  <c r="T19" i="14"/>
  <c r="P19" i="14"/>
  <c r="L19" i="14"/>
  <c r="H19" i="14"/>
  <c r="D19" i="14"/>
  <c r="R17" i="14"/>
  <c r="R16" i="14"/>
  <c r="N16" i="14"/>
  <c r="J16" i="14"/>
  <c r="F16" i="14"/>
  <c r="U12" i="14"/>
  <c r="V12" i="14" s="1"/>
  <c r="T14" i="14"/>
  <c r="T13" i="14"/>
  <c r="P13" i="14"/>
  <c r="L13" i="14"/>
  <c r="H13" i="14"/>
  <c r="D13" i="14"/>
  <c r="T89" i="14" l="1"/>
  <c r="Q86" i="14"/>
  <c r="P86" i="14"/>
  <c r="E86" i="14"/>
  <c r="D86" i="14"/>
  <c r="I86" i="14"/>
  <c r="H86" i="14"/>
  <c r="T86" i="14"/>
  <c r="M86" i="14"/>
  <c r="D73" i="14"/>
  <c r="J92" i="14"/>
  <c r="E57" i="14"/>
  <c r="E89" i="14"/>
  <c r="M89" i="14"/>
  <c r="L89" i="14"/>
  <c r="I73" i="14"/>
  <c r="D89" i="14"/>
  <c r="N92" i="14"/>
  <c r="E92" i="14"/>
  <c r="T57" i="14"/>
  <c r="I57" i="14"/>
  <c r="T73" i="14"/>
  <c r="E73" i="14"/>
  <c r="I92" i="14"/>
  <c r="E60" i="14"/>
  <c r="H73" i="14"/>
  <c r="N57" i="14"/>
  <c r="M57" i="14"/>
  <c r="P73" i="14"/>
  <c r="Q73" i="14"/>
  <c r="F57" i="14"/>
  <c r="R60" i="14"/>
  <c r="M92" i="14"/>
  <c r="E98" i="14"/>
  <c r="R92" i="14"/>
  <c r="F98" i="14"/>
  <c r="M60" i="14"/>
  <c r="J60" i="14"/>
  <c r="Q57" i="14"/>
  <c r="L73" i="14"/>
  <c r="Q92" i="14"/>
  <c r="M98" i="14"/>
  <c r="N98" i="14"/>
  <c r="I60" i="14"/>
  <c r="Q60" i="14"/>
  <c r="F60" i="14"/>
  <c r="I89" i="14"/>
  <c r="Q89" i="14"/>
  <c r="I98" i="14"/>
  <c r="Q98" i="14"/>
  <c r="H89" i="14"/>
  <c r="J98" i="14"/>
  <c r="E103" i="14"/>
  <c r="E67" i="14"/>
  <c r="I103" i="14"/>
  <c r="I67" i="14"/>
  <c r="M103" i="14"/>
  <c r="M67" i="14"/>
  <c r="Q103" i="14"/>
  <c r="Q67" i="14"/>
  <c r="T37" i="14"/>
  <c r="E31" i="14"/>
  <c r="I31" i="14"/>
  <c r="M31" i="14"/>
  <c r="Q31" i="14"/>
  <c r="E34" i="14"/>
  <c r="I34" i="14"/>
  <c r="M34" i="14"/>
  <c r="Q34" i="14"/>
  <c r="E37" i="14"/>
  <c r="I37" i="14"/>
  <c r="M37" i="14"/>
  <c r="Q37" i="14"/>
  <c r="D31" i="14"/>
  <c r="H31" i="14"/>
  <c r="L31" i="14"/>
  <c r="P31" i="14"/>
  <c r="D34" i="14"/>
  <c r="H34" i="14"/>
  <c r="L34" i="14"/>
  <c r="P34" i="14"/>
  <c r="D37" i="14"/>
  <c r="H37" i="14"/>
  <c r="L37" i="14"/>
  <c r="P37" i="14"/>
  <c r="R57" i="14"/>
  <c r="D67" i="14"/>
  <c r="H67" i="14"/>
  <c r="L67" i="14"/>
  <c r="P67" i="14"/>
  <c r="T60" i="14"/>
  <c r="C60" i="14"/>
  <c r="C98" i="14"/>
  <c r="G98" i="14"/>
  <c r="K98" i="14"/>
  <c r="O98" i="14"/>
  <c r="S98" i="14"/>
  <c r="D12" i="14"/>
  <c r="H12" i="14"/>
  <c r="L12" i="14"/>
  <c r="P12" i="14"/>
  <c r="T12" i="14"/>
  <c r="F15" i="14"/>
  <c r="J15" i="14"/>
  <c r="N15" i="14"/>
  <c r="R15" i="14"/>
  <c r="D18" i="14"/>
  <c r="H18" i="14"/>
  <c r="L18" i="14"/>
  <c r="P18" i="14"/>
  <c r="T18" i="14"/>
  <c r="F21" i="14"/>
  <c r="J21" i="14"/>
  <c r="N21" i="14"/>
  <c r="R21" i="14"/>
  <c r="D24" i="14"/>
  <c r="H24" i="14"/>
  <c r="L24" i="14"/>
  <c r="P24" i="14"/>
  <c r="T24" i="14"/>
  <c r="C70" i="14"/>
  <c r="C24" i="14"/>
  <c r="T40" i="14"/>
  <c r="T48" i="14"/>
  <c r="E40" i="14"/>
  <c r="I40" i="14"/>
  <c r="M40" i="14"/>
  <c r="Q40" i="14"/>
  <c r="E43" i="14"/>
  <c r="I43" i="14"/>
  <c r="M43" i="14"/>
  <c r="Q43" i="14"/>
  <c r="D48" i="14"/>
  <c r="L48" i="14"/>
  <c r="H51" i="14"/>
  <c r="P51" i="14"/>
  <c r="D40" i="14"/>
  <c r="H40" i="14"/>
  <c r="L40" i="14"/>
  <c r="P40" i="14"/>
  <c r="D43" i="14"/>
  <c r="H43" i="14"/>
  <c r="L43" i="14"/>
  <c r="P43" i="14"/>
  <c r="Q48" i="14"/>
  <c r="M48" i="14"/>
  <c r="I48" i="14"/>
  <c r="E48" i="14"/>
  <c r="T54" i="14"/>
  <c r="P54" i="14"/>
  <c r="L54" i="14"/>
  <c r="H54" i="14"/>
  <c r="F70" i="14"/>
  <c r="J70" i="14"/>
  <c r="N70" i="14"/>
  <c r="R70" i="14"/>
  <c r="E76" i="14"/>
  <c r="I76" i="14"/>
  <c r="M76" i="14"/>
  <c r="Q76" i="14"/>
  <c r="T83" i="14"/>
  <c r="E83" i="14"/>
  <c r="I83" i="14"/>
  <c r="M83" i="14"/>
  <c r="Q83" i="14"/>
  <c r="C95" i="14"/>
  <c r="G95" i="14"/>
  <c r="K95" i="14"/>
  <c r="O95" i="14"/>
  <c r="S95" i="14"/>
  <c r="D95" i="14"/>
  <c r="H95" i="14"/>
  <c r="L95" i="14"/>
  <c r="P95" i="14"/>
  <c r="T95" i="14"/>
  <c r="S106" i="14"/>
  <c r="F103" i="14"/>
  <c r="J103" i="14"/>
  <c r="N103" i="14"/>
  <c r="R103" i="14"/>
  <c r="C106" i="14"/>
  <c r="G106" i="14"/>
  <c r="K106" i="14"/>
  <c r="O106" i="14"/>
  <c r="D109" i="14"/>
  <c r="H109" i="14"/>
  <c r="L109" i="14"/>
  <c r="P109" i="14"/>
  <c r="T109" i="14"/>
  <c r="J112" i="14"/>
  <c r="F106" i="14"/>
  <c r="J106" i="14"/>
  <c r="N106" i="14"/>
  <c r="R106" i="14"/>
  <c r="C109" i="14"/>
  <c r="G109" i="14"/>
  <c r="K109" i="14"/>
  <c r="O109" i="14"/>
  <c r="S109" i="14"/>
  <c r="Q112" i="14"/>
  <c r="M112" i="14"/>
  <c r="I112" i="14"/>
  <c r="E112" i="14"/>
  <c r="T15" i="14"/>
  <c r="D112" i="14"/>
  <c r="L112" i="14"/>
  <c r="T112" i="14"/>
  <c r="E70" i="14"/>
  <c r="I70" i="14"/>
  <c r="M70" i="14"/>
  <c r="Q70" i="14"/>
  <c r="D15" i="14"/>
  <c r="H15" i="14"/>
  <c r="L15" i="14"/>
  <c r="P15" i="14"/>
  <c r="D21" i="14"/>
  <c r="H21" i="14"/>
  <c r="L21" i="14"/>
  <c r="P21" i="14"/>
  <c r="T21" i="14"/>
  <c r="T43" i="14"/>
  <c r="C67" i="14"/>
  <c r="G67" i="14"/>
  <c r="K67" i="14"/>
  <c r="O67" i="14"/>
  <c r="S67" i="14"/>
  <c r="E12" i="14"/>
  <c r="I12" i="14"/>
  <c r="M12" i="14"/>
  <c r="Q12" i="14"/>
  <c r="E15" i="14"/>
  <c r="I15" i="14"/>
  <c r="M15" i="14"/>
  <c r="Q15" i="14"/>
  <c r="E18" i="14"/>
  <c r="I18" i="14"/>
  <c r="M18" i="14"/>
  <c r="Q18" i="14"/>
  <c r="E21" i="14"/>
  <c r="I21" i="14"/>
  <c r="M21" i="14"/>
  <c r="Q21" i="14"/>
  <c r="I24" i="14"/>
  <c r="M24" i="14"/>
  <c r="Q24" i="14"/>
  <c r="T34" i="14"/>
  <c r="D54" i="14"/>
  <c r="H48" i="14"/>
  <c r="P48" i="14"/>
  <c r="D51" i="14"/>
  <c r="L51" i="14"/>
  <c r="Q51" i="14"/>
  <c r="M51" i="14"/>
  <c r="I51" i="14"/>
  <c r="E51" i="14"/>
  <c r="Q54" i="14"/>
  <c r="M54" i="14"/>
  <c r="I54" i="14"/>
  <c r="E54" i="14"/>
  <c r="G60" i="14"/>
  <c r="K60" i="14"/>
  <c r="O60" i="14"/>
  <c r="S60" i="14"/>
  <c r="F67" i="14"/>
  <c r="J67" i="14"/>
  <c r="N67" i="14"/>
  <c r="R67" i="14"/>
  <c r="D70" i="14"/>
  <c r="R73" i="14"/>
  <c r="N73" i="14"/>
  <c r="J73" i="14"/>
  <c r="F73" i="14"/>
  <c r="S73" i="14"/>
  <c r="O73" i="14"/>
  <c r="K73" i="14"/>
  <c r="G73" i="14"/>
  <c r="C73" i="14"/>
  <c r="D57" i="14"/>
  <c r="H57" i="14"/>
  <c r="L57" i="14"/>
  <c r="P57" i="14"/>
  <c r="D60" i="14"/>
  <c r="H60" i="14"/>
  <c r="L60" i="14"/>
  <c r="P60" i="14"/>
  <c r="C76" i="14"/>
  <c r="G76" i="14"/>
  <c r="K76" i="14"/>
  <c r="O76" i="14"/>
  <c r="S76" i="14"/>
  <c r="F76" i="14"/>
  <c r="J76" i="14"/>
  <c r="N76" i="14"/>
  <c r="R76" i="14"/>
  <c r="C83" i="14"/>
  <c r="G83" i="14"/>
  <c r="K83" i="14"/>
  <c r="O83" i="14"/>
  <c r="S83" i="14"/>
  <c r="C86" i="14"/>
  <c r="G86" i="14"/>
  <c r="K86" i="14"/>
  <c r="O86" i="14"/>
  <c r="S86" i="14"/>
  <c r="C89" i="14"/>
  <c r="G89" i="14"/>
  <c r="K89" i="14"/>
  <c r="O89" i="14"/>
  <c r="S89" i="14"/>
  <c r="C92" i="14"/>
  <c r="G92" i="14"/>
  <c r="K92" i="14"/>
  <c r="O92" i="14"/>
  <c r="S92" i="14"/>
  <c r="Q95" i="14"/>
  <c r="F83" i="14"/>
  <c r="J83" i="14"/>
  <c r="N83" i="14"/>
  <c r="R83" i="14"/>
  <c r="F86" i="14"/>
  <c r="J86" i="14"/>
  <c r="N86" i="14"/>
  <c r="R86" i="14"/>
  <c r="F89" i="14"/>
  <c r="J89" i="14"/>
  <c r="N89" i="14"/>
  <c r="R89" i="14"/>
  <c r="D92" i="14"/>
  <c r="H92" i="14"/>
  <c r="L92" i="14"/>
  <c r="P92" i="14"/>
  <c r="T92" i="14"/>
  <c r="D98" i="14"/>
  <c r="H98" i="14"/>
  <c r="L98" i="14"/>
  <c r="P98" i="14"/>
  <c r="T98" i="14"/>
  <c r="D103" i="14"/>
  <c r="H103" i="14"/>
  <c r="L103" i="14"/>
  <c r="P103" i="14"/>
  <c r="E106" i="14"/>
  <c r="I106" i="14"/>
  <c r="M106" i="14"/>
  <c r="Q106" i="14"/>
  <c r="F109" i="14"/>
  <c r="J109" i="14"/>
  <c r="N109" i="14"/>
  <c r="R109" i="14"/>
  <c r="D106" i="14"/>
  <c r="H106" i="14"/>
  <c r="L106" i="14"/>
  <c r="P106" i="14"/>
  <c r="T106" i="14"/>
  <c r="E109" i="14"/>
  <c r="I109" i="14"/>
  <c r="M109" i="14"/>
  <c r="Q109" i="14"/>
  <c r="H112" i="14"/>
  <c r="P112" i="14"/>
  <c r="T103" i="14"/>
  <c r="G70" i="14"/>
  <c r="K70" i="14"/>
  <c r="O70" i="14"/>
  <c r="S70" i="14"/>
  <c r="C12" i="14"/>
  <c r="G12" i="14"/>
  <c r="K12" i="14"/>
  <c r="O12" i="14"/>
  <c r="S12" i="14"/>
  <c r="C15" i="14"/>
  <c r="G15" i="14"/>
  <c r="K15" i="14"/>
  <c r="O15" i="14"/>
  <c r="S15" i="14"/>
  <c r="C18" i="14"/>
  <c r="G18" i="14"/>
  <c r="K18" i="14"/>
  <c r="O18" i="14"/>
  <c r="S18" i="14"/>
  <c r="C21" i="14"/>
  <c r="G21" i="14"/>
  <c r="K21" i="14"/>
  <c r="O21" i="14"/>
  <c r="S21" i="14"/>
  <c r="G24" i="14"/>
  <c r="K24" i="14"/>
  <c r="O24" i="14"/>
  <c r="S24" i="14"/>
  <c r="J48" i="14"/>
  <c r="R48" i="14"/>
  <c r="S51" i="14"/>
  <c r="O51" i="14"/>
  <c r="K51" i="14"/>
  <c r="G51" i="14"/>
  <c r="C51" i="14"/>
  <c r="F51" i="14"/>
  <c r="N51" i="14"/>
  <c r="S54" i="14"/>
  <c r="O54" i="14"/>
  <c r="K54" i="14"/>
  <c r="G54" i="14"/>
  <c r="C54" i="14"/>
  <c r="F54" i="14"/>
  <c r="D76" i="14"/>
  <c r="H76" i="14"/>
  <c r="L76" i="14"/>
  <c r="P76" i="14"/>
  <c r="D83" i="14"/>
  <c r="H83" i="14"/>
  <c r="L83" i="14"/>
  <c r="P83" i="14"/>
  <c r="F12" i="14"/>
  <c r="J12" i="14"/>
  <c r="N12" i="14"/>
  <c r="R12" i="14"/>
  <c r="F18" i="14"/>
  <c r="J18" i="14"/>
  <c r="N18" i="14"/>
  <c r="R18" i="14"/>
  <c r="F24" i="14"/>
  <c r="J24" i="14"/>
  <c r="N24" i="14"/>
  <c r="R24" i="14"/>
  <c r="C103" i="14"/>
  <c r="G103" i="14"/>
  <c r="K103" i="14"/>
  <c r="O103" i="14"/>
  <c r="S103" i="14"/>
  <c r="E24" i="14"/>
  <c r="C31" i="14"/>
  <c r="G31" i="14"/>
  <c r="K31" i="14"/>
  <c r="O31" i="14"/>
  <c r="S31" i="14"/>
  <c r="C34" i="14"/>
  <c r="G34" i="14"/>
  <c r="K34" i="14"/>
  <c r="O34" i="14"/>
  <c r="S34" i="14"/>
  <c r="C37" i="14"/>
  <c r="G37" i="14"/>
  <c r="K37" i="14"/>
  <c r="O37" i="14"/>
  <c r="S37" i="14"/>
  <c r="C40" i="14"/>
  <c r="G40" i="14"/>
  <c r="K40" i="14"/>
  <c r="O40" i="14"/>
  <c r="S40" i="14"/>
  <c r="C43" i="14"/>
  <c r="G43" i="14"/>
  <c r="K43" i="14"/>
  <c r="O43" i="14"/>
  <c r="S43" i="14"/>
  <c r="F31" i="14"/>
  <c r="J31" i="14"/>
  <c r="N31" i="14"/>
  <c r="R31" i="14"/>
  <c r="F34" i="14"/>
  <c r="J34" i="14"/>
  <c r="N34" i="14"/>
  <c r="R34" i="14"/>
  <c r="F37" i="14"/>
  <c r="J37" i="14"/>
  <c r="N37" i="14"/>
  <c r="R37" i="14"/>
  <c r="F40" i="14"/>
  <c r="J40" i="14"/>
  <c r="N40" i="14"/>
  <c r="R40" i="14"/>
  <c r="F43" i="14"/>
  <c r="J43" i="14"/>
  <c r="N43" i="14"/>
  <c r="R43" i="14"/>
  <c r="S48" i="14"/>
  <c r="O48" i="14"/>
  <c r="K48" i="14"/>
  <c r="G48" i="14"/>
  <c r="C48" i="14"/>
  <c r="F48" i="14"/>
  <c r="N48" i="14"/>
  <c r="J51" i="14"/>
  <c r="R51" i="14"/>
  <c r="R54" i="14"/>
  <c r="N54" i="14"/>
  <c r="J54" i="14"/>
  <c r="C57" i="14"/>
  <c r="G57" i="14"/>
  <c r="K57" i="14"/>
  <c r="O57" i="14"/>
  <c r="S57" i="14"/>
  <c r="H70" i="14"/>
  <c r="L70" i="14"/>
  <c r="P70" i="14"/>
  <c r="T70" i="14"/>
  <c r="T76" i="14"/>
  <c r="E95" i="14"/>
  <c r="I95" i="14"/>
  <c r="M95" i="14"/>
  <c r="F95" i="14"/>
  <c r="J95" i="14"/>
  <c r="N95" i="14"/>
  <c r="R95" i="14"/>
  <c r="R112" i="14"/>
  <c r="F112" i="14"/>
  <c r="N112" i="14"/>
  <c r="S112" i="14"/>
  <c r="O112" i="14"/>
  <c r="K112" i="14"/>
  <c r="G112" i="14"/>
  <c r="C112" i="14"/>
  <c r="C11" i="18"/>
  <c r="E11" i="18"/>
  <c r="G11" i="18"/>
  <c r="I11" i="18"/>
  <c r="K11" i="18"/>
  <c r="M11" i="18"/>
  <c r="O11" i="18"/>
  <c r="D11" i="18"/>
  <c r="F11" i="18"/>
  <c r="H11" i="18"/>
  <c r="J11" i="18"/>
  <c r="L11" i="18"/>
  <c r="N11" i="18"/>
  <c r="P11" i="18"/>
  <c r="P116" i="18"/>
  <c r="N116" i="18"/>
  <c r="L116" i="18"/>
  <c r="J116" i="18"/>
  <c r="H116" i="18"/>
  <c r="F116" i="18"/>
  <c r="D116" i="18"/>
  <c r="O97" i="18"/>
  <c r="M97" i="18"/>
  <c r="K97" i="18"/>
  <c r="I97" i="18"/>
  <c r="G97" i="18"/>
  <c r="E97" i="18"/>
  <c r="C97" i="18"/>
  <c r="P81" i="18"/>
  <c r="N81" i="18"/>
  <c r="L81" i="18"/>
  <c r="J81" i="18"/>
  <c r="H81" i="18"/>
  <c r="F81" i="18"/>
  <c r="D81" i="18"/>
  <c r="O62" i="18"/>
  <c r="M62" i="18"/>
  <c r="K62" i="18"/>
  <c r="I62" i="18"/>
  <c r="G62" i="18"/>
  <c r="E62" i="18"/>
  <c r="C62" i="18"/>
  <c r="P46" i="18"/>
  <c r="N46" i="18"/>
  <c r="L46" i="18"/>
  <c r="J46" i="18"/>
  <c r="H46" i="18"/>
  <c r="F46" i="18"/>
  <c r="D46" i="18"/>
  <c r="O116" i="18"/>
  <c r="M116" i="18"/>
  <c r="K116" i="18"/>
  <c r="I116" i="18"/>
  <c r="G116" i="18"/>
  <c r="E116" i="18"/>
  <c r="C116" i="18"/>
  <c r="P97" i="18"/>
  <c r="N97" i="18"/>
  <c r="L97" i="18"/>
  <c r="J97" i="18"/>
  <c r="H97" i="18"/>
  <c r="F97" i="18"/>
  <c r="D97" i="18"/>
  <c r="O81" i="18"/>
  <c r="M81" i="18"/>
  <c r="K81" i="18"/>
  <c r="I81" i="18"/>
  <c r="G81" i="18"/>
  <c r="E81" i="18"/>
  <c r="C81" i="18"/>
  <c r="P62" i="18"/>
  <c r="N62" i="18"/>
  <c r="L62" i="18"/>
  <c r="J62" i="18"/>
  <c r="H62" i="18"/>
  <c r="F62" i="18"/>
  <c r="D62" i="18"/>
  <c r="O46" i="18"/>
  <c r="M46" i="18"/>
  <c r="K46" i="18"/>
  <c r="I46" i="18"/>
  <c r="G46" i="18"/>
  <c r="E46" i="18"/>
  <c r="C46" i="18"/>
  <c r="J16" i="18"/>
  <c r="N127" i="18"/>
  <c r="N128" i="18"/>
  <c r="O16" i="18"/>
  <c r="I118" i="18"/>
  <c r="L19" i="18"/>
  <c r="G29" i="18"/>
  <c r="C57" i="18"/>
  <c r="E124" i="18"/>
  <c r="O93" i="18"/>
  <c r="G16" i="18"/>
  <c r="E38" i="18"/>
  <c r="K86" i="18"/>
  <c r="C58" i="18"/>
  <c r="L102" i="18"/>
  <c r="P57" i="18"/>
  <c r="P58" i="18"/>
  <c r="C124" i="18"/>
  <c r="H22" i="18"/>
  <c r="G111" i="18"/>
  <c r="C119" i="18"/>
  <c r="M51" i="18"/>
  <c r="H121" i="18"/>
  <c r="C125" i="18"/>
  <c r="D105" i="18"/>
  <c r="O92" i="18"/>
  <c r="J124" i="18"/>
  <c r="M48" i="18"/>
  <c r="I99" i="18"/>
  <c r="C128" i="18"/>
  <c r="H127" i="18"/>
  <c r="L86" i="18"/>
  <c r="D13" i="18"/>
  <c r="O124" i="18"/>
  <c r="F38" i="18"/>
  <c r="O13" i="18"/>
  <c r="H124" i="18"/>
  <c r="I89" i="18"/>
  <c r="H83" i="18"/>
  <c r="M83" i="18"/>
  <c r="H38" i="18"/>
  <c r="J127" i="18"/>
  <c r="E41" i="18"/>
  <c r="L105" i="18"/>
  <c r="E57" i="18"/>
  <c r="D89" i="18"/>
  <c r="D35" i="18"/>
  <c r="G108" i="18"/>
  <c r="O67" i="18"/>
  <c r="I124" i="18"/>
  <c r="C65" i="18"/>
  <c r="C64" i="18"/>
  <c r="N67" i="18"/>
  <c r="N38" i="18"/>
  <c r="G99" i="18"/>
  <c r="M111" i="18"/>
  <c r="M112" i="18"/>
  <c r="K48" i="18"/>
  <c r="J41" i="18"/>
  <c r="F41" i="18"/>
  <c r="P67" i="18"/>
  <c r="M35" i="18"/>
  <c r="N48" i="18"/>
  <c r="G19" i="18"/>
  <c r="O57" i="18"/>
  <c r="F22" i="18"/>
  <c r="P105" i="18"/>
  <c r="C93" i="18"/>
  <c r="C92" i="18"/>
  <c r="G70" i="18"/>
  <c r="D99" i="18"/>
  <c r="D19" i="18"/>
  <c r="K118" i="18"/>
  <c r="K51" i="18"/>
  <c r="I13" i="18"/>
  <c r="O42" i="18"/>
  <c r="O41" i="18"/>
  <c r="I67" i="18"/>
  <c r="E32" i="18"/>
  <c r="F54" i="18"/>
  <c r="H86" i="18"/>
  <c r="K57" i="18"/>
  <c r="P51" i="18"/>
  <c r="O83" i="18"/>
  <c r="L83" i="18"/>
  <c r="C74" i="18"/>
  <c r="C73" i="18"/>
  <c r="O76" i="18"/>
  <c r="O77" i="18"/>
  <c r="L16" i="18"/>
  <c r="N54" i="18"/>
  <c r="J19" i="18"/>
  <c r="M99" i="18"/>
  <c r="L73" i="18"/>
  <c r="E127" i="18"/>
  <c r="N76" i="18"/>
  <c r="N77" i="18"/>
  <c r="C90" i="18"/>
  <c r="C89" i="18"/>
  <c r="J13" i="18"/>
  <c r="N23" i="18"/>
  <c r="N22" i="18"/>
  <c r="K76" i="18"/>
  <c r="O127" i="18"/>
  <c r="O128" i="18"/>
  <c r="M86" i="18"/>
  <c r="I19" i="18"/>
  <c r="G51" i="18"/>
  <c r="D16" i="18"/>
  <c r="E121" i="18"/>
  <c r="P77" i="18"/>
  <c r="P76" i="18"/>
  <c r="M127" i="18"/>
  <c r="M128" i="18"/>
  <c r="C35" i="18"/>
  <c r="C36" i="18"/>
  <c r="K92" i="18"/>
  <c r="P19" i="18"/>
  <c r="D108" i="18"/>
  <c r="J22" i="18"/>
  <c r="C51" i="18"/>
  <c r="C52" i="18"/>
  <c r="O86" i="18"/>
  <c r="H73" i="18"/>
  <c r="F32" i="18"/>
  <c r="L48" i="18"/>
  <c r="F48" i="18"/>
  <c r="K67" i="18"/>
  <c r="G124" i="18"/>
  <c r="N111" i="18"/>
  <c r="P121" i="18"/>
  <c r="I83" i="18"/>
  <c r="P42" i="18"/>
  <c r="P41" i="18"/>
  <c r="C41" i="18"/>
  <c r="C42" i="18"/>
  <c r="E67" i="18"/>
  <c r="G64" i="18"/>
  <c r="H64" i="18"/>
  <c r="H35" i="18"/>
  <c r="H89" i="18"/>
  <c r="K108" i="18"/>
  <c r="K70" i="18"/>
  <c r="M41" i="18"/>
  <c r="E51" i="18"/>
  <c r="G38" i="18"/>
  <c r="O89" i="18"/>
  <c r="E76" i="18"/>
  <c r="O118" i="18"/>
  <c r="L92" i="18"/>
  <c r="K64" i="18"/>
  <c r="F105" i="18"/>
  <c r="P48" i="18"/>
  <c r="D127" i="18"/>
  <c r="G48" i="18"/>
  <c r="N121" i="18"/>
  <c r="L32" i="18"/>
  <c r="F86" i="18"/>
  <c r="P127" i="18"/>
  <c r="G86" i="18"/>
  <c r="H105" i="18"/>
  <c r="G92" i="18"/>
  <c r="M38" i="18"/>
  <c r="H29" i="18"/>
  <c r="J38" i="18"/>
  <c r="F51" i="18"/>
  <c r="D38" i="18"/>
  <c r="O54" i="18"/>
  <c r="K32" i="18"/>
  <c r="O64" i="18"/>
  <c r="L57" i="18"/>
  <c r="L58" i="18"/>
  <c r="J99" i="18"/>
  <c r="K22" i="18"/>
  <c r="J102" i="18"/>
  <c r="H54" i="18"/>
  <c r="H67" i="18"/>
  <c r="L124" i="18"/>
  <c r="D102" i="18"/>
  <c r="F121" i="18"/>
  <c r="J76" i="18"/>
  <c r="G22" i="18"/>
  <c r="H111" i="18"/>
  <c r="M22" i="18"/>
  <c r="M23" i="18"/>
  <c r="G67" i="18"/>
  <c r="I29" i="18"/>
  <c r="F108" i="18"/>
  <c r="E70" i="18"/>
  <c r="C32" i="18"/>
  <c r="C33" i="18"/>
  <c r="E102" i="18"/>
  <c r="P89" i="18"/>
  <c r="P112" i="18"/>
  <c r="P111" i="18"/>
  <c r="M121" i="18"/>
  <c r="J70" i="18"/>
  <c r="M54" i="18"/>
  <c r="N124" i="18"/>
  <c r="E92" i="18"/>
  <c r="J32" i="18"/>
  <c r="H51" i="18"/>
  <c r="D29" i="18"/>
  <c r="L64" i="18"/>
  <c r="J105" i="18"/>
  <c r="G105" i="18"/>
  <c r="F64" i="18"/>
  <c r="L70" i="18"/>
  <c r="I64" i="18"/>
  <c r="J86" i="18"/>
  <c r="G76" i="18"/>
  <c r="G54" i="18"/>
  <c r="N83" i="18"/>
  <c r="F89" i="18"/>
  <c r="C39" i="18"/>
  <c r="P102" i="18"/>
  <c r="F111" i="18"/>
  <c r="D54" i="18"/>
  <c r="I51" i="18"/>
  <c r="P22" i="18"/>
  <c r="P23" i="18"/>
  <c r="D111" i="18"/>
  <c r="F16" i="18"/>
  <c r="L29" i="18"/>
  <c r="N99" i="18"/>
  <c r="P108" i="18"/>
  <c r="L89" i="18"/>
  <c r="P128" i="18"/>
  <c r="E86" i="18"/>
  <c r="H16" i="18"/>
  <c r="J89" i="18"/>
  <c r="C84" i="18"/>
  <c r="C83" i="18"/>
  <c r="D70" i="18"/>
  <c r="J92" i="18"/>
  <c r="G35" i="18"/>
  <c r="F92" i="18"/>
  <c r="L111" i="18"/>
  <c r="L112" i="18"/>
  <c r="O19" i="18"/>
  <c r="H76" i="18"/>
  <c r="G89" i="18"/>
  <c r="L51" i="18"/>
  <c r="F70" i="18"/>
  <c r="C49" i="18"/>
  <c r="C48" i="18"/>
  <c r="H118" i="18"/>
  <c r="E54" i="18"/>
  <c r="I70" i="18"/>
  <c r="P54" i="18"/>
  <c r="L42" i="18"/>
  <c r="L41" i="18"/>
  <c r="D83" i="18"/>
  <c r="E64" i="18"/>
  <c r="M73" i="18"/>
  <c r="G121" i="18"/>
  <c r="O35" i="18"/>
  <c r="I54" i="18"/>
  <c r="P99" i="18"/>
  <c r="O111" i="18"/>
  <c r="O112" i="18"/>
  <c r="O32" i="18"/>
  <c r="G57" i="18"/>
  <c r="J48" i="18"/>
  <c r="P124" i="18"/>
  <c r="J64" i="18"/>
  <c r="N29" i="18"/>
  <c r="K89" i="18"/>
  <c r="N105" i="18"/>
  <c r="N89" i="18"/>
  <c r="F19" i="18"/>
  <c r="O70" i="18"/>
  <c r="N102" i="18"/>
  <c r="K35" i="18"/>
  <c r="M67" i="18"/>
  <c r="F127" i="18"/>
  <c r="K41" i="18"/>
  <c r="G13" i="18"/>
  <c r="K111" i="18"/>
  <c r="O22" i="18"/>
  <c r="D76" i="18"/>
  <c r="I111" i="18"/>
  <c r="M57" i="18"/>
  <c r="M58" i="18"/>
  <c r="G41" i="18"/>
  <c r="P73" i="18"/>
  <c r="I121" i="18"/>
  <c r="M92" i="18"/>
  <c r="N86" i="18"/>
  <c r="C17" i="18"/>
  <c r="N51" i="18"/>
  <c r="I32" i="18"/>
  <c r="L121" i="18"/>
  <c r="F99" i="18"/>
  <c r="K124" i="18"/>
  <c r="J83" i="18"/>
  <c r="M29" i="18"/>
  <c r="D32" i="18"/>
  <c r="D40" i="18" l="1"/>
  <c r="E111" i="18"/>
  <c r="J54" i="18"/>
  <c r="G32" i="18"/>
  <c r="I41" i="18"/>
  <c r="C16" i="18"/>
  <c r="M93" i="18"/>
  <c r="C30" i="18"/>
  <c r="C29" i="18"/>
  <c r="E48" i="18"/>
  <c r="K121" i="18"/>
  <c r="H57" i="18"/>
  <c r="J51" i="18"/>
  <c r="C55" i="18"/>
  <c r="C54" i="18"/>
  <c r="H108" i="18"/>
  <c r="G83" i="18"/>
  <c r="K83" i="18"/>
  <c r="H92" i="18"/>
  <c r="F102" i="18"/>
  <c r="H99" i="18"/>
  <c r="F67" i="18"/>
  <c r="E16" i="18"/>
  <c r="H102" i="18"/>
  <c r="E35" i="18"/>
  <c r="P118" i="18"/>
  <c r="O102" i="18"/>
  <c r="O121" i="18"/>
  <c r="N108" i="18"/>
  <c r="M102" i="18"/>
  <c r="N118" i="18"/>
  <c r="J111" i="18"/>
  <c r="C14" i="18"/>
  <c r="C13" i="18"/>
  <c r="N16" i="18"/>
  <c r="L127" i="18"/>
  <c r="L128" i="18"/>
  <c r="J118" i="18"/>
  <c r="D67" i="18"/>
  <c r="M32" i="18"/>
  <c r="M70" i="18"/>
  <c r="P29" i="18"/>
  <c r="C38" i="18"/>
  <c r="P38" i="18"/>
  <c r="O29" i="18"/>
  <c r="K38" i="18"/>
  <c r="I57" i="18"/>
  <c r="C108" i="18"/>
  <c r="C109" i="18"/>
  <c r="E83" i="18"/>
  <c r="M16" i="18"/>
  <c r="K127" i="18"/>
  <c r="O23" i="18"/>
  <c r="M108" i="18"/>
  <c r="I92" i="18"/>
  <c r="F29" i="18"/>
  <c r="K19" i="18"/>
  <c r="K102" i="18"/>
  <c r="O73" i="18"/>
  <c r="I86" i="18"/>
  <c r="H48" i="18"/>
  <c r="F76" i="18"/>
  <c r="E108" i="18"/>
  <c r="C122" i="18"/>
  <c r="C121" i="18"/>
  <c r="I35" i="18"/>
  <c r="J57" i="18"/>
  <c r="N70" i="18"/>
  <c r="E105" i="18"/>
  <c r="L67" i="18"/>
  <c r="E19" i="18"/>
  <c r="M64" i="18"/>
  <c r="I108" i="18"/>
  <c r="P32" i="18"/>
  <c r="P93" i="18"/>
  <c r="P92" i="18"/>
  <c r="D64" i="18"/>
  <c r="D48" i="18"/>
  <c r="F13" i="18"/>
  <c r="C100" i="18"/>
  <c r="C99" i="18"/>
  <c r="J73" i="18"/>
  <c r="O108" i="18"/>
  <c r="P86" i="18"/>
  <c r="I48" i="18"/>
  <c r="N42" i="18"/>
  <c r="N41" i="18"/>
  <c r="N57" i="18"/>
  <c r="N58" i="18"/>
  <c r="C19" i="18"/>
  <c r="C20" i="18"/>
  <c r="F57" i="18"/>
  <c r="I76" i="18"/>
  <c r="M77" i="18"/>
  <c r="M76" i="18"/>
  <c r="O48" i="18"/>
  <c r="M19" i="18"/>
  <c r="K105" i="18"/>
  <c r="D22" i="18"/>
  <c r="P13" i="18"/>
  <c r="J35" i="18"/>
  <c r="K99" i="18"/>
  <c r="L54" i="18"/>
  <c r="M118" i="18"/>
  <c r="I73" i="18"/>
  <c r="L93" i="18"/>
  <c r="E29" i="18"/>
  <c r="M42" i="18"/>
  <c r="L118" i="18"/>
  <c r="F83" i="18"/>
  <c r="L13" i="18"/>
  <c r="E99" i="18"/>
  <c r="F118" i="18"/>
  <c r="N112" i="18"/>
  <c r="L38" i="18"/>
  <c r="D41" i="18"/>
  <c r="P64" i="18"/>
  <c r="I16" i="18"/>
  <c r="G127" i="18"/>
  <c r="O99" i="18"/>
  <c r="K73" i="18"/>
  <c r="D124" i="18"/>
  <c r="J29" i="18"/>
  <c r="D57" i="18"/>
  <c r="H32" i="18"/>
  <c r="O51" i="18"/>
  <c r="K29" i="18"/>
  <c r="K54" i="18"/>
  <c r="I127" i="18"/>
  <c r="M89" i="18"/>
  <c r="M105" i="18"/>
  <c r="G118" i="18"/>
  <c r="E73" i="18"/>
  <c r="F73" i="18"/>
  <c r="L23" i="18"/>
  <c r="L22" i="18"/>
  <c r="H13" i="18"/>
  <c r="C77" i="18"/>
  <c r="C76" i="18"/>
  <c r="N64" i="18"/>
  <c r="M13" i="18"/>
  <c r="D92" i="18"/>
  <c r="L77" i="18"/>
  <c r="L76" i="18"/>
  <c r="D86" i="18"/>
  <c r="I105" i="18"/>
  <c r="C105" i="18"/>
  <c r="C106" i="18"/>
  <c r="I38" i="18"/>
  <c r="E22" i="18"/>
  <c r="E118" i="18"/>
  <c r="N32" i="18"/>
  <c r="C23" i="18"/>
  <c r="C22" i="18"/>
  <c r="C102" i="18"/>
  <c r="C103" i="18"/>
  <c r="D73" i="18"/>
  <c r="C70" i="18"/>
  <c r="C71" i="18"/>
  <c r="O38" i="18"/>
  <c r="H41" i="18"/>
  <c r="N92" i="18"/>
  <c r="N93" i="18"/>
  <c r="G73" i="18"/>
  <c r="H19" i="18"/>
  <c r="D51" i="18"/>
  <c r="P83" i="18"/>
  <c r="J67" i="18"/>
  <c r="M124" i="18"/>
  <c r="L99" i="18"/>
  <c r="C86" i="18"/>
  <c r="C87" i="18"/>
  <c r="I102" i="18"/>
  <c r="O58" i="18"/>
  <c r="C67" i="18"/>
  <c r="C68" i="18"/>
  <c r="E13" i="18"/>
  <c r="L35" i="18"/>
  <c r="F124" i="18"/>
  <c r="L108" i="18"/>
  <c r="I22" i="18"/>
  <c r="E89" i="18"/>
  <c r="C127" i="18"/>
  <c r="O105" i="18"/>
  <c r="N73" i="18"/>
  <c r="F35" i="18"/>
  <c r="K13" i="18"/>
  <c r="P70" i="18"/>
  <c r="D118" i="18"/>
  <c r="N13" i="18"/>
  <c r="H70" i="18"/>
  <c r="N35" i="18"/>
  <c r="J121" i="18"/>
  <c r="C118" i="18"/>
  <c r="C112" i="18"/>
  <c r="C111" i="18"/>
  <c r="N19" i="18"/>
  <c r="P35" i="18"/>
  <c r="P16" i="18"/>
  <c r="K16" i="18"/>
  <c r="G102" i="18"/>
  <c r="D121" i="18"/>
  <c r="J108" i="18"/>
  <c r="E40" i="18" l="1"/>
  <c r="L75" i="18"/>
  <c r="O110" i="18"/>
  <c r="F40" i="18"/>
  <c r="O40" i="18"/>
  <c r="J63" i="18"/>
  <c r="N34" i="18"/>
  <c r="C63" i="18"/>
  <c r="J88" i="18"/>
  <c r="I107" i="18"/>
  <c r="M53" i="18"/>
  <c r="N56" i="18"/>
  <c r="P117" i="18"/>
  <c r="P40" i="18"/>
  <c r="J34" i="18"/>
  <c r="J66" i="18"/>
  <c r="J56" i="18"/>
  <c r="M40" i="18"/>
  <c r="M107" i="18"/>
  <c r="I40" i="18"/>
  <c r="H56" i="18"/>
  <c r="H66" i="18"/>
  <c r="H34" i="18"/>
  <c r="L40" i="18"/>
  <c r="G40" i="18"/>
  <c r="G66" i="18"/>
  <c r="G117" i="18"/>
  <c r="O66" i="18"/>
  <c r="O63" i="18"/>
  <c r="J47" i="18"/>
  <c r="C56" i="18"/>
  <c r="P18" i="18"/>
  <c r="N37" i="18"/>
  <c r="K18" i="18"/>
  <c r="K34" i="18"/>
  <c r="K110" i="18"/>
  <c r="K56" i="18"/>
  <c r="N110" i="18"/>
  <c r="N40" i="18"/>
  <c r="N66" i="18"/>
  <c r="E37" i="18"/>
  <c r="E117" i="18"/>
  <c r="E34" i="18"/>
  <c r="E63" i="18"/>
  <c r="J126" i="18"/>
  <c r="F31" i="18"/>
  <c r="H123" i="18"/>
  <c r="I15" i="18"/>
  <c r="N85" i="18"/>
  <c r="E98" i="18"/>
  <c r="F98" i="18"/>
  <c r="F34" i="18"/>
  <c r="F47" i="18"/>
  <c r="F117" i="18"/>
  <c r="F120" i="18"/>
  <c r="G63" i="18"/>
  <c r="P31" i="18"/>
  <c r="M63" i="18"/>
  <c r="J104" i="18"/>
  <c r="C40" i="18"/>
  <c r="P66" i="18"/>
  <c r="P126" i="18"/>
  <c r="P34" i="18"/>
  <c r="H75" i="18"/>
  <c r="J40" i="18"/>
  <c r="L34" i="18"/>
  <c r="O12" i="18"/>
  <c r="M56" i="18"/>
  <c r="M117" i="18"/>
  <c r="M85" i="18"/>
  <c r="M47" i="18"/>
  <c r="M34" i="18"/>
  <c r="M66" i="18"/>
  <c r="I34" i="18"/>
  <c r="I110" i="18"/>
  <c r="I47" i="18"/>
  <c r="I66" i="18"/>
  <c r="I75" i="18"/>
  <c r="D107" i="18"/>
  <c r="D18" i="18"/>
  <c r="D34" i="18"/>
  <c r="D15" i="18"/>
  <c r="N123" i="18"/>
  <c r="H120" i="18"/>
  <c r="H37" i="18"/>
  <c r="H40" i="18"/>
  <c r="H85" i="18"/>
  <c r="H117" i="18"/>
  <c r="L37" i="18"/>
  <c r="L66" i="18"/>
  <c r="L107" i="18"/>
  <c r="L110" i="18"/>
  <c r="L85" i="18"/>
  <c r="G110" i="18"/>
  <c r="G126" i="18"/>
  <c r="G53" i="18"/>
  <c r="G34" i="18"/>
  <c r="O104" i="18"/>
  <c r="O37" i="18"/>
  <c r="O34" i="18"/>
  <c r="O75" i="18"/>
  <c r="K31" i="18"/>
  <c r="N82" i="18"/>
  <c r="C126" i="18"/>
  <c r="K37" i="18"/>
  <c r="K66" i="18"/>
  <c r="K47" i="18"/>
  <c r="K117" i="18"/>
  <c r="K21" i="18"/>
  <c r="K40" i="18"/>
  <c r="K126" i="18"/>
  <c r="L53" i="18" l="1"/>
  <c r="H88" i="18"/>
  <c r="D123" i="18"/>
  <c r="M75" i="18"/>
  <c r="P56" i="18"/>
  <c r="E88" i="18"/>
  <c r="J75" i="18"/>
  <c r="P88" i="18"/>
  <c r="K88" i="18"/>
  <c r="K75" i="18"/>
  <c r="K50" i="18"/>
  <c r="O53" i="18"/>
  <c r="O126" i="18"/>
  <c r="O85" i="18"/>
  <c r="G31" i="18"/>
  <c r="L126" i="18"/>
  <c r="H53" i="18"/>
  <c r="D88" i="18"/>
  <c r="I12" i="18"/>
  <c r="M37" i="18"/>
  <c r="J123" i="18"/>
  <c r="P53" i="18"/>
  <c r="P75" i="18"/>
  <c r="P91" i="18"/>
  <c r="L47" i="18"/>
  <c r="K91" i="18"/>
  <c r="J53" i="18"/>
  <c r="F88" i="18"/>
  <c r="F56" i="18"/>
  <c r="E126" i="18"/>
  <c r="I37" i="18"/>
  <c r="E56" i="18"/>
  <c r="E107" i="18"/>
  <c r="N91" i="18"/>
  <c r="N88" i="18"/>
  <c r="L56" i="18"/>
  <c r="I56" i="18"/>
  <c r="I63" i="18"/>
  <c r="M110" i="18"/>
  <c r="J110" i="18"/>
  <c r="F75" i="18"/>
  <c r="O56" i="18"/>
  <c r="G88" i="18"/>
  <c r="G91" i="18"/>
  <c r="K53" i="18"/>
  <c r="O88" i="18"/>
  <c r="G75" i="18"/>
  <c r="L31" i="18"/>
  <c r="I88" i="18"/>
  <c r="L88" i="18"/>
  <c r="P37" i="18"/>
  <c r="I91" i="18"/>
  <c r="E91" i="18"/>
  <c r="E53" i="18"/>
  <c r="C75" i="18"/>
  <c r="D53" i="18"/>
  <c r="I53" i="18"/>
  <c r="M88" i="18"/>
  <c r="K120" i="18"/>
  <c r="K123" i="18"/>
  <c r="C91" i="18"/>
  <c r="G120" i="18"/>
  <c r="L98" i="18"/>
  <c r="L123" i="18"/>
  <c r="D120" i="18"/>
  <c r="M98" i="18"/>
  <c r="M104" i="18"/>
  <c r="J120" i="18"/>
  <c r="P98" i="18"/>
  <c r="P110" i="18"/>
  <c r="O117" i="18"/>
  <c r="H91" i="18"/>
  <c r="E110" i="18"/>
  <c r="O91" i="18"/>
  <c r="L63" i="18"/>
  <c r="F110" i="18"/>
  <c r="J117" i="18"/>
  <c r="E18" i="18"/>
  <c r="N63" i="18"/>
  <c r="K107" i="18"/>
  <c r="K63" i="18"/>
  <c r="O107" i="18"/>
  <c r="G107" i="18"/>
  <c r="H110" i="18"/>
  <c r="H107" i="18"/>
  <c r="D117" i="18"/>
  <c r="I117" i="18"/>
  <c r="P63" i="18"/>
  <c r="I85" i="18"/>
  <c r="C110" i="18"/>
  <c r="P107" i="18"/>
  <c r="C37" i="18"/>
  <c r="C66" i="18"/>
  <c r="G12" i="18"/>
  <c r="J15" i="18"/>
  <c r="L28" i="18"/>
  <c r="J85" i="18"/>
  <c r="P85" i="18"/>
  <c r="E15" i="18"/>
  <c r="F123" i="18"/>
  <c r="H28" i="18"/>
  <c r="C12" i="18"/>
  <c r="C104" i="18"/>
  <c r="D98" i="18"/>
  <c r="D126" i="18"/>
  <c r="L91" i="18"/>
  <c r="N18" i="18"/>
  <c r="F85" i="18"/>
  <c r="K72" i="18"/>
  <c r="C72" i="18"/>
  <c r="C50" i="18"/>
  <c r="C101" i="18"/>
  <c r="D31" i="18"/>
  <c r="C31" i="18"/>
  <c r="C117" i="18"/>
  <c r="C34" i="18"/>
  <c r="D75" i="18"/>
  <c r="M21" i="18"/>
  <c r="M50" i="18"/>
  <c r="M28" i="18"/>
  <c r="L21" i="18"/>
  <c r="J28" i="18"/>
  <c r="P21" i="18"/>
  <c r="P12" i="18"/>
  <c r="P69" i="18"/>
  <c r="H82" i="18"/>
  <c r="O69" i="18"/>
  <c r="F82" i="18"/>
  <c r="N28" i="18"/>
  <c r="H12" i="18"/>
  <c r="C21" i="18"/>
  <c r="E28" i="18"/>
  <c r="E12" i="18"/>
  <c r="E82" i="18"/>
  <c r="E21" i="18"/>
  <c r="N15" i="18"/>
  <c r="K28" i="18"/>
  <c r="K12" i="18"/>
  <c r="K104" i="18"/>
  <c r="K101" i="18"/>
  <c r="K85" i="18"/>
  <c r="K15" i="18"/>
  <c r="C98" i="18"/>
  <c r="O101" i="18"/>
  <c r="O120" i="18"/>
  <c r="O98" i="18"/>
  <c r="O18" i="18"/>
  <c r="O15" i="18"/>
  <c r="O28" i="18"/>
  <c r="O123" i="18"/>
  <c r="O21" i="18"/>
  <c r="O31" i="18"/>
  <c r="G47" i="18"/>
  <c r="G98" i="18"/>
  <c r="G123" i="18"/>
  <c r="G18" i="18"/>
  <c r="G101" i="18"/>
  <c r="G85" i="18"/>
  <c r="G37" i="18"/>
  <c r="G28" i="18"/>
  <c r="L15" i="18"/>
  <c r="L120" i="18"/>
  <c r="L72" i="18"/>
  <c r="L69" i="18"/>
  <c r="L101" i="18"/>
  <c r="L12" i="18"/>
  <c r="H101" i="18"/>
  <c r="H18" i="18"/>
  <c r="H15" i="18"/>
  <c r="H98" i="18"/>
  <c r="H31" i="18"/>
  <c r="H21" i="18"/>
  <c r="H50" i="18"/>
  <c r="H47" i="18"/>
  <c r="D12" i="18"/>
  <c r="D101" i="18"/>
  <c r="D47" i="18"/>
  <c r="D85" i="18"/>
  <c r="D104" i="18"/>
  <c r="D37" i="18"/>
  <c r="I126" i="18"/>
  <c r="I31" i="18"/>
  <c r="I104" i="18"/>
  <c r="I28" i="18"/>
  <c r="M91" i="18"/>
  <c r="M18" i="18"/>
  <c r="M101" i="18"/>
  <c r="M123" i="18"/>
  <c r="M69" i="18"/>
  <c r="M15" i="18"/>
  <c r="M31" i="18"/>
  <c r="I18" i="18"/>
  <c r="J18" i="18"/>
  <c r="J69" i="18"/>
  <c r="J101" i="18"/>
  <c r="J37" i="18"/>
  <c r="J50" i="18"/>
  <c r="J91" i="18"/>
  <c r="C53" i="18"/>
  <c r="C107" i="18"/>
  <c r="J107" i="18"/>
  <c r="G104" i="18"/>
  <c r="C88" i="18"/>
  <c r="I82" i="18"/>
  <c r="D63" i="18"/>
  <c r="I98" i="18"/>
  <c r="H104" i="18"/>
  <c r="F53" i="18"/>
  <c r="F126" i="18"/>
  <c r="F91" i="18"/>
  <c r="D110" i="18"/>
  <c r="L117" i="18"/>
  <c r="P15" i="18"/>
  <c r="G15" i="18"/>
  <c r="F66" i="18"/>
  <c r="E66" i="18"/>
  <c r="E75" i="18"/>
  <c r="E72" i="18"/>
  <c r="E50" i="18"/>
  <c r="E104" i="18"/>
  <c r="E47" i="18"/>
  <c r="N117" i="18"/>
  <c r="N107" i="18"/>
  <c r="N12" i="18"/>
  <c r="N53" i="18"/>
  <c r="N47" i="18"/>
  <c r="E120" i="18"/>
  <c r="E123" i="18"/>
  <c r="E101" i="18"/>
  <c r="E31" i="18"/>
  <c r="N104" i="18"/>
  <c r="N69" i="18"/>
  <c r="N21" i="18"/>
  <c r="C69" i="18"/>
  <c r="C82" i="18"/>
  <c r="O82" i="18"/>
  <c r="O72" i="18"/>
  <c r="O50" i="18"/>
  <c r="G50" i="18"/>
  <c r="G69" i="18"/>
  <c r="G82" i="18"/>
  <c r="L82" i="18"/>
  <c r="L50" i="18"/>
  <c r="H69" i="18"/>
  <c r="D82" i="18"/>
  <c r="D69" i="18"/>
  <c r="D28" i="18"/>
  <c r="D21" i="18"/>
  <c r="I69" i="18"/>
  <c r="I101" i="18"/>
  <c r="I50" i="18"/>
  <c r="I21" i="18"/>
  <c r="M72" i="18"/>
  <c r="J12" i="18"/>
  <c r="J82" i="18"/>
  <c r="G21" i="18"/>
  <c r="H72" i="18"/>
  <c r="F101" i="18"/>
  <c r="F50" i="18"/>
  <c r="F72" i="18"/>
  <c r="F28" i="18"/>
  <c r="F12" i="18"/>
  <c r="C85" i="18"/>
  <c r="C15" i="18"/>
  <c r="N98" i="18"/>
  <c r="C123" i="18"/>
  <c r="N72" i="18"/>
  <c r="N50" i="18"/>
  <c r="N101" i="18"/>
  <c r="E85" i="18"/>
  <c r="N126" i="18"/>
  <c r="K69" i="18"/>
  <c r="C18" i="18"/>
  <c r="C28" i="18"/>
  <c r="C47" i="18"/>
  <c r="C120" i="18"/>
  <c r="O47" i="18"/>
  <c r="G72" i="18"/>
  <c r="L104" i="18"/>
  <c r="D50" i="18"/>
  <c r="D72" i="18"/>
  <c r="D91" i="18"/>
  <c r="I72" i="18"/>
  <c r="I123" i="18"/>
  <c r="M12" i="18"/>
  <c r="M126" i="18"/>
  <c r="M120" i="18"/>
  <c r="M82" i="18"/>
  <c r="J72" i="18"/>
  <c r="J98" i="18"/>
  <c r="J21" i="18"/>
  <c r="J31" i="18"/>
  <c r="P72" i="18"/>
  <c r="P82" i="18"/>
  <c r="P120" i="18"/>
  <c r="P123" i="18"/>
  <c r="P50" i="18"/>
  <c r="P104" i="18"/>
  <c r="P28" i="18"/>
  <c r="P47" i="18"/>
  <c r="D56" i="18"/>
  <c r="L18" i="18"/>
  <c r="D66" i="18"/>
  <c r="I120" i="18"/>
  <c r="K82" i="18"/>
  <c r="F69" i="18"/>
  <c r="F37" i="18"/>
  <c r="F15" i="18"/>
  <c r="F107" i="18"/>
  <c r="F18" i="18"/>
  <c r="F63" i="18"/>
  <c r="F21" i="18"/>
  <c r="F104" i="18"/>
  <c r="H63" i="18"/>
  <c r="P101" i="18"/>
  <c r="H126" i="18"/>
  <c r="G56" i="18"/>
  <c r="K98" i="18"/>
  <c r="E69" i="18"/>
  <c r="N31" i="18"/>
  <c r="N120" i="18"/>
  <c r="N75" i="18"/>
</calcChain>
</file>

<file path=xl/sharedStrings.xml><?xml version="1.0" encoding="utf-8"?>
<sst xmlns="http://schemas.openxmlformats.org/spreadsheetml/2006/main" count="21472" uniqueCount="7116">
  <si>
    <t>DBE</t>
  </si>
  <si>
    <t>/DBE</t>
  </si>
  <si>
    <t>050</t>
  </si>
  <si>
    <t>060</t>
  </si>
  <si>
    <t>070</t>
  </si>
  <si>
    <t>080</t>
  </si>
  <si>
    <t>090</t>
  </si>
  <si>
    <t>100</t>
  </si>
  <si>
    <t>110</t>
  </si>
  <si>
    <t>120</t>
  </si>
  <si>
    <t>140</t>
  </si>
  <si>
    <t>160</t>
  </si>
  <si>
    <t>180</t>
  </si>
  <si>
    <t>200</t>
  </si>
  <si>
    <t>240</t>
  </si>
  <si>
    <t>280</t>
  </si>
  <si>
    <t>020</t>
  </si>
  <si>
    <t>NAAM</t>
  </si>
  <si>
    <t>TYPE</t>
  </si>
  <si>
    <t>260</t>
  </si>
  <si>
    <t>static</t>
  </si>
  <si>
    <t>comfort</t>
  </si>
  <si>
    <t>pr stand kleur</t>
  </si>
  <si>
    <t>nwaarde</t>
  </si>
  <si>
    <t>TEMW.</t>
  </si>
  <si>
    <t>TEMPO</t>
  </si>
  <si>
    <t>statisch/statique</t>
  </si>
  <si>
    <t>dbe comfort</t>
  </si>
  <si>
    <t xml:space="preserve">€ </t>
  </si>
  <si>
    <t>00</t>
  </si>
  <si>
    <t>035</t>
  </si>
  <si>
    <t>065</t>
  </si>
  <si>
    <t>095</t>
  </si>
  <si>
    <t>000</t>
  </si>
  <si>
    <t>06</t>
  </si>
  <si>
    <t>strw</t>
  </si>
  <si>
    <t>H \ L</t>
  </si>
  <si>
    <t>LINEAPLUS</t>
  </si>
  <si>
    <t>STRADA</t>
  </si>
  <si>
    <t>LINW0.</t>
  </si>
  <si>
    <t>STRW0.</t>
  </si>
  <si>
    <t>TEMW0.</t>
  </si>
  <si>
    <t>040</t>
  </si>
  <si>
    <t>10</t>
  </si>
  <si>
    <t>220</t>
  </si>
  <si>
    <t>300</t>
  </si>
  <si>
    <t>030</t>
  </si>
  <si>
    <t>014</t>
  </si>
  <si>
    <t>130</t>
  </si>
  <si>
    <t>150</t>
  </si>
  <si>
    <t>170</t>
  </si>
  <si>
    <t>190</t>
  </si>
  <si>
    <t>210</t>
  </si>
  <si>
    <t>230</t>
  </si>
  <si>
    <t>250</t>
  </si>
  <si>
    <t>270</t>
  </si>
  <si>
    <t>290</t>
  </si>
  <si>
    <t>310</t>
  </si>
  <si>
    <t>26</t>
  </si>
  <si>
    <t>/dna</t>
  </si>
  <si>
    <t>mdcl0.</t>
  </si>
  <si>
    <t>minicanaldbe</t>
  </si>
  <si>
    <t>breedte</t>
  </si>
  <si>
    <t>mdcl0.01411026/dna</t>
  </si>
  <si>
    <t>mdcl0.01413026/dna</t>
  </si>
  <si>
    <t>mdcl0.01415026/dna</t>
  </si>
  <si>
    <t>mdcl0.01417026/dna</t>
  </si>
  <si>
    <t>mdcl0.01419026/dna</t>
  </si>
  <si>
    <t>mdcl0.01421026/dna</t>
  </si>
  <si>
    <t>mdcl0.01423026/dna</t>
  </si>
  <si>
    <t>mdcl0.01425026/dna</t>
  </si>
  <si>
    <t>mdcl0.01427026/dna</t>
  </si>
  <si>
    <t>mdcl0.01429026/dna</t>
  </si>
  <si>
    <t>mdcl0.01431026/dna</t>
  </si>
  <si>
    <t>mdcl0.0140026/dna</t>
  </si>
  <si>
    <t>mdcl0.01426/dna</t>
  </si>
  <si>
    <t>mdcl0.01411026</t>
  </si>
  <si>
    <t>mdcl0.01413026</t>
  </si>
  <si>
    <t>mdcl0.01415026</t>
  </si>
  <si>
    <t>mdcl0.01417026</t>
  </si>
  <si>
    <t>mdcl0.01419026</t>
  </si>
  <si>
    <t>mdcl0.01421026</t>
  </si>
  <si>
    <t>mdcl0.01423026</t>
  </si>
  <si>
    <t>mdcl0.01425026</t>
  </si>
  <si>
    <t>mdcl0.01427026</t>
  </si>
  <si>
    <t>mdcl0.01429026</t>
  </si>
  <si>
    <t>mdcl0.01431026</t>
  </si>
  <si>
    <t>mdcl0.0140026</t>
  </si>
  <si>
    <t>mdcl0.014026</t>
  </si>
  <si>
    <t>mdcl0.0011026/dna</t>
  </si>
  <si>
    <t>mdcl0.0013026/dna</t>
  </si>
  <si>
    <t>mdcl0.0015026/dna</t>
  </si>
  <si>
    <t>mdcl0.0017026/dna</t>
  </si>
  <si>
    <t>mdcl0.0019026/dna</t>
  </si>
  <si>
    <t>mdcl0.0021026/dna</t>
  </si>
  <si>
    <t>mdcl0.0023026/dna</t>
  </si>
  <si>
    <t>mdcl0.0025026/dna</t>
  </si>
  <si>
    <t>mdcl0.0027026/dna</t>
  </si>
  <si>
    <t>mdcl0.0029026/dna</t>
  </si>
  <si>
    <t>mdcl0.0031026/dna</t>
  </si>
  <si>
    <t>mdcl0.000026/dna</t>
  </si>
  <si>
    <t>mdcl0.0026/dna</t>
  </si>
  <si>
    <t>mdcl0.0011026</t>
  </si>
  <si>
    <t>mdcl0.0013026</t>
  </si>
  <si>
    <t>mdcl0.0015026</t>
  </si>
  <si>
    <t>mdcl0.0017026</t>
  </si>
  <si>
    <t>mdcl0.0019026</t>
  </si>
  <si>
    <t>mdcl0.0021026</t>
  </si>
  <si>
    <t>mdcl0.0023026</t>
  </si>
  <si>
    <t>mdcl0.0025026</t>
  </si>
  <si>
    <t>mdcl0.0027026</t>
  </si>
  <si>
    <t>mdcl0.0029026</t>
  </si>
  <si>
    <t>mdcl0.0031026</t>
  </si>
  <si>
    <t>mdcl0.000026</t>
  </si>
  <si>
    <t>mdcl0.00026</t>
  </si>
  <si>
    <t>mdcl0.00011026/dna</t>
  </si>
  <si>
    <t>mdcl0.00013026/dna</t>
  </si>
  <si>
    <t>mdcl0.00015026/dna</t>
  </si>
  <si>
    <t>mdcl0.00017026/dna</t>
  </si>
  <si>
    <t>mdcl0.00019026/dna</t>
  </si>
  <si>
    <t>mdcl0.00021026/dna</t>
  </si>
  <si>
    <t>mdcl0.00023026/dna</t>
  </si>
  <si>
    <t>mdcl0.00025026/dna</t>
  </si>
  <si>
    <t>mdcl0.00027026/dna</t>
  </si>
  <si>
    <t>mdcl0.00029026/dna</t>
  </si>
  <si>
    <t>mdcl0.00031026/dna</t>
  </si>
  <si>
    <t>mdcl0.0000026/dna</t>
  </si>
  <si>
    <t>mdcl0.00026/dna</t>
  </si>
  <si>
    <t>mdcl0.00011026</t>
  </si>
  <si>
    <t>mdcl0.00013026</t>
  </si>
  <si>
    <t>mdcl0.00015026</t>
  </si>
  <si>
    <t>mdcl0.00017026</t>
  </si>
  <si>
    <t>mdcl0.00019026</t>
  </si>
  <si>
    <t>mdcl0.00021026</t>
  </si>
  <si>
    <t>mdcl0.00023026</t>
  </si>
  <si>
    <t>mdcl0.00025026</t>
  </si>
  <si>
    <t>mdcl0.00027026</t>
  </si>
  <si>
    <t>mdcl0.00029026</t>
  </si>
  <si>
    <t>mdcl0.00031026</t>
  </si>
  <si>
    <t>mdcl0.0000026</t>
  </si>
  <si>
    <t>1085</t>
  </si>
  <si>
    <t>1171</t>
  </si>
  <si>
    <t>1626</t>
  </si>
  <si>
    <t>2083</t>
  </si>
  <si>
    <t>2169</t>
  </si>
  <si>
    <t>2625</t>
  </si>
  <si>
    <t>2711</t>
  </si>
  <si>
    <t>3167</t>
  </si>
  <si>
    <t>3254</t>
  </si>
  <si>
    <t>3709</t>
  </si>
  <si>
    <t>4166</t>
  </si>
  <si>
    <t>mdcl0.01411034/dna</t>
  </si>
  <si>
    <t>mdcl0.01413034/dna</t>
  </si>
  <si>
    <t>mdcl0.01415034/dna</t>
  </si>
  <si>
    <t>mdcl0.01417034/dna</t>
  </si>
  <si>
    <t>mdcl0.01419034/dna</t>
  </si>
  <si>
    <t>mdcl0.01421034/dna</t>
  </si>
  <si>
    <t>mdcl0.01423034/dna</t>
  </si>
  <si>
    <t>mdcl0.01425034/dna</t>
  </si>
  <si>
    <t>mdcl0.01427034/dna</t>
  </si>
  <si>
    <t>mdcl0.01429034/dna</t>
  </si>
  <si>
    <t>mdcl0.01431034/dna</t>
  </si>
  <si>
    <t>mdcl0.0140034/dna</t>
  </si>
  <si>
    <t>mdcl0.01434/dna</t>
  </si>
  <si>
    <t>mdcl0.01411034</t>
  </si>
  <si>
    <t>mdcl0.01413034</t>
  </si>
  <si>
    <t>mdcl0.01415034</t>
  </si>
  <si>
    <t>mdcl0.01417034</t>
  </si>
  <si>
    <t>mdcl0.01419034</t>
  </si>
  <si>
    <t>mdcl0.01421034</t>
  </si>
  <si>
    <t>mdcl0.01423034</t>
  </si>
  <si>
    <t>mdcl0.01425034</t>
  </si>
  <si>
    <t>mdcl0.01427034</t>
  </si>
  <si>
    <t>mdcl0.01429034</t>
  </si>
  <si>
    <t>mdcl0.01431034</t>
  </si>
  <si>
    <t>mdcl0.0140034</t>
  </si>
  <si>
    <t>mdcl0.014034</t>
  </si>
  <si>
    <t>mdcl0.0011034/dna</t>
  </si>
  <si>
    <t>mdcl0.0013034/dna</t>
  </si>
  <si>
    <t>mdcl0.0015034/dna</t>
  </si>
  <si>
    <t>mdcl0.0017034/dna</t>
  </si>
  <si>
    <t>mdcl0.0019034/dna</t>
  </si>
  <si>
    <t>mdcl0.0021034/dna</t>
  </si>
  <si>
    <t>mdcl0.0023034/dna</t>
  </si>
  <si>
    <t>mdcl0.0025034/dna</t>
  </si>
  <si>
    <t>mdcl0.0027034/dna</t>
  </si>
  <si>
    <t>mdcl0.0029034/dna</t>
  </si>
  <si>
    <t>mdcl0.0031034/dna</t>
  </si>
  <si>
    <t>mdcl0.000034/dna</t>
  </si>
  <si>
    <t>mdcl0.0034/dna</t>
  </si>
  <si>
    <t>mdcl0.0011034</t>
  </si>
  <si>
    <t>mdcl0.0013034</t>
  </si>
  <si>
    <t>mdcl0.0015034</t>
  </si>
  <si>
    <t>mdcl0.0017034</t>
  </si>
  <si>
    <t>mdcl0.0019034</t>
  </si>
  <si>
    <t>mdcl0.0021034</t>
  </si>
  <si>
    <t>mdcl0.0023034</t>
  </si>
  <si>
    <t>mdcl0.0025034</t>
  </si>
  <si>
    <t>mdcl0.0027034</t>
  </si>
  <si>
    <t>mdcl0.0029034</t>
  </si>
  <si>
    <t>mdcl0.0031034</t>
  </si>
  <si>
    <t>mdcl0.000034</t>
  </si>
  <si>
    <t>mdcl0.00034</t>
  </si>
  <si>
    <t>mdcl0.00011034/dna</t>
  </si>
  <si>
    <t>mdcl0.00013034/dna</t>
  </si>
  <si>
    <t>mdcl0.00015034/dna</t>
  </si>
  <si>
    <t>mdcl0.00017034/dna</t>
  </si>
  <si>
    <t>mdcl0.00019034/dna</t>
  </si>
  <si>
    <t>mdcl0.00021034/dna</t>
  </si>
  <si>
    <t>mdcl0.00023034/dna</t>
  </si>
  <si>
    <t>mdcl0.00025034/dna</t>
  </si>
  <si>
    <t>mdcl0.00027034/dna</t>
  </si>
  <si>
    <t>mdcl0.00029034/dna</t>
  </si>
  <si>
    <t>mdcl0.00031034/dna</t>
  </si>
  <si>
    <t>mdcl0.0000034/dna</t>
  </si>
  <si>
    <t>mdcl0.00034/dna</t>
  </si>
  <si>
    <t>mdcl0.00011034</t>
  </si>
  <si>
    <t>mdcl0.00013034</t>
  </si>
  <si>
    <t>mdcl0.00015034</t>
  </si>
  <si>
    <t>mdcl0.00017034</t>
  </si>
  <si>
    <t>mdcl0.00019034</t>
  </si>
  <si>
    <t>mdcl0.00021034</t>
  </si>
  <si>
    <t>mdcl0.00023034</t>
  </si>
  <si>
    <t>mdcl0.00025034</t>
  </si>
  <si>
    <t>mdcl0.00027034</t>
  </si>
  <si>
    <t>mdcl0.00029034</t>
  </si>
  <si>
    <t>mdcl0.00031034</t>
  </si>
  <si>
    <t>mdcl0.0000034</t>
  </si>
  <si>
    <t>1410</t>
  </si>
  <si>
    <t>1527</t>
  </si>
  <si>
    <t>2115</t>
  </si>
  <si>
    <t>2702</t>
  </si>
  <si>
    <t>2820</t>
  </si>
  <si>
    <t>3407</t>
  </si>
  <si>
    <t>3525</t>
  </si>
  <si>
    <t>4112</t>
  </si>
  <si>
    <t>4229</t>
  </si>
  <si>
    <t>4817</t>
  </si>
  <si>
    <t>5404</t>
  </si>
  <si>
    <t>mdcl0.01411042/dna</t>
  </si>
  <si>
    <t>mdcl0.01413042/dna</t>
  </si>
  <si>
    <t>mdcl0.01415042/dna</t>
  </si>
  <si>
    <t>mdcl0.01417042/dna</t>
  </si>
  <si>
    <t>mdcl0.01419042/dna</t>
  </si>
  <si>
    <t>mdcl0.01421042/dna</t>
  </si>
  <si>
    <t>mdcl0.01423042/dna</t>
  </si>
  <si>
    <t>mdcl0.01425042/dna</t>
  </si>
  <si>
    <t>mdcl0.01427042/dna</t>
  </si>
  <si>
    <t>mdcl0.01429042/dna</t>
  </si>
  <si>
    <t>mdcl0.01431042/dna</t>
  </si>
  <si>
    <t>mdcl0.0140042/dna</t>
  </si>
  <si>
    <t>mdcl0.01442/dna</t>
  </si>
  <si>
    <t>mdcl0.01411042</t>
  </si>
  <si>
    <t>mdcl0.01413042</t>
  </si>
  <si>
    <t>mdcl0.01415042</t>
  </si>
  <si>
    <t>mdcl0.01417042</t>
  </si>
  <si>
    <t>mdcl0.01419042</t>
  </si>
  <si>
    <t>mdcl0.01421042</t>
  </si>
  <si>
    <t>mdcl0.01423042</t>
  </si>
  <si>
    <t>mdcl0.01425042</t>
  </si>
  <si>
    <t>mdcl0.01427042</t>
  </si>
  <si>
    <t>mdcl0.01429042</t>
  </si>
  <si>
    <t>mdcl0.01431042</t>
  </si>
  <si>
    <t>mdcl0.0140042</t>
  </si>
  <si>
    <t>mdcl0.014042</t>
  </si>
  <si>
    <t>mdcl0.0011042/dna</t>
  </si>
  <si>
    <t>mdcl0.0013042/dna</t>
  </si>
  <si>
    <t>mdcl0.0015042/dna</t>
  </si>
  <si>
    <t>mdcl0.0017042/dna</t>
  </si>
  <si>
    <t>mdcl0.0019042/dna</t>
  </si>
  <si>
    <t>mdcl0.0021042/dna</t>
  </si>
  <si>
    <t>mdcl0.0023042/dna</t>
  </si>
  <si>
    <t>mdcl0.0025042/dna</t>
  </si>
  <si>
    <t>mdcl0.0027042/dna</t>
  </si>
  <si>
    <t>mdcl0.0029042/dna</t>
  </si>
  <si>
    <t>mdcl0.0031042/dna</t>
  </si>
  <si>
    <t>mdcl0.000042/dna</t>
  </si>
  <si>
    <t>mdcl0.0042/dna</t>
  </si>
  <si>
    <t>mdcl0.0011042</t>
  </si>
  <si>
    <t>mdcl0.0013042</t>
  </si>
  <si>
    <t>mdcl0.0015042</t>
  </si>
  <si>
    <t>mdcl0.0017042</t>
  </si>
  <si>
    <t>mdcl0.0019042</t>
  </si>
  <si>
    <t>mdcl0.0021042</t>
  </si>
  <si>
    <t>mdcl0.0023042</t>
  </si>
  <si>
    <t>mdcl0.0025042</t>
  </si>
  <si>
    <t>mdcl0.0027042</t>
  </si>
  <si>
    <t>mdcl0.0029042</t>
  </si>
  <si>
    <t>mdcl0.0031042</t>
  </si>
  <si>
    <t>mdcl0.000042</t>
  </si>
  <si>
    <t>mdcl0.00042</t>
  </si>
  <si>
    <t>mdcl0.00011042/dna</t>
  </si>
  <si>
    <t>mdcl0.00013042/dna</t>
  </si>
  <si>
    <t>mdcl0.00015042/dna</t>
  </si>
  <si>
    <t>mdcl0.00017042/dna</t>
  </si>
  <si>
    <t>mdcl0.00019042/dna</t>
  </si>
  <si>
    <t>mdcl0.00021042/dna</t>
  </si>
  <si>
    <t>mdcl0.00023042/dna</t>
  </si>
  <si>
    <t>mdcl0.00025042/dna</t>
  </si>
  <si>
    <t>mdcl0.00027042/dna</t>
  </si>
  <si>
    <t>mdcl0.00029042/dna</t>
  </si>
  <si>
    <t>mdcl0.00031042/dna</t>
  </si>
  <si>
    <t>mdcl0.0000042/dna</t>
  </si>
  <si>
    <t>mdcl0.00042/dna</t>
  </si>
  <si>
    <t>mdcl0.00011042</t>
  </si>
  <si>
    <t>mdcl0.00013042</t>
  </si>
  <si>
    <t>mdcl0.00015042</t>
  </si>
  <si>
    <t>mdcl0.00017042</t>
  </si>
  <si>
    <t>mdcl0.00019042</t>
  </si>
  <si>
    <t>mdcl0.00021042</t>
  </si>
  <si>
    <t>mdcl0.00023042</t>
  </si>
  <si>
    <t>mdcl0.00025042</t>
  </si>
  <si>
    <t>mdcl0.00027042</t>
  </si>
  <si>
    <t>mdcl0.00029042</t>
  </si>
  <si>
    <t>mdcl0.00031042</t>
  </si>
  <si>
    <t>mdcl0.0000042</t>
  </si>
  <si>
    <t>1793</t>
  </si>
  <si>
    <t>1952</t>
  </si>
  <si>
    <t>2690</t>
  </si>
  <si>
    <t>3428</t>
  </si>
  <si>
    <t>3587</t>
  </si>
  <si>
    <t>4325</t>
  </si>
  <si>
    <t>4483</t>
  </si>
  <si>
    <t>5222</t>
  </si>
  <si>
    <t>5380</t>
  </si>
  <si>
    <t>6118</t>
  </si>
  <si>
    <t>6857</t>
  </si>
  <si>
    <t>mdcl0.01411015/dna</t>
  </si>
  <si>
    <t>mdcl0.01413015/dna</t>
  </si>
  <si>
    <t>mdcl0.01415015/dna</t>
  </si>
  <si>
    <t>mdcl0.01417015/dna</t>
  </si>
  <si>
    <t>mdcl0.01419015/dna</t>
  </si>
  <si>
    <t>mdcl0.01421015/dna</t>
  </si>
  <si>
    <t>mdcl0.01423015/dna</t>
  </si>
  <si>
    <t>mdcl0.01425015/dna</t>
  </si>
  <si>
    <t>mdcl0.01427015/dna</t>
  </si>
  <si>
    <t>mdcl0.01429015/dna</t>
  </si>
  <si>
    <t>mdcl0.01431015/dna</t>
  </si>
  <si>
    <t>mdcl0.0140015/dna</t>
  </si>
  <si>
    <t>mdcl0.01415/dna</t>
  </si>
  <si>
    <t>mdcl0.01411015</t>
  </si>
  <si>
    <t>mdcl0.01413015</t>
  </si>
  <si>
    <t>mdcl0.01415015</t>
  </si>
  <si>
    <t>mdcl0.01417015</t>
  </si>
  <si>
    <t>mdcl0.01419015</t>
  </si>
  <si>
    <t>mdcl0.01421015</t>
  </si>
  <si>
    <t>mdcl0.01423015</t>
  </si>
  <si>
    <t>mdcl0.01425015</t>
  </si>
  <si>
    <t>mdcl0.01427015</t>
  </si>
  <si>
    <t>mdcl0.01429015</t>
  </si>
  <si>
    <t>mdcl0.01431015</t>
  </si>
  <si>
    <t>mdcl0.0140015</t>
  </si>
  <si>
    <t>mdcl0.014015</t>
  </si>
  <si>
    <t>mdcl0.0011015/dna</t>
  </si>
  <si>
    <t>mdcl0.0013015/dna</t>
  </si>
  <si>
    <t>mdcl0.0015015/dna</t>
  </si>
  <si>
    <t>mdcl0.0017015/dna</t>
  </si>
  <si>
    <t>mdcl0.0019015/dna</t>
  </si>
  <si>
    <t>mdcl0.0021015/dna</t>
  </si>
  <si>
    <t>mdcl0.0023015/dna</t>
  </si>
  <si>
    <t>mdcl0.0025015/dna</t>
  </si>
  <si>
    <t>mdcl0.0027015/dna</t>
  </si>
  <si>
    <t>mdcl0.0029015/dna</t>
  </si>
  <si>
    <t>mdcl0.0031015/dna</t>
  </si>
  <si>
    <t>mdcl0.000015/dna</t>
  </si>
  <si>
    <t>mdcl0.0015/dna</t>
  </si>
  <si>
    <t>mdcl0.0011015</t>
  </si>
  <si>
    <t>mdcl0.0013015</t>
  </si>
  <si>
    <t>mdcl0.0015015</t>
  </si>
  <si>
    <t>mdcl0.0017015</t>
  </si>
  <si>
    <t>mdcl0.0019015</t>
  </si>
  <si>
    <t>mdcl0.0021015</t>
  </si>
  <si>
    <t>mdcl0.0023015</t>
  </si>
  <si>
    <t>mdcl0.0025015</t>
  </si>
  <si>
    <t>mdcl0.0027015</t>
  </si>
  <si>
    <t>mdcl0.0029015</t>
  </si>
  <si>
    <t>mdcl0.0031015</t>
  </si>
  <si>
    <t>mdcl0.000015</t>
  </si>
  <si>
    <t>mdcl0.00015</t>
  </si>
  <si>
    <t>mdcl0.00011015/dna</t>
  </si>
  <si>
    <t>mdcl0.00013015/dna</t>
  </si>
  <si>
    <t>mdcl0.00015015/dna</t>
  </si>
  <si>
    <t>mdcl0.00017015/dna</t>
  </si>
  <si>
    <t>mdcl0.00019015/dna</t>
  </si>
  <si>
    <t>mdcl0.00021015/dna</t>
  </si>
  <si>
    <t>mdcl0.00023015/dna</t>
  </si>
  <si>
    <t>mdcl0.00025015/dna</t>
  </si>
  <si>
    <t>mdcl0.00027015/dna</t>
  </si>
  <si>
    <t>mdcl0.00029015/dna</t>
  </si>
  <si>
    <t>mdcl0.00031015/dna</t>
  </si>
  <si>
    <t>mdcl0.0000015/dna</t>
  </si>
  <si>
    <t>mdcl0.00015/dna</t>
  </si>
  <si>
    <t>mdcl0.00011015</t>
  </si>
  <si>
    <t>mdcl0.00013015</t>
  </si>
  <si>
    <t>mdcl0.00015015</t>
  </si>
  <si>
    <t>mdcl0.00017015</t>
  </si>
  <si>
    <t>mdcl0.00019015</t>
  </si>
  <si>
    <t>mdcl0.00021015</t>
  </si>
  <si>
    <t>mdcl0.00023015</t>
  </si>
  <si>
    <t>mdcl0.00025015</t>
  </si>
  <si>
    <t>mdcl0.00027015</t>
  </si>
  <si>
    <t>mdcl0.00029015</t>
  </si>
  <si>
    <t>mdcl0.00031015</t>
  </si>
  <si>
    <t>mdcl0.0000015</t>
  </si>
  <si>
    <t>mdcl0.01411016/dna</t>
  </si>
  <si>
    <t>mdcl0.01413016/dna</t>
  </si>
  <si>
    <t>mdcl0.01415016/dna</t>
  </si>
  <si>
    <t>mdcl0.01417016/dna</t>
  </si>
  <si>
    <t>mdcl0.01419016/dna</t>
  </si>
  <si>
    <t>mdcl0.01421016/dna</t>
  </si>
  <si>
    <t>mdcl0.01423016/dna</t>
  </si>
  <si>
    <t>mdcl0.01425016/dna</t>
  </si>
  <si>
    <t>mdcl0.01427016/dna</t>
  </si>
  <si>
    <t>mdcl0.01429016/dna</t>
  </si>
  <si>
    <t>mdcl0.01431016/dna</t>
  </si>
  <si>
    <t>mdcl0.0140016/dna</t>
  </si>
  <si>
    <t>mdcl0.01416/dna</t>
  </si>
  <si>
    <t>mdcl0.01411016</t>
  </si>
  <si>
    <t>mdcl0.01413016</t>
  </si>
  <si>
    <t>mdcl0.01415016</t>
  </si>
  <si>
    <t>mdcl0.01417016</t>
  </si>
  <si>
    <t>mdcl0.01419016</t>
  </si>
  <si>
    <t>mdcl0.01421016</t>
  </si>
  <si>
    <t>mdcl0.01423016</t>
  </si>
  <si>
    <t>mdcl0.01425016</t>
  </si>
  <si>
    <t>mdcl0.01427016</t>
  </si>
  <si>
    <t>mdcl0.01429016</t>
  </si>
  <si>
    <t>mdcl0.01431016</t>
  </si>
  <si>
    <t>mdcl0.0140016</t>
  </si>
  <si>
    <t>mdcl0.014016</t>
  </si>
  <si>
    <t>mdcl0.0011016/dna</t>
  </si>
  <si>
    <t>mdcl0.0013016/dna</t>
  </si>
  <si>
    <t>mdcl0.0015016/dna</t>
  </si>
  <si>
    <t>mdcl0.0017016/dna</t>
  </si>
  <si>
    <t>mdcl0.0019016/dna</t>
  </si>
  <si>
    <t>mdcl0.0021016/dna</t>
  </si>
  <si>
    <t>mdcl0.0023016/dna</t>
  </si>
  <si>
    <t>mdcl0.0025016/dna</t>
  </si>
  <si>
    <t>mdcl0.0027016/dna</t>
  </si>
  <si>
    <t>mdcl0.0029016/dna</t>
  </si>
  <si>
    <t>mdcl0.0031016/dna</t>
  </si>
  <si>
    <t>mdcl0.000016/dna</t>
  </si>
  <si>
    <t>mdcl0.0016/dna</t>
  </si>
  <si>
    <t>mdcl0.0011016</t>
  </si>
  <si>
    <t>mdcl0.0013016</t>
  </si>
  <si>
    <t>mdcl0.0015016</t>
  </si>
  <si>
    <t>mdcl0.0017016</t>
  </si>
  <si>
    <t>mdcl0.0019016</t>
  </si>
  <si>
    <t>mdcl0.0021016</t>
  </si>
  <si>
    <t>mdcl0.0023016</t>
  </si>
  <si>
    <t>mdcl0.0025016</t>
  </si>
  <si>
    <t>mdcl0.0027016</t>
  </si>
  <si>
    <t>mdcl0.0029016</t>
  </si>
  <si>
    <t>mdcl0.0031016</t>
  </si>
  <si>
    <t>mdcl0.000016</t>
  </si>
  <si>
    <t>mdcl0.00016</t>
  </si>
  <si>
    <t>mdcl0.00011016/dna</t>
  </si>
  <si>
    <t>mdcl0.00013016/dna</t>
  </si>
  <si>
    <t>mdcl0.00015016/dna</t>
  </si>
  <si>
    <t>mdcl0.00017016/dna</t>
  </si>
  <si>
    <t>mdcl0.00019016/dna</t>
  </si>
  <si>
    <t>mdcl0.00021016/dna</t>
  </si>
  <si>
    <t>mdcl0.00023016/dna</t>
  </si>
  <si>
    <t>mdcl0.00025016/dna</t>
  </si>
  <si>
    <t>mdcl0.00027016/dna</t>
  </si>
  <si>
    <t>mdcl0.00029016/dna</t>
  </si>
  <si>
    <t>mdcl0.00031016/dna</t>
  </si>
  <si>
    <t>mdcl0.0000016/dna</t>
  </si>
  <si>
    <t>mdcl0.00016/dna</t>
  </si>
  <si>
    <t>mdcl0.00011016</t>
  </si>
  <si>
    <t>mdcl0.00013016</t>
  </si>
  <si>
    <t>mdcl0.00015016</t>
  </si>
  <si>
    <t>mdcl0.00017016</t>
  </si>
  <si>
    <t>mdcl0.00019016</t>
  </si>
  <si>
    <t>mdcl0.00021016</t>
  </si>
  <si>
    <t>mdcl0.00023016</t>
  </si>
  <si>
    <t>mdcl0.00025016</t>
  </si>
  <si>
    <t>mdcl0.00027016</t>
  </si>
  <si>
    <t>mdcl0.00029016</t>
  </si>
  <si>
    <t>mdcl0.00031016</t>
  </si>
  <si>
    <t>mdcl0.0000016</t>
  </si>
  <si>
    <t>mdcl0.01411020/dna</t>
  </si>
  <si>
    <t>mdcl0.01413020/dna</t>
  </si>
  <si>
    <t>mdcl0.01415020/dna</t>
  </si>
  <si>
    <t>mdcl0.01417020/dna</t>
  </si>
  <si>
    <t>mdcl0.01419020/dna</t>
  </si>
  <si>
    <t>mdcl0.01421020/dna</t>
  </si>
  <si>
    <t>mdcl0.01423020/dna</t>
  </si>
  <si>
    <t>mdcl0.01425020/dna</t>
  </si>
  <si>
    <t>mdcl0.01427020/dna</t>
  </si>
  <si>
    <t>mdcl0.01429020/dna</t>
  </si>
  <si>
    <t>mdcl0.01431020/dna</t>
  </si>
  <si>
    <t>mdcl0.0140020/dna</t>
  </si>
  <si>
    <t>mdcl0.01420/dna</t>
  </si>
  <si>
    <t>mdcl0.01411020</t>
  </si>
  <si>
    <t>mdcl0.01413020</t>
  </si>
  <si>
    <t>mdcl0.01415020</t>
  </si>
  <si>
    <t>mdcl0.01417020</t>
  </si>
  <si>
    <t>mdcl0.01419020</t>
  </si>
  <si>
    <t>mdcl0.01421020</t>
  </si>
  <si>
    <t>mdcl0.01423020</t>
  </si>
  <si>
    <t>mdcl0.01425020</t>
  </si>
  <si>
    <t>mdcl0.01427020</t>
  </si>
  <si>
    <t>mdcl0.01429020</t>
  </si>
  <si>
    <t>mdcl0.01431020</t>
  </si>
  <si>
    <t>mdcl0.0140020</t>
  </si>
  <si>
    <t>mdcl0.014020</t>
  </si>
  <si>
    <t>mdcl0.0011020/dna</t>
  </si>
  <si>
    <t>mdcl0.0013020/dna</t>
  </si>
  <si>
    <t>mdcl0.0015020/dna</t>
  </si>
  <si>
    <t>mdcl0.0017020/dna</t>
  </si>
  <si>
    <t>mdcl0.0019020/dna</t>
  </si>
  <si>
    <t>mdcl0.0021020/dna</t>
  </si>
  <si>
    <t>mdcl0.0023020/dna</t>
  </si>
  <si>
    <t>mdcl0.0025020/dna</t>
  </si>
  <si>
    <t>mdcl0.0027020/dna</t>
  </si>
  <si>
    <t>mdcl0.0029020/dna</t>
  </si>
  <si>
    <t>mdcl0.0031020/dna</t>
  </si>
  <si>
    <t>mdcl0.000020/dna</t>
  </si>
  <si>
    <t>mdcl0.0020/dna</t>
  </si>
  <si>
    <t>mdcl0.0011020</t>
  </si>
  <si>
    <t>mdcl0.0013020</t>
  </si>
  <si>
    <t>mdcl0.0015020</t>
  </si>
  <si>
    <t>mdcl0.0017020</t>
  </si>
  <si>
    <t>mdcl0.0019020</t>
  </si>
  <si>
    <t>mdcl0.0021020</t>
  </si>
  <si>
    <t>mdcl0.0023020</t>
  </si>
  <si>
    <t>mdcl0.0025020</t>
  </si>
  <si>
    <t>mdcl0.0027020</t>
  </si>
  <si>
    <t>mdcl0.0029020</t>
  </si>
  <si>
    <t>mdcl0.0031020</t>
  </si>
  <si>
    <t>mdcl0.000020</t>
  </si>
  <si>
    <t>mdcl0.00020</t>
  </si>
  <si>
    <t>mdcl0.00011020/dna</t>
  </si>
  <si>
    <t>mdcl0.00013020/dna</t>
  </si>
  <si>
    <t>mdcl0.00015020/dna</t>
  </si>
  <si>
    <t>mdcl0.00017020/dna</t>
  </si>
  <si>
    <t>mdcl0.00019020/dna</t>
  </si>
  <si>
    <t>mdcl0.00021020/dna</t>
  </si>
  <si>
    <t>mdcl0.00023020/dna</t>
  </si>
  <si>
    <t>mdcl0.00025020/dna</t>
  </si>
  <si>
    <t>mdcl0.00027020/dna</t>
  </si>
  <si>
    <t>mdcl0.00029020/dna</t>
  </si>
  <si>
    <t>mdcl0.00031020/dna</t>
  </si>
  <si>
    <t>mdcl0.0000020/dna</t>
  </si>
  <si>
    <t>mdcl0.00020/dna</t>
  </si>
  <si>
    <t>mdcl0.00011020</t>
  </si>
  <si>
    <t>mdcl0.00013020</t>
  </si>
  <si>
    <t>mdcl0.00015020</t>
  </si>
  <si>
    <t>mdcl0.00017020</t>
  </si>
  <si>
    <t>mdcl0.00019020</t>
  </si>
  <si>
    <t>mdcl0.00021020</t>
  </si>
  <si>
    <t>mdcl0.00023020</t>
  </si>
  <si>
    <t>mdcl0.00025020</t>
  </si>
  <si>
    <t>mdcl0.00027020</t>
  </si>
  <si>
    <t>mdcl0.00029020</t>
  </si>
  <si>
    <t>mdcl0.00031020</t>
  </si>
  <si>
    <t>mdcl0.0000020</t>
  </si>
  <si>
    <t>mdcl0.01411021/dna</t>
  </si>
  <si>
    <t>mdcl0.01413021/dna</t>
  </si>
  <si>
    <t>mdcl0.01415021/dna</t>
  </si>
  <si>
    <t>mdcl0.01417021/dna</t>
  </si>
  <si>
    <t>mdcl0.01419021/dna</t>
  </si>
  <si>
    <t>mdcl0.01421021/dna</t>
  </si>
  <si>
    <t>mdcl0.01423021/dna</t>
  </si>
  <si>
    <t>mdcl0.01425021/dna</t>
  </si>
  <si>
    <t>mdcl0.01427021/dna</t>
  </si>
  <si>
    <t>mdcl0.01429021/dna</t>
  </si>
  <si>
    <t>mdcl0.01431021/dna</t>
  </si>
  <si>
    <t>mdcl0.0140021/dna</t>
  </si>
  <si>
    <t>mdcl0.01421/dna</t>
  </si>
  <si>
    <t>mdcl0.01411021</t>
  </si>
  <si>
    <t>mdcl0.01413021</t>
  </si>
  <si>
    <t>mdcl0.01415021</t>
  </si>
  <si>
    <t>mdcl0.01417021</t>
  </si>
  <si>
    <t>mdcl0.01419021</t>
  </si>
  <si>
    <t>mdcl0.01421021</t>
  </si>
  <si>
    <t>mdcl0.01423021</t>
  </si>
  <si>
    <t>mdcl0.01425021</t>
  </si>
  <si>
    <t>mdcl0.01427021</t>
  </si>
  <si>
    <t>mdcl0.01429021</t>
  </si>
  <si>
    <t>mdcl0.01431021</t>
  </si>
  <si>
    <t>mdcl0.0140021</t>
  </si>
  <si>
    <t>mdcl0.0011021/dna</t>
  </si>
  <si>
    <t>mdcl0.0013021/dna</t>
  </si>
  <si>
    <t>mdcl0.0015021/dna</t>
  </si>
  <si>
    <t>mdcl0.0017021/dna</t>
  </si>
  <si>
    <t>mdcl0.0019021/dna</t>
  </si>
  <si>
    <t>mdcl0.0021021/dna</t>
  </si>
  <si>
    <t>mdcl0.0023021/dna</t>
  </si>
  <si>
    <t>mdcl0.0025021/dna</t>
  </si>
  <si>
    <t>mdcl0.0027021/dna</t>
  </si>
  <si>
    <t>mdcl0.0029021/dna</t>
  </si>
  <si>
    <t>mdcl0.0031021/dna</t>
  </si>
  <si>
    <t>mdcl0.000021/dna</t>
  </si>
  <si>
    <t>mdcl0.0021/dna</t>
  </si>
  <si>
    <t>mdcl0.0011021</t>
  </si>
  <si>
    <t>mdcl0.0013021</t>
  </si>
  <si>
    <t>mdcl0.0015021</t>
  </si>
  <si>
    <t>mdcl0.0017021</t>
  </si>
  <si>
    <t>mdcl0.0019021</t>
  </si>
  <si>
    <t>mdcl0.0021021</t>
  </si>
  <si>
    <t>mdcl0.0023021</t>
  </si>
  <si>
    <t>mdcl0.0025021</t>
  </si>
  <si>
    <t>mdcl0.0027021</t>
  </si>
  <si>
    <t>mdcl0.0029021</t>
  </si>
  <si>
    <t>mdcl0.0031021</t>
  </si>
  <si>
    <t>mdcl0.000021</t>
  </si>
  <si>
    <t>mdcl0.00011021/dna</t>
  </si>
  <si>
    <t>mdcl0.00013021/dna</t>
  </si>
  <si>
    <t>mdcl0.00015021/dna</t>
  </si>
  <si>
    <t>mdcl0.00017021/dna</t>
  </si>
  <si>
    <t>mdcl0.00019021/dna</t>
  </si>
  <si>
    <t>mdcl0.00021021/dna</t>
  </si>
  <si>
    <t>mdcl0.00023021/dna</t>
  </si>
  <si>
    <t>mdcl0.00025021/dna</t>
  </si>
  <si>
    <t>mdcl0.00027021/dna</t>
  </si>
  <si>
    <t>mdcl0.00029021/dna</t>
  </si>
  <si>
    <t>mdcl0.00031021/dna</t>
  </si>
  <si>
    <t>mdcl0.0000021/dna</t>
  </si>
  <si>
    <t>mdcl0.00021/dna</t>
  </si>
  <si>
    <t>mdcl0.00011021</t>
  </si>
  <si>
    <t>mdcl0.00013021</t>
  </si>
  <si>
    <t>mdcl0.00015021</t>
  </si>
  <si>
    <t>mdcl0.00017021</t>
  </si>
  <si>
    <t>mdcl0.00019021</t>
  </si>
  <si>
    <t>mdcl0.00021021</t>
  </si>
  <si>
    <t>mdcl0.00023021</t>
  </si>
  <si>
    <t>mdcl0.00025021</t>
  </si>
  <si>
    <t>mdcl0.00027021</t>
  </si>
  <si>
    <t>mdcl0.00029021</t>
  </si>
  <si>
    <t>mdcl0.00031021</t>
  </si>
  <si>
    <t>mdcl0.0000021</t>
  </si>
  <si>
    <t>0</t>
  </si>
  <si>
    <t>TEMW0.02004010/DBE</t>
  </si>
  <si>
    <t>TEMW0.02005010/DBE</t>
  </si>
  <si>
    <t>TEMW0.02006010/DBE</t>
  </si>
  <si>
    <t>TEMW0.02007010/DBE</t>
  </si>
  <si>
    <t>TEMW0.02008010/DBE</t>
  </si>
  <si>
    <t>TEMW0.02009010/DBE</t>
  </si>
  <si>
    <t>TEMW0.02010010/DBE</t>
  </si>
  <si>
    <t>TEMW0.02011010/DBE</t>
  </si>
  <si>
    <t>TEMW0.02012010/DBE</t>
  </si>
  <si>
    <t>TEMW0.02014010/DBE</t>
  </si>
  <si>
    <t>TEMW0.02016010/DBE</t>
  </si>
  <si>
    <t>TEMW0.02018010/DBE</t>
  </si>
  <si>
    <t>TEMW0.02020010/DBE</t>
  </si>
  <si>
    <t>TEMW0.02022010/DBE</t>
  </si>
  <si>
    <t>TEMW0.02024010/DBE</t>
  </si>
  <si>
    <t>TEMW0.02026010/DBE</t>
  </si>
  <si>
    <t>TEMW0.02028010/DBE</t>
  </si>
  <si>
    <t>TEMW0.02030010/DBE</t>
  </si>
  <si>
    <t>TEMW0.02010/DBE</t>
  </si>
  <si>
    <t>TEMW0.02004010</t>
  </si>
  <si>
    <t>TEMW0.02005010</t>
  </si>
  <si>
    <t>TEMW0.02006010</t>
  </si>
  <si>
    <t>TEMW0.02007010</t>
  </si>
  <si>
    <t>TEMW0.02008010</t>
  </si>
  <si>
    <t>TEMW0.02009010</t>
  </si>
  <si>
    <t>TEMW0.02010010</t>
  </si>
  <si>
    <t>TEMW0.02011010</t>
  </si>
  <si>
    <t>TEMW0.02012010</t>
  </si>
  <si>
    <t>TEMW0.02014010</t>
  </si>
  <si>
    <t>TEMW0.02016010</t>
  </si>
  <si>
    <t>TEMW0.02018010</t>
  </si>
  <si>
    <t>TEMW0.02020010</t>
  </si>
  <si>
    <t>TEMW0.02022010</t>
  </si>
  <si>
    <t>TEMW0.02024010</t>
  </si>
  <si>
    <t>TEMW0.02026010</t>
  </si>
  <si>
    <t>TEMW0.02028010</t>
  </si>
  <si>
    <t>TEMW0.02030010</t>
  </si>
  <si>
    <t>TEMW0.020010</t>
  </si>
  <si>
    <t>TEMW0.03004010/DBE</t>
  </si>
  <si>
    <t>TEMW0.03005010/DBE</t>
  </si>
  <si>
    <t>TEMW0.03006010/DBE</t>
  </si>
  <si>
    <t>TEMW0.03007010/DBE</t>
  </si>
  <si>
    <t>TEMW0.03008010/DBE</t>
  </si>
  <si>
    <t>TEMW0.03009010/DBE</t>
  </si>
  <si>
    <t>TEMW0.03010010/DBE</t>
  </si>
  <si>
    <t>TEMW0.03011010/DBE</t>
  </si>
  <si>
    <t>TEMW0.03012010/DBE</t>
  </si>
  <si>
    <t>TEMW0.03014010/DBE</t>
  </si>
  <si>
    <t>TEMW0.03016010/DBE</t>
  </si>
  <si>
    <t>TEMW0.03018010/DBE</t>
  </si>
  <si>
    <t>TEMW0.03020010/DBE</t>
  </si>
  <si>
    <t>TEMW0.03022010/DBE</t>
  </si>
  <si>
    <t>TEMW0.03024010/DBE</t>
  </si>
  <si>
    <t>TEMW0.03026010/DBE</t>
  </si>
  <si>
    <t>TEMW0.03028010/DBE</t>
  </si>
  <si>
    <t>TEMW0.03030010/DBE</t>
  </si>
  <si>
    <t>TEMW0.03010/DBE</t>
  </si>
  <si>
    <t>TEMW0.03004010</t>
  </si>
  <si>
    <t>TEMW0.03005010</t>
  </si>
  <si>
    <t>TEMW0.03006010</t>
  </si>
  <si>
    <t>TEMW0.03007010</t>
  </si>
  <si>
    <t>TEMW0.03008010</t>
  </si>
  <si>
    <t>TEMW0.03009010</t>
  </si>
  <si>
    <t>TEMW0.03010010</t>
  </si>
  <si>
    <t>TEMW0.03011010</t>
  </si>
  <si>
    <t>TEMW0.03012010</t>
  </si>
  <si>
    <t>TEMW0.03014010</t>
  </si>
  <si>
    <t>TEMW0.03016010</t>
  </si>
  <si>
    <t>TEMW0.03018010</t>
  </si>
  <si>
    <t>TEMW0.03020010</t>
  </si>
  <si>
    <t>TEMW0.03022010</t>
  </si>
  <si>
    <t>TEMW0.03024010</t>
  </si>
  <si>
    <t>TEMW0.03026010</t>
  </si>
  <si>
    <t>TEMW0.03028010</t>
  </si>
  <si>
    <t>TEMW0.03030010</t>
  </si>
  <si>
    <t>TEMW0.030010</t>
  </si>
  <si>
    <t>TEMW0.04004010/DBE</t>
  </si>
  <si>
    <t>TEMW0.04005010/DBE</t>
  </si>
  <si>
    <t>TEMW0.04006010/DBE</t>
  </si>
  <si>
    <t>TEMW0.04007010/DBE</t>
  </si>
  <si>
    <t>TEMW0.04008010/DBE</t>
  </si>
  <si>
    <t>TEMW0.04009010/DBE</t>
  </si>
  <si>
    <t>TEMW0.04010010/DBE</t>
  </si>
  <si>
    <t>TEMW0.04011010/DBE</t>
  </si>
  <si>
    <t>TEMW0.04012010/DBE</t>
  </si>
  <si>
    <t>TEMW0.04014010/DBE</t>
  </si>
  <si>
    <t>TEMW0.04016010/DBE</t>
  </si>
  <si>
    <t>TEMW0.04018010/DBE</t>
  </si>
  <si>
    <t>TEMW0.04020010/DBE</t>
  </si>
  <si>
    <t>TEMW0.04022010/DBE</t>
  </si>
  <si>
    <t>TEMW0.04024010/DBE</t>
  </si>
  <si>
    <t>TEMW0.04026010/DBE</t>
  </si>
  <si>
    <t>TEMW0.04028010/DBE</t>
  </si>
  <si>
    <t>TEMW0.04030010/DBE</t>
  </si>
  <si>
    <t>TEMW0.04010/DBE</t>
  </si>
  <si>
    <t>TEMW0.04004010</t>
  </si>
  <si>
    <t>TEMW0.04005010</t>
  </si>
  <si>
    <t>TEMW0.04006010</t>
  </si>
  <si>
    <t>TEMW0.04007010</t>
  </si>
  <si>
    <t>TEMW0.04008010</t>
  </si>
  <si>
    <t>TEMW0.04009010</t>
  </si>
  <si>
    <t>TEMW0.04010010</t>
  </si>
  <si>
    <t>TEMW0.04011010</t>
  </si>
  <si>
    <t>TEMW0.04012010</t>
  </si>
  <si>
    <t>TEMW0.04014010</t>
  </si>
  <si>
    <t>TEMW0.04016010</t>
  </si>
  <si>
    <t>TEMW0.04018010</t>
  </si>
  <si>
    <t>TEMW0.04020010</t>
  </si>
  <si>
    <t>TEMW0.04022010</t>
  </si>
  <si>
    <t>TEMW0.04024010</t>
  </si>
  <si>
    <t>TEMW0.04026010</t>
  </si>
  <si>
    <t>TEMW0.04028010</t>
  </si>
  <si>
    <t>TEMW0.04030010</t>
  </si>
  <si>
    <t>TEMW0.040010</t>
  </si>
  <si>
    <t>TEMW0.05004010/DBE</t>
  </si>
  <si>
    <t>TEMW0.05005010/DBE</t>
  </si>
  <si>
    <t>TEMW0.05006010/DBE</t>
  </si>
  <si>
    <t>TEMW0.05007010/DBE</t>
  </si>
  <si>
    <t>TEMW0.05008010/DBE</t>
  </si>
  <si>
    <t>TEMW0.05009010/DBE</t>
  </si>
  <si>
    <t>TEMW0.05010010/DBE</t>
  </si>
  <si>
    <t>TEMW0.05011010/DBE</t>
  </si>
  <si>
    <t>TEMW0.05012010/DBE</t>
  </si>
  <si>
    <t>TEMW0.05014010/DBE</t>
  </si>
  <si>
    <t>TEMW0.05016010/DBE</t>
  </si>
  <si>
    <t>TEMW0.05018010/DBE</t>
  </si>
  <si>
    <t>TEMW0.05020010/DBE</t>
  </si>
  <si>
    <t>TEMW0.05022010/DBE</t>
  </si>
  <si>
    <t>TEMW0.05024010/DBE</t>
  </si>
  <si>
    <t>TEMW0.05026010/DBE</t>
  </si>
  <si>
    <t>TEMW0.05028010/DBE</t>
  </si>
  <si>
    <t>TEMW0.05030010/DBE</t>
  </si>
  <si>
    <t>TEMW0.05010/DBE</t>
  </si>
  <si>
    <t>TEMW0.05004010</t>
  </si>
  <si>
    <t>TEMW0.05005010</t>
  </si>
  <si>
    <t>TEMW0.05006010</t>
  </si>
  <si>
    <t>TEMW0.05007010</t>
  </si>
  <si>
    <t>TEMW0.05008010</t>
  </si>
  <si>
    <t>TEMW0.05009010</t>
  </si>
  <si>
    <t>TEMW0.05010010</t>
  </si>
  <si>
    <t>TEMW0.05011010</t>
  </si>
  <si>
    <t>TEMW0.05012010</t>
  </si>
  <si>
    <t>TEMW0.05014010</t>
  </si>
  <si>
    <t>TEMW0.05016010</t>
  </si>
  <si>
    <t>TEMW0.05018010</t>
  </si>
  <si>
    <t>TEMW0.05020010</t>
  </si>
  <si>
    <t>TEMW0.05022010</t>
  </si>
  <si>
    <t>TEMW0.05024010</t>
  </si>
  <si>
    <t>TEMW0.05026010</t>
  </si>
  <si>
    <t>TEMW0.05028010</t>
  </si>
  <si>
    <t>TEMW0.05030010</t>
  </si>
  <si>
    <t>TEMW0.050010</t>
  </si>
  <si>
    <t>TEMW0.06004010/DBE</t>
  </si>
  <si>
    <t>TEMW0.06005010/DBE</t>
  </si>
  <si>
    <t>TEMW0.06006010/DBE</t>
  </si>
  <si>
    <t>TEMW0.06007010/DBE</t>
  </si>
  <si>
    <t>TEMW0.06008010/DBE</t>
  </si>
  <si>
    <t>TEMW0.06009010/DBE</t>
  </si>
  <si>
    <t>TEMW0.06010010/DBE</t>
  </si>
  <si>
    <t>TEMW0.06011010/DBE</t>
  </si>
  <si>
    <t>TEMW0.06012010/DBE</t>
  </si>
  <si>
    <t>TEMW0.06014010/DBE</t>
  </si>
  <si>
    <t>TEMW0.06016010/DBE</t>
  </si>
  <si>
    <t>TEMW0.06018010/DBE</t>
  </si>
  <si>
    <t>TEMW0.06020010/DBE</t>
  </si>
  <si>
    <t>TEMW0.06022010/DBE</t>
  </si>
  <si>
    <t>TEMW0.06024010/DBE</t>
  </si>
  <si>
    <t>TEMW0.06026010/DBE</t>
  </si>
  <si>
    <t>TEMW0.06028010/DBE</t>
  </si>
  <si>
    <t>TEMW0.06030010/DBE</t>
  </si>
  <si>
    <t>TEMW0.06010/DBE</t>
  </si>
  <si>
    <t>TEMW0.06004010</t>
  </si>
  <si>
    <t>TEMW0.06005010</t>
  </si>
  <si>
    <t>TEMW0.06006010</t>
  </si>
  <si>
    <t>TEMW0.06007010</t>
  </si>
  <si>
    <t>TEMW0.06008010</t>
  </si>
  <si>
    <t>TEMW0.06009010</t>
  </si>
  <si>
    <t>TEMW0.06010010</t>
  </si>
  <si>
    <t>TEMW0.06011010</t>
  </si>
  <si>
    <t>TEMW0.06012010</t>
  </si>
  <si>
    <t>TEMW0.06014010</t>
  </si>
  <si>
    <t>TEMW0.06016010</t>
  </si>
  <si>
    <t>TEMW0.06018010</t>
  </si>
  <si>
    <t>TEMW0.06020010</t>
  </si>
  <si>
    <t>TEMW0.06022010</t>
  </si>
  <si>
    <t>TEMW0.06024010</t>
  </si>
  <si>
    <t>TEMW0.06026010</t>
  </si>
  <si>
    <t>TEMW0.06028010</t>
  </si>
  <si>
    <t>TEMW0.06030010</t>
  </si>
  <si>
    <t>TEMW0.060010</t>
  </si>
  <si>
    <t>TEMW0.07004010/DBE</t>
  </si>
  <si>
    <t>TEMW0.07005010/DBE</t>
  </si>
  <si>
    <t>TEMW0.07006010/DBE</t>
  </si>
  <si>
    <t>TEMW0.07007010/DBE</t>
  </si>
  <si>
    <t>TEMW0.07008010/DBE</t>
  </si>
  <si>
    <t>TEMW0.07009010/DBE</t>
  </si>
  <si>
    <t>TEMW0.07010010/DBE</t>
  </si>
  <si>
    <t>TEMW0.07011010/DBE</t>
  </si>
  <si>
    <t>TEMW0.07012010/DBE</t>
  </si>
  <si>
    <t>TEMW0.07014010/DBE</t>
  </si>
  <si>
    <t>TEMW0.07016010/DBE</t>
  </si>
  <si>
    <t>TEMW0.07018010/DBE</t>
  </si>
  <si>
    <t>TEMW0.07020010/DBE</t>
  </si>
  <si>
    <t>TEMW0.07022010/DBE</t>
  </si>
  <si>
    <t>TEMW0.07024010/DBE</t>
  </si>
  <si>
    <t>TEMW0.07026010/DBE</t>
  </si>
  <si>
    <t>TEMW0.07028010/DBE</t>
  </si>
  <si>
    <t>TEMW0.07030010/DBE</t>
  </si>
  <si>
    <t>TEMW0.07010/DBE</t>
  </si>
  <si>
    <t>TEMW0.07004010</t>
  </si>
  <si>
    <t>TEMW0.07005010</t>
  </si>
  <si>
    <t>TEMW0.07006010</t>
  </si>
  <si>
    <t>TEMW0.07007010</t>
  </si>
  <si>
    <t>TEMW0.07008010</t>
  </si>
  <si>
    <t>TEMW0.07009010</t>
  </si>
  <si>
    <t>TEMW0.07010010</t>
  </si>
  <si>
    <t>TEMW0.07011010</t>
  </si>
  <si>
    <t>TEMW0.07012010</t>
  </si>
  <si>
    <t>TEMW0.07014010</t>
  </si>
  <si>
    <t>TEMW0.07016010</t>
  </si>
  <si>
    <t>TEMW0.07018010</t>
  </si>
  <si>
    <t>TEMW0.07020010</t>
  </si>
  <si>
    <t>TEMW0.07022010</t>
  </si>
  <si>
    <t>TEMW0.07024010</t>
  </si>
  <si>
    <t>TEMW0.07026010</t>
  </si>
  <si>
    <t>TEMW0.07028010</t>
  </si>
  <si>
    <t>TEMW0.07030010</t>
  </si>
  <si>
    <t>TEMW0.070010</t>
  </si>
  <si>
    <t>TEMW0.09004010/DBE</t>
  </si>
  <si>
    <t>TEMW0.09005010/DBE</t>
  </si>
  <si>
    <t>TEMW0.09006010/DBE</t>
  </si>
  <si>
    <t>TEMW0.09007010/DBE</t>
  </si>
  <si>
    <t>TEMW0.09008010/DBE</t>
  </si>
  <si>
    <t>TEMW0.09009010/DBE</t>
  </si>
  <si>
    <t>TEMW0.09010010/DBE</t>
  </si>
  <si>
    <t>TEMW0.09011010/DBE</t>
  </si>
  <si>
    <t>TEMW0.09012010/DBE</t>
  </si>
  <si>
    <t>TEMW0.09014010/DBE</t>
  </si>
  <si>
    <t>TEMW0.09016010/DBE</t>
  </si>
  <si>
    <t>TEMW0.09018010/DBE</t>
  </si>
  <si>
    <t>TEMW0.09020010/DBE</t>
  </si>
  <si>
    <t>TEMW0.09022010/DBE</t>
  </si>
  <si>
    <t>TEMW0.09024010/DBE</t>
  </si>
  <si>
    <t>TEMW0.09026010/DBE</t>
  </si>
  <si>
    <t>TEMW0.09028010/DBE</t>
  </si>
  <si>
    <t>TEMW0.09030010/DBE</t>
  </si>
  <si>
    <t>TEMW0.09010/DBE</t>
  </si>
  <si>
    <t>TEMW0.09004010</t>
  </si>
  <si>
    <t>TEMW0.09005010</t>
  </si>
  <si>
    <t>TEMW0.09006010</t>
  </si>
  <si>
    <t>TEMW0.09007010</t>
  </si>
  <si>
    <t>TEMW0.09008010</t>
  </si>
  <si>
    <t>TEMW0.09009010</t>
  </si>
  <si>
    <t>TEMW0.09010010</t>
  </si>
  <si>
    <t>TEMW0.09011010</t>
  </si>
  <si>
    <t>TEMW0.09012010</t>
  </si>
  <si>
    <t>TEMW0.09014010</t>
  </si>
  <si>
    <t>TEMW0.09016010</t>
  </si>
  <si>
    <t>TEMW0.09018010</t>
  </si>
  <si>
    <t>TEMW0.09020010</t>
  </si>
  <si>
    <t>TEMW0.09022010</t>
  </si>
  <si>
    <t>TEMW0.09024010</t>
  </si>
  <si>
    <t>TEMW0.09026010</t>
  </si>
  <si>
    <t>TEMW0.09028010</t>
  </si>
  <si>
    <t>TEMW0.09030010</t>
  </si>
  <si>
    <t>TEMW0.090010</t>
  </si>
  <si>
    <t>1,413</t>
  </si>
  <si>
    <t>262</t>
  </si>
  <si>
    <t>328</t>
  </si>
  <si>
    <t>393</t>
  </si>
  <si>
    <t>459</t>
  </si>
  <si>
    <t>524</t>
  </si>
  <si>
    <t>590</t>
  </si>
  <si>
    <t>655</t>
  </si>
  <si>
    <t>721</t>
  </si>
  <si>
    <t>786</t>
  </si>
  <si>
    <t>917</t>
  </si>
  <si>
    <t>1048</t>
  </si>
  <si>
    <t>1179</t>
  </si>
  <si>
    <t>1310</t>
  </si>
  <si>
    <t>1441</t>
  </si>
  <si>
    <t>1572</t>
  </si>
  <si>
    <t>1703</t>
  </si>
  <si>
    <t>1834</t>
  </si>
  <si>
    <t>1965</t>
  </si>
  <si>
    <t>543</t>
  </si>
  <si>
    <t>609</t>
  </si>
  <si>
    <t>674</t>
  </si>
  <si>
    <t>890</t>
  </si>
  <si>
    <t>955</t>
  </si>
  <si>
    <t>1021</t>
  </si>
  <si>
    <t>1086</t>
  </si>
  <si>
    <t>1217</t>
  </si>
  <si>
    <t>1648</t>
  </si>
  <si>
    <t>1779</t>
  </si>
  <si>
    <t>1910</t>
  </si>
  <si>
    <t>2041</t>
  </si>
  <si>
    <t>2472</t>
  </si>
  <si>
    <t>2603</t>
  </si>
  <si>
    <t>2734</t>
  </si>
  <si>
    <t>2865</t>
  </si>
  <si>
    <t>1,403</t>
  </si>
  <si>
    <t>330</t>
  </si>
  <si>
    <t>413</t>
  </si>
  <si>
    <t>496</t>
  </si>
  <si>
    <t>578</t>
  </si>
  <si>
    <t>661</t>
  </si>
  <si>
    <t>743</t>
  </si>
  <si>
    <t>826</t>
  </si>
  <si>
    <t>909</t>
  </si>
  <si>
    <t>991</t>
  </si>
  <si>
    <t>1156</t>
  </si>
  <si>
    <t>1322</t>
  </si>
  <si>
    <t>1487</t>
  </si>
  <si>
    <t>1652</t>
  </si>
  <si>
    <t>1817</t>
  </si>
  <si>
    <t>1982</t>
  </si>
  <si>
    <t>2148</t>
  </si>
  <si>
    <t>2313</t>
  </si>
  <si>
    <t>2478</t>
  </si>
  <si>
    <t>646</t>
  </si>
  <si>
    <t>728</t>
  </si>
  <si>
    <t>811</t>
  </si>
  <si>
    <t>1043</t>
  </si>
  <si>
    <t>1126</t>
  </si>
  <si>
    <t>1209</t>
  </si>
  <si>
    <t>1291</t>
  </si>
  <si>
    <t>1456</t>
  </si>
  <si>
    <t>1922</t>
  </si>
  <si>
    <t>2087</t>
  </si>
  <si>
    <t>2252</t>
  </si>
  <si>
    <t>2417</t>
  </si>
  <si>
    <t>2882</t>
  </si>
  <si>
    <t>3048</t>
  </si>
  <si>
    <t>3213</t>
  </si>
  <si>
    <t>3378</t>
  </si>
  <si>
    <t>1,394</t>
  </si>
  <si>
    <t>385</t>
  </si>
  <si>
    <t>482</t>
  </si>
  <si>
    <t>770</t>
  </si>
  <si>
    <t>867</t>
  </si>
  <si>
    <t>963</t>
  </si>
  <si>
    <t>1059</t>
  </si>
  <si>
    <t>1348</t>
  </si>
  <si>
    <t>1541</t>
  </si>
  <si>
    <t>1733</t>
  </si>
  <si>
    <t>1926</t>
  </si>
  <si>
    <t>2119</t>
  </si>
  <si>
    <t>2311</t>
  </si>
  <si>
    <t>2504</t>
  </si>
  <si>
    <t>2696</t>
  </si>
  <si>
    <t>2889</t>
  </si>
  <si>
    <t>824</t>
  </si>
  <si>
    <t>920</t>
  </si>
  <si>
    <t>1167</t>
  </si>
  <si>
    <t>1263</t>
  </si>
  <si>
    <t>1359</t>
  </si>
  <si>
    <t>2141</t>
  </si>
  <si>
    <t>2333</t>
  </si>
  <si>
    <t>2526</t>
  </si>
  <si>
    <t>2719</t>
  </si>
  <si>
    <t>3211</t>
  </si>
  <si>
    <t>3404</t>
  </si>
  <si>
    <t>3596</t>
  </si>
  <si>
    <t>3789</t>
  </si>
  <si>
    <t>1,385</t>
  </si>
  <si>
    <t>430</t>
  </si>
  <si>
    <t>538</t>
  </si>
  <si>
    <t>753</t>
  </si>
  <si>
    <t>861</t>
  </si>
  <si>
    <t>968</t>
  </si>
  <si>
    <t>1076</t>
  </si>
  <si>
    <t>1184</t>
  </si>
  <si>
    <t>1506</t>
  </si>
  <si>
    <t>1722</t>
  </si>
  <si>
    <t>1937</t>
  </si>
  <si>
    <t>2152</t>
  </si>
  <si>
    <t>2367</t>
  </si>
  <si>
    <t>2582</t>
  </si>
  <si>
    <t>2798</t>
  </si>
  <si>
    <t>3013</t>
  </si>
  <si>
    <t>3228</t>
  </si>
  <si>
    <t>796</t>
  </si>
  <si>
    <t>903</t>
  </si>
  <si>
    <t>1011</t>
  </si>
  <si>
    <t>1268</t>
  </si>
  <si>
    <t>1376</t>
  </si>
  <si>
    <t>1484</t>
  </si>
  <si>
    <t>1591</t>
  </si>
  <si>
    <t>1806</t>
  </si>
  <si>
    <t>2322</t>
  </si>
  <si>
    <t>2537</t>
  </si>
  <si>
    <t>2752</t>
  </si>
  <si>
    <t>2967</t>
  </si>
  <si>
    <t>3482</t>
  </si>
  <si>
    <t>3698</t>
  </si>
  <si>
    <t>3913</t>
  </si>
  <si>
    <t>4128</t>
  </si>
  <si>
    <t>1,376</t>
  </si>
  <si>
    <t>468</t>
  </si>
  <si>
    <t>585</t>
  </si>
  <si>
    <t>702</t>
  </si>
  <si>
    <t>819</t>
  </si>
  <si>
    <t>936</t>
  </si>
  <si>
    <t>1053</t>
  </si>
  <si>
    <t>1170</t>
  </si>
  <si>
    <t>1287</t>
  </si>
  <si>
    <t>1404</t>
  </si>
  <si>
    <t>1638</t>
  </si>
  <si>
    <t>1872</t>
  </si>
  <si>
    <t>2106</t>
  </si>
  <si>
    <t>2340</t>
  </si>
  <si>
    <t>2574</t>
  </si>
  <si>
    <t>2808</t>
  </si>
  <si>
    <t>3042</t>
  </si>
  <si>
    <t>3276</t>
  </si>
  <si>
    <t>3510</t>
  </si>
  <si>
    <t>852</t>
  </si>
  <si>
    <t>969</t>
  </si>
  <si>
    <t>1353</t>
  </si>
  <si>
    <t>1470</t>
  </si>
  <si>
    <t>1587</t>
  </si>
  <si>
    <t>1704</t>
  </si>
  <si>
    <t>1938</t>
  </si>
  <si>
    <t>2706</t>
  </si>
  <si>
    <t>2940</t>
  </si>
  <si>
    <t>3174</t>
  </si>
  <si>
    <t>3708</t>
  </si>
  <si>
    <t>3942</t>
  </si>
  <si>
    <t>4176</t>
  </si>
  <si>
    <t>4410</t>
  </si>
  <si>
    <t>1,366</t>
  </si>
  <si>
    <t>499</t>
  </si>
  <si>
    <t>624</t>
  </si>
  <si>
    <t>749</t>
  </si>
  <si>
    <t>874</t>
  </si>
  <si>
    <t>998</t>
  </si>
  <si>
    <t>1123</t>
  </si>
  <si>
    <t>1248</t>
  </si>
  <si>
    <t>1373</t>
  </si>
  <si>
    <t>1498</t>
  </si>
  <si>
    <t>1747</t>
  </si>
  <si>
    <t>1997</t>
  </si>
  <si>
    <t>2246</t>
  </si>
  <si>
    <t>2496</t>
  </si>
  <si>
    <t>2746</t>
  </si>
  <si>
    <t>2995</t>
  </si>
  <si>
    <t>3245</t>
  </si>
  <si>
    <t>3494</t>
  </si>
  <si>
    <t>3744</t>
  </si>
  <si>
    <t>899</t>
  </si>
  <si>
    <t>1024</t>
  </si>
  <si>
    <t>1148</t>
  </si>
  <si>
    <t>1423</t>
  </si>
  <si>
    <t>1548</t>
  </si>
  <si>
    <t>1673</t>
  </si>
  <si>
    <t>1798</t>
  </si>
  <si>
    <t>2047</t>
  </si>
  <si>
    <t>2597</t>
  </si>
  <si>
    <t>2846</t>
  </si>
  <si>
    <t>3096</t>
  </si>
  <si>
    <t>3346</t>
  </si>
  <si>
    <t>3895</t>
  </si>
  <si>
    <t>4145</t>
  </si>
  <si>
    <t>4394</t>
  </si>
  <si>
    <t>4644</t>
  </si>
  <si>
    <t>1,348</t>
  </si>
  <si>
    <t>548</t>
  </si>
  <si>
    <t>685</t>
  </si>
  <si>
    <t>821</t>
  </si>
  <si>
    <t>958</t>
  </si>
  <si>
    <t>1095</t>
  </si>
  <si>
    <t>1232</t>
  </si>
  <si>
    <t>1369</t>
  </si>
  <si>
    <t>1643</t>
  </si>
  <si>
    <t>1917</t>
  </si>
  <si>
    <t>2190</t>
  </si>
  <si>
    <t>2464</t>
  </si>
  <si>
    <t>2738</t>
  </si>
  <si>
    <t>3012</t>
  </si>
  <si>
    <t>3286</t>
  </si>
  <si>
    <t>3559</t>
  </si>
  <si>
    <t>3833</t>
  </si>
  <si>
    <t>4107</t>
  </si>
  <si>
    <t>971</t>
  </si>
  <si>
    <t>1108</t>
  </si>
  <si>
    <t>1245</t>
  </si>
  <si>
    <t>1532</t>
  </si>
  <si>
    <t>1669</t>
  </si>
  <si>
    <t>1943</t>
  </si>
  <si>
    <t>2217</t>
  </si>
  <si>
    <t>2790</t>
  </si>
  <si>
    <t>3064</t>
  </si>
  <si>
    <t>3338</t>
  </si>
  <si>
    <t>3612</t>
  </si>
  <si>
    <t>4186</t>
  </si>
  <si>
    <t>4459</t>
  </si>
  <si>
    <t>4733</t>
  </si>
  <si>
    <t>5007</t>
  </si>
  <si>
    <t>TEMW0.02004011/DBE</t>
  </si>
  <si>
    <t>TEMW0.02005011/DBE</t>
  </si>
  <si>
    <t>TEMW0.02006011/DBE</t>
  </si>
  <si>
    <t>TEMW0.02007011/DBE</t>
  </si>
  <si>
    <t>TEMW0.02008011/DBE</t>
  </si>
  <si>
    <t>TEMW0.02009011/DBE</t>
  </si>
  <si>
    <t>TEMW0.02010011/DBE</t>
  </si>
  <si>
    <t>TEMW0.02011011/DBE</t>
  </si>
  <si>
    <t>TEMW0.02012011/DBE</t>
  </si>
  <si>
    <t>TEMW0.02014011/DBE</t>
  </si>
  <si>
    <t>TEMW0.02016011/DBE</t>
  </si>
  <si>
    <t>TEMW0.02018011/DBE</t>
  </si>
  <si>
    <t>TEMW0.02020011/DBE</t>
  </si>
  <si>
    <t>TEMW0.02022011/DBE</t>
  </si>
  <si>
    <t>TEMW0.02024011/DBE</t>
  </si>
  <si>
    <t>TEMW0.02026011/DBE</t>
  </si>
  <si>
    <t>TEMW0.02028011/DBE</t>
  </si>
  <si>
    <t>TEMW0.02030011/DBE</t>
  </si>
  <si>
    <t>TEMW0.02011/DBE</t>
  </si>
  <si>
    <t>TEMW0.02004011</t>
  </si>
  <si>
    <t>TEMW0.02005011</t>
  </si>
  <si>
    <t>TEMW0.02006011</t>
  </si>
  <si>
    <t>TEMW0.02007011</t>
  </si>
  <si>
    <t>TEMW0.02008011</t>
  </si>
  <si>
    <t>TEMW0.02009011</t>
  </si>
  <si>
    <t>TEMW0.02010011</t>
  </si>
  <si>
    <t>TEMW0.02011011</t>
  </si>
  <si>
    <t>TEMW0.02012011</t>
  </si>
  <si>
    <t>TEMW0.02014011</t>
  </si>
  <si>
    <t>TEMW0.02016011</t>
  </si>
  <si>
    <t>TEMW0.02018011</t>
  </si>
  <si>
    <t>TEMW0.02020011</t>
  </si>
  <si>
    <t>TEMW0.02022011</t>
  </si>
  <si>
    <t>TEMW0.02024011</t>
  </si>
  <si>
    <t>TEMW0.02026011</t>
  </si>
  <si>
    <t>TEMW0.02028011</t>
  </si>
  <si>
    <t>TEMW0.02030011</t>
  </si>
  <si>
    <t>TEMW0.020011</t>
  </si>
  <si>
    <t>TEMW0.03004011/DBE</t>
  </si>
  <si>
    <t>TEMW0.03005011/DBE</t>
  </si>
  <si>
    <t>TEMW0.03006011/DBE</t>
  </si>
  <si>
    <t>TEMW0.03007011/DBE</t>
  </si>
  <si>
    <t>TEMW0.03008011/DBE</t>
  </si>
  <si>
    <t>TEMW0.03009011/DBE</t>
  </si>
  <si>
    <t>TEMW0.03010011/DBE</t>
  </si>
  <si>
    <t>TEMW0.03011011/DBE</t>
  </si>
  <si>
    <t>TEMW0.03012011/DBE</t>
  </si>
  <si>
    <t>TEMW0.03014011/DBE</t>
  </si>
  <si>
    <t>TEMW0.03016011/DBE</t>
  </si>
  <si>
    <t>TEMW0.03018011/DBE</t>
  </si>
  <si>
    <t>TEMW0.03020011/DBE</t>
  </si>
  <si>
    <t>TEMW0.03022011/DBE</t>
  </si>
  <si>
    <t>TEMW0.03024011/DBE</t>
  </si>
  <si>
    <t>TEMW0.03026011/DBE</t>
  </si>
  <si>
    <t>TEMW0.03028011/DBE</t>
  </si>
  <si>
    <t>TEMW0.03030011/DBE</t>
  </si>
  <si>
    <t>TEMW0.03011/DBE</t>
  </si>
  <si>
    <t>TEMW0.03004011</t>
  </si>
  <si>
    <t>TEMW0.03005011</t>
  </si>
  <si>
    <t>TEMW0.03006011</t>
  </si>
  <si>
    <t>TEMW0.03007011</t>
  </si>
  <si>
    <t>TEMW0.03008011</t>
  </si>
  <si>
    <t>TEMW0.03009011</t>
  </si>
  <si>
    <t>TEMW0.03010011</t>
  </si>
  <si>
    <t>TEMW0.03011011</t>
  </si>
  <si>
    <t>TEMW0.03012011</t>
  </si>
  <si>
    <t>TEMW0.03014011</t>
  </si>
  <si>
    <t>TEMW0.03016011</t>
  </si>
  <si>
    <t>TEMW0.03018011</t>
  </si>
  <si>
    <t>TEMW0.03020011</t>
  </si>
  <si>
    <t>TEMW0.03022011</t>
  </si>
  <si>
    <t>TEMW0.03024011</t>
  </si>
  <si>
    <t>TEMW0.03026011</t>
  </si>
  <si>
    <t>TEMW0.03028011</t>
  </si>
  <si>
    <t>TEMW0.03030011</t>
  </si>
  <si>
    <t>TEMW0.030011</t>
  </si>
  <si>
    <t>TEMW0.04004011/DBE</t>
  </si>
  <si>
    <t>TEMW0.04005011/DBE</t>
  </si>
  <si>
    <t>TEMW0.04006011/DBE</t>
  </si>
  <si>
    <t>TEMW0.04007011/DBE</t>
  </si>
  <si>
    <t>TEMW0.04008011/DBE</t>
  </si>
  <si>
    <t>TEMW0.04009011/DBE</t>
  </si>
  <si>
    <t>TEMW0.04010011/DBE</t>
  </si>
  <si>
    <t>TEMW0.04011011/DBE</t>
  </si>
  <si>
    <t>TEMW0.04012011/DBE</t>
  </si>
  <si>
    <t>TEMW0.04014011/DBE</t>
  </si>
  <si>
    <t>TEMW0.04016011/DBE</t>
  </si>
  <si>
    <t>TEMW0.04018011/DBE</t>
  </si>
  <si>
    <t>TEMW0.04020011/DBE</t>
  </si>
  <si>
    <t>TEMW0.04022011/DBE</t>
  </si>
  <si>
    <t>TEMW0.04024011/DBE</t>
  </si>
  <si>
    <t>TEMW0.04026011/DBE</t>
  </si>
  <si>
    <t>TEMW0.04028011/DBE</t>
  </si>
  <si>
    <t>TEMW0.04030011/DBE</t>
  </si>
  <si>
    <t>TEMW0.04011/DBE</t>
  </si>
  <si>
    <t>TEMW0.04004011</t>
  </si>
  <si>
    <t>TEMW0.04005011</t>
  </si>
  <si>
    <t>TEMW0.04006011</t>
  </si>
  <si>
    <t>TEMW0.04007011</t>
  </si>
  <si>
    <t>TEMW0.04008011</t>
  </si>
  <si>
    <t>TEMW0.04009011</t>
  </si>
  <si>
    <t>TEMW0.04010011</t>
  </si>
  <si>
    <t>TEMW0.04011011</t>
  </si>
  <si>
    <t>TEMW0.04012011</t>
  </si>
  <si>
    <t>TEMW0.04014011</t>
  </si>
  <si>
    <t>TEMW0.04016011</t>
  </si>
  <si>
    <t>TEMW0.04018011</t>
  </si>
  <si>
    <t>TEMW0.04020011</t>
  </si>
  <si>
    <t>TEMW0.04022011</t>
  </si>
  <si>
    <t>TEMW0.04024011</t>
  </si>
  <si>
    <t>TEMW0.04026011</t>
  </si>
  <si>
    <t>TEMW0.04028011</t>
  </si>
  <si>
    <t>TEMW0.04030011</t>
  </si>
  <si>
    <t>TEMW0.040011</t>
  </si>
  <si>
    <t>TEMW0.05004011/DBE</t>
  </si>
  <si>
    <t>TEMW0.05005011/DBE</t>
  </si>
  <si>
    <t>TEMW0.05006011/DBE</t>
  </si>
  <si>
    <t>TEMW0.05007011/DBE</t>
  </si>
  <si>
    <t>TEMW0.05008011/DBE</t>
  </si>
  <si>
    <t>TEMW0.05009011/DBE</t>
  </si>
  <si>
    <t>TEMW0.05010011/DBE</t>
  </si>
  <si>
    <t>TEMW0.05011011/DBE</t>
  </si>
  <si>
    <t>TEMW0.05012011/DBE</t>
  </si>
  <si>
    <t>TEMW0.05014011/DBE</t>
  </si>
  <si>
    <t>TEMW0.05016011/DBE</t>
  </si>
  <si>
    <t>TEMW0.05018011/DBE</t>
  </si>
  <si>
    <t>TEMW0.05020011/DBE</t>
  </si>
  <si>
    <t>TEMW0.05022011/DBE</t>
  </si>
  <si>
    <t>TEMW0.05024011/DBE</t>
  </si>
  <si>
    <t>TEMW0.05026011/DBE</t>
  </si>
  <si>
    <t>TEMW0.05028011/DBE</t>
  </si>
  <si>
    <t>TEMW0.05030011/DBE</t>
  </si>
  <si>
    <t>TEMW0.05011/DBE</t>
  </si>
  <si>
    <t>TEMW0.05004011</t>
  </si>
  <si>
    <t>TEMW0.05005011</t>
  </si>
  <si>
    <t>TEMW0.05006011</t>
  </si>
  <si>
    <t>TEMW0.05007011</t>
  </si>
  <si>
    <t>TEMW0.05008011</t>
  </si>
  <si>
    <t>TEMW0.05009011</t>
  </si>
  <si>
    <t>TEMW0.05010011</t>
  </si>
  <si>
    <t>TEMW0.05011011</t>
  </si>
  <si>
    <t>TEMW0.05012011</t>
  </si>
  <si>
    <t>TEMW0.05014011</t>
  </si>
  <si>
    <t>TEMW0.05016011</t>
  </si>
  <si>
    <t>TEMW0.05018011</t>
  </si>
  <si>
    <t>TEMW0.05020011</t>
  </si>
  <si>
    <t>TEMW0.05022011</t>
  </si>
  <si>
    <t>TEMW0.05024011</t>
  </si>
  <si>
    <t>TEMW0.05026011</t>
  </si>
  <si>
    <t>TEMW0.05028011</t>
  </si>
  <si>
    <t>TEMW0.05030011</t>
  </si>
  <si>
    <t>TEMW0.050011</t>
  </si>
  <si>
    <t>TEMW0.06004011/DBE</t>
  </si>
  <si>
    <t>TEMW0.06005011/DBE</t>
  </si>
  <si>
    <t>TEMW0.06006011/DBE</t>
  </si>
  <si>
    <t>TEMW0.06007011/DBE</t>
  </si>
  <si>
    <t>TEMW0.06008011/DBE</t>
  </si>
  <si>
    <t>TEMW0.06009011/DBE</t>
  </si>
  <si>
    <t>TEMW0.06010011/DBE</t>
  </si>
  <si>
    <t>TEMW0.06011011/DBE</t>
  </si>
  <si>
    <t>TEMW0.06012011/DBE</t>
  </si>
  <si>
    <t>TEMW0.06014011/DBE</t>
  </si>
  <si>
    <t>TEMW0.06016011/DBE</t>
  </si>
  <si>
    <t>TEMW0.06018011/DBE</t>
  </si>
  <si>
    <t>TEMW0.06020011/DBE</t>
  </si>
  <si>
    <t>TEMW0.06022011/DBE</t>
  </si>
  <si>
    <t>TEMW0.06024011/DBE</t>
  </si>
  <si>
    <t>TEMW0.06026011/DBE</t>
  </si>
  <si>
    <t>TEMW0.06028011/DBE</t>
  </si>
  <si>
    <t>TEMW0.06030011/DBE</t>
  </si>
  <si>
    <t>TEMW0.06011/DBE</t>
  </si>
  <si>
    <t>TEMW0.06004011</t>
  </si>
  <si>
    <t>TEMW0.06005011</t>
  </si>
  <si>
    <t>TEMW0.06006011</t>
  </si>
  <si>
    <t>TEMW0.06007011</t>
  </si>
  <si>
    <t>TEMW0.06008011</t>
  </si>
  <si>
    <t>TEMW0.06009011</t>
  </si>
  <si>
    <t>TEMW0.06010011</t>
  </si>
  <si>
    <t>TEMW0.06011011</t>
  </si>
  <si>
    <t>TEMW0.06012011</t>
  </si>
  <si>
    <t>TEMW0.06014011</t>
  </si>
  <si>
    <t>TEMW0.06016011</t>
  </si>
  <si>
    <t>TEMW0.06018011</t>
  </si>
  <si>
    <t>TEMW0.06020011</t>
  </si>
  <si>
    <t>TEMW0.06022011</t>
  </si>
  <si>
    <t>TEMW0.06024011</t>
  </si>
  <si>
    <t>TEMW0.06026011</t>
  </si>
  <si>
    <t>TEMW0.06028011</t>
  </si>
  <si>
    <t>TEMW0.06030011</t>
  </si>
  <si>
    <t>TEMW0.060011</t>
  </si>
  <si>
    <t>TEMW0.07004011/DBE</t>
  </si>
  <si>
    <t>TEMW0.07005011/DBE</t>
  </si>
  <si>
    <t>TEMW0.07006011/DBE</t>
  </si>
  <si>
    <t>TEMW0.07007011/DBE</t>
  </si>
  <si>
    <t>TEMW0.07008011/DBE</t>
  </si>
  <si>
    <t>TEMW0.07009011/DBE</t>
  </si>
  <si>
    <t>TEMW0.07010011/DBE</t>
  </si>
  <si>
    <t>TEMW0.07011011/DBE</t>
  </si>
  <si>
    <t>TEMW0.07012011/DBE</t>
  </si>
  <si>
    <t>TEMW0.07014011/DBE</t>
  </si>
  <si>
    <t>TEMW0.07016011/DBE</t>
  </si>
  <si>
    <t>TEMW0.07018011/DBE</t>
  </si>
  <si>
    <t>TEMW0.07020011/DBE</t>
  </si>
  <si>
    <t>TEMW0.07022011/DBE</t>
  </si>
  <si>
    <t>TEMW0.07024011/DBE</t>
  </si>
  <si>
    <t>TEMW0.07026011/DBE</t>
  </si>
  <si>
    <t>TEMW0.07028011/DBE</t>
  </si>
  <si>
    <t>TEMW0.07030011/DBE</t>
  </si>
  <si>
    <t>TEMW0.07011/DBE</t>
  </si>
  <si>
    <t>TEMW0.07004011</t>
  </si>
  <si>
    <t>TEMW0.07005011</t>
  </si>
  <si>
    <t>TEMW0.07006011</t>
  </si>
  <si>
    <t>TEMW0.07007011</t>
  </si>
  <si>
    <t>TEMW0.07008011</t>
  </si>
  <si>
    <t>TEMW0.07009011</t>
  </si>
  <si>
    <t>TEMW0.07010011</t>
  </si>
  <si>
    <t>TEMW0.07011011</t>
  </si>
  <si>
    <t>TEMW0.07012011</t>
  </si>
  <si>
    <t>TEMW0.07014011</t>
  </si>
  <si>
    <t>TEMW0.07016011</t>
  </si>
  <si>
    <t>TEMW0.07018011</t>
  </si>
  <si>
    <t>TEMW0.07020011</t>
  </si>
  <si>
    <t>TEMW0.07022011</t>
  </si>
  <si>
    <t>TEMW0.07024011</t>
  </si>
  <si>
    <t>TEMW0.07026011</t>
  </si>
  <si>
    <t>TEMW0.07028011</t>
  </si>
  <si>
    <t>TEMW0.07030011</t>
  </si>
  <si>
    <t>TEMW0.070011</t>
  </si>
  <si>
    <t>TEMW0.09004011/DBE</t>
  </si>
  <si>
    <t>TEMW0.09005011/DBE</t>
  </si>
  <si>
    <t>TEMW0.09006011/DBE</t>
  </si>
  <si>
    <t>TEMW0.09007011/DBE</t>
  </si>
  <si>
    <t>TEMW0.09008011/DBE</t>
  </si>
  <si>
    <t>TEMW0.09009011/DBE</t>
  </si>
  <si>
    <t>TEMW0.09010011/DBE</t>
  </si>
  <si>
    <t>TEMW0.09011011/DBE</t>
  </si>
  <si>
    <t>TEMW0.09012011/DBE</t>
  </si>
  <si>
    <t>TEMW0.09014011/DBE</t>
  </si>
  <si>
    <t>TEMW0.09016011/DBE</t>
  </si>
  <si>
    <t>TEMW0.09018011/DBE</t>
  </si>
  <si>
    <t>TEMW0.09020011/DBE</t>
  </si>
  <si>
    <t>TEMW0.09022011/DBE</t>
  </si>
  <si>
    <t>TEMW0.09024011/DBE</t>
  </si>
  <si>
    <t>TEMW0.09026011/DBE</t>
  </si>
  <si>
    <t>TEMW0.09028011/DBE</t>
  </si>
  <si>
    <t>TEMW0.09030011/DBE</t>
  </si>
  <si>
    <t>TEMW0.09011/DBE</t>
  </si>
  <si>
    <t>TEMW0.09004011</t>
  </si>
  <si>
    <t>TEMW0.09005011</t>
  </si>
  <si>
    <t>TEMW0.09006011</t>
  </si>
  <si>
    <t>TEMW0.09007011</t>
  </si>
  <si>
    <t>TEMW0.09008011</t>
  </si>
  <si>
    <t>TEMW0.09009011</t>
  </si>
  <si>
    <t>TEMW0.09010011</t>
  </si>
  <si>
    <t>TEMW0.09011011</t>
  </si>
  <si>
    <t>TEMW0.09012011</t>
  </si>
  <si>
    <t>TEMW0.09014011</t>
  </si>
  <si>
    <t>TEMW0.09016011</t>
  </si>
  <si>
    <t>TEMW0.09018011</t>
  </si>
  <si>
    <t>TEMW0.09020011</t>
  </si>
  <si>
    <t>TEMW0.09022011</t>
  </si>
  <si>
    <t>TEMW0.09024011</t>
  </si>
  <si>
    <t>TEMW0.09026011</t>
  </si>
  <si>
    <t>TEMW0.09028011</t>
  </si>
  <si>
    <t>TEMW0.09030011</t>
  </si>
  <si>
    <t>TEMW0.090011</t>
  </si>
  <si>
    <t>1,440</t>
  </si>
  <si>
    <t>448</t>
  </si>
  <si>
    <t>561</t>
  </si>
  <si>
    <t>673</t>
  </si>
  <si>
    <t>785</t>
  </si>
  <si>
    <t>897</t>
  </si>
  <si>
    <t>1009</t>
  </si>
  <si>
    <t>1121</t>
  </si>
  <si>
    <t>1233</t>
  </si>
  <si>
    <t>1345</t>
  </si>
  <si>
    <t>1569</t>
  </si>
  <si>
    <t>1794</t>
  </si>
  <si>
    <t>2018</t>
  </si>
  <si>
    <t>2242</t>
  </si>
  <si>
    <t>2466</t>
  </si>
  <si>
    <t>2915</t>
  </si>
  <si>
    <t>3139</t>
  </si>
  <si>
    <t>3363</t>
  </si>
  <si>
    <t>973</t>
  </si>
  <si>
    <t>1197</t>
  </si>
  <si>
    <t>1609</t>
  </si>
  <si>
    <t>1721</t>
  </si>
  <si>
    <t>1833</t>
  </si>
  <si>
    <t>1945</t>
  </si>
  <si>
    <t>2994</t>
  </si>
  <si>
    <t>3218</t>
  </si>
  <si>
    <t>3442</t>
  </si>
  <si>
    <t>3666</t>
  </si>
  <si>
    <t>4490</t>
  </si>
  <si>
    <t>4715</t>
  </si>
  <si>
    <t>4939</t>
  </si>
  <si>
    <t>5163</t>
  </si>
  <si>
    <t>1,439</t>
  </si>
  <si>
    <t>506</t>
  </si>
  <si>
    <t>632</t>
  </si>
  <si>
    <t>758</t>
  </si>
  <si>
    <t>885</t>
  </si>
  <si>
    <t>1138</t>
  </si>
  <si>
    <t>1264</t>
  </si>
  <si>
    <t>1390</t>
  </si>
  <si>
    <t>1517</t>
  </si>
  <si>
    <t>1770</t>
  </si>
  <si>
    <t>2022</t>
  </si>
  <si>
    <t>2275</t>
  </si>
  <si>
    <t>2528</t>
  </si>
  <si>
    <t>2781</t>
  </si>
  <si>
    <t>3034</t>
  </si>
  <si>
    <t>3539</t>
  </si>
  <si>
    <t>3792</t>
  </si>
  <si>
    <t>1058</t>
  </si>
  <si>
    <t>1185</t>
  </si>
  <si>
    <t>1311</t>
  </si>
  <si>
    <t>1738</t>
  </si>
  <si>
    <t>1864</t>
  </si>
  <si>
    <t>1990</t>
  </si>
  <si>
    <t>2117</t>
  </si>
  <si>
    <t>2370</t>
  </si>
  <si>
    <t>3222</t>
  </si>
  <si>
    <t>3475</t>
  </si>
  <si>
    <t>3728</t>
  </si>
  <si>
    <t>3981</t>
  </si>
  <si>
    <t>4834</t>
  </si>
  <si>
    <t>5086</t>
  </si>
  <si>
    <t>5339</t>
  </si>
  <si>
    <t>5592</t>
  </si>
  <si>
    <t>1,438</t>
  </si>
  <si>
    <t>554</t>
  </si>
  <si>
    <t>693</t>
  </si>
  <si>
    <t>832</t>
  </si>
  <si>
    <t>970</t>
  </si>
  <si>
    <t>1109</t>
  </si>
  <si>
    <t>1247</t>
  </si>
  <si>
    <t>1386</t>
  </si>
  <si>
    <t>1525</t>
  </si>
  <si>
    <t>1663</t>
  </si>
  <si>
    <t>1940</t>
  </si>
  <si>
    <t>2218</t>
  </si>
  <si>
    <t>2495</t>
  </si>
  <si>
    <t>2772</t>
  </si>
  <si>
    <t>3049</t>
  </si>
  <si>
    <t>3326</t>
  </si>
  <si>
    <t>3604</t>
  </si>
  <si>
    <t>3881</t>
  </si>
  <si>
    <t>4158</t>
  </si>
  <si>
    <t>1132</t>
  </si>
  <si>
    <t>1270</t>
  </si>
  <si>
    <t>1409</t>
  </si>
  <si>
    <t>1847</t>
  </si>
  <si>
    <t>1986</t>
  </si>
  <si>
    <t>2125</t>
  </si>
  <si>
    <t>2263</t>
  </si>
  <si>
    <t>2540</t>
  </si>
  <si>
    <t>3418</t>
  </si>
  <si>
    <t>3695</t>
  </si>
  <si>
    <t>3972</t>
  </si>
  <si>
    <t>4249</t>
  </si>
  <si>
    <t>5126</t>
  </si>
  <si>
    <t>5681</t>
  </si>
  <si>
    <t>5958</t>
  </si>
  <si>
    <t>1,437</t>
  </si>
  <si>
    <t>598</t>
  </si>
  <si>
    <t>747</t>
  </si>
  <si>
    <t>896</t>
  </si>
  <si>
    <t>1046</t>
  </si>
  <si>
    <t>1195</t>
  </si>
  <si>
    <t>1494</t>
  </si>
  <si>
    <t>2092</t>
  </si>
  <si>
    <t>2390</t>
  </si>
  <si>
    <t>2689</t>
  </si>
  <si>
    <t>2988</t>
  </si>
  <si>
    <t>3287</t>
  </si>
  <si>
    <t>3586</t>
  </si>
  <si>
    <t>3884</t>
  </si>
  <si>
    <t>4183</t>
  </si>
  <si>
    <t>4482</t>
  </si>
  <si>
    <t>1196</t>
  </si>
  <si>
    <t>1346</t>
  </si>
  <si>
    <t>1495</t>
  </si>
  <si>
    <t>2094</t>
  </si>
  <si>
    <t>2243</t>
  </si>
  <si>
    <t>2393</t>
  </si>
  <si>
    <t>2692</t>
  </si>
  <si>
    <t>3590</t>
  </si>
  <si>
    <t>3889</t>
  </si>
  <si>
    <t>4188</t>
  </si>
  <si>
    <t>4487</t>
  </si>
  <si>
    <t>5386</t>
  </si>
  <si>
    <t>5684</t>
  </si>
  <si>
    <t>5983</t>
  </si>
  <si>
    <t>6282</t>
  </si>
  <si>
    <t>1,436</t>
  </si>
  <si>
    <t>636</t>
  </si>
  <si>
    <t>795</t>
  </si>
  <si>
    <t>954</t>
  </si>
  <si>
    <t>1113</t>
  </si>
  <si>
    <t>1272</t>
  </si>
  <si>
    <t>1431</t>
  </si>
  <si>
    <t>1590</t>
  </si>
  <si>
    <t>1749</t>
  </si>
  <si>
    <t>1908</t>
  </si>
  <si>
    <t>2226</t>
  </si>
  <si>
    <t>2544</t>
  </si>
  <si>
    <t>2862</t>
  </si>
  <si>
    <t>3180</t>
  </si>
  <si>
    <t>3498</t>
  </si>
  <si>
    <t>3816</t>
  </si>
  <si>
    <t>4134</t>
  </si>
  <si>
    <t>4452</t>
  </si>
  <si>
    <t>4770</t>
  </si>
  <si>
    <t>1254</t>
  </si>
  <si>
    <t>1413</t>
  </si>
  <si>
    <t>2031</t>
  </si>
  <si>
    <t>2349</t>
  </si>
  <si>
    <t>2508</t>
  </si>
  <si>
    <t>2826</t>
  </si>
  <si>
    <t>4062</t>
  </si>
  <si>
    <t>4380</t>
  </si>
  <si>
    <t>4698</t>
  </si>
  <si>
    <t>5616</t>
  </si>
  <si>
    <t>5934</t>
  </si>
  <si>
    <t>6252</t>
  </si>
  <si>
    <t>6570</t>
  </si>
  <si>
    <t>1,434</t>
  </si>
  <si>
    <t>703</t>
  </si>
  <si>
    <t>879</t>
  </si>
  <si>
    <t>1055</t>
  </si>
  <si>
    <t>1231</t>
  </si>
  <si>
    <t>1406</t>
  </si>
  <si>
    <t>1582</t>
  </si>
  <si>
    <t>1758</t>
  </si>
  <si>
    <t>1934</t>
  </si>
  <si>
    <t>2110</t>
  </si>
  <si>
    <t>2461</t>
  </si>
  <si>
    <t>2813</t>
  </si>
  <si>
    <t>3164</t>
  </si>
  <si>
    <t>3516</t>
  </si>
  <si>
    <t>3868</t>
  </si>
  <si>
    <t>4219</t>
  </si>
  <si>
    <t>4571</t>
  </si>
  <si>
    <t>4922</t>
  </si>
  <si>
    <t>5274</t>
  </si>
  <si>
    <t>1355</t>
  </si>
  <si>
    <t>1531</t>
  </si>
  <si>
    <t>1706</t>
  </si>
  <si>
    <t>2182</t>
  </si>
  <si>
    <t>2358</t>
  </si>
  <si>
    <t>2534</t>
  </si>
  <si>
    <t>2710</t>
  </si>
  <si>
    <t>3061</t>
  </si>
  <si>
    <t>4013</t>
  </si>
  <si>
    <t>4364</t>
  </si>
  <si>
    <t>4716</t>
  </si>
  <si>
    <t>5068</t>
  </si>
  <si>
    <t>6019</t>
  </si>
  <si>
    <t>6371</t>
  </si>
  <si>
    <t>6722</t>
  </si>
  <si>
    <t>7074</t>
  </si>
  <si>
    <t>TEMW0.02004015/DBE</t>
  </si>
  <si>
    <t>TEMW0.02005015/DBE</t>
  </si>
  <si>
    <t>TEMW0.02006015/DBE</t>
  </si>
  <si>
    <t>TEMW0.02007015/DBE</t>
  </si>
  <si>
    <t>TEMW0.02008015/DBE</t>
  </si>
  <si>
    <t>TEMW0.02009015/DBE</t>
  </si>
  <si>
    <t>TEMW0.02010015/DBE</t>
  </si>
  <si>
    <t>TEMW0.02011015/DBE</t>
  </si>
  <si>
    <t>TEMW0.02012015/DBE</t>
  </si>
  <si>
    <t>TEMW0.02014015/DBE</t>
  </si>
  <si>
    <t>TEMW0.02016015/DBE</t>
  </si>
  <si>
    <t>TEMW0.02018015/DBE</t>
  </si>
  <si>
    <t>TEMW0.02020015/DBE</t>
  </si>
  <si>
    <t>TEMW0.02022015/DBE</t>
  </si>
  <si>
    <t>TEMW0.02024015/DBE</t>
  </si>
  <si>
    <t>TEMW0.02026015/DBE</t>
  </si>
  <si>
    <t>TEMW0.02028015/DBE</t>
  </si>
  <si>
    <t>TEMW0.02030015/DBE</t>
  </si>
  <si>
    <t>TEMW0.02015/DBE</t>
  </si>
  <si>
    <t>TEMW0.02004015</t>
  </si>
  <si>
    <t>TEMW0.02005015</t>
  </si>
  <si>
    <t>TEMW0.02006015</t>
  </si>
  <si>
    <t>TEMW0.02007015</t>
  </si>
  <si>
    <t>TEMW0.02008015</t>
  </si>
  <si>
    <t>TEMW0.02009015</t>
  </si>
  <si>
    <t>TEMW0.02010015</t>
  </si>
  <si>
    <t>TEMW0.02011015</t>
  </si>
  <si>
    <t>TEMW0.02012015</t>
  </si>
  <si>
    <t>TEMW0.02014015</t>
  </si>
  <si>
    <t>TEMW0.02016015</t>
  </si>
  <si>
    <t>TEMW0.02018015</t>
  </si>
  <si>
    <t>TEMW0.02020015</t>
  </si>
  <si>
    <t>TEMW0.02022015</t>
  </si>
  <si>
    <t>TEMW0.02024015</t>
  </si>
  <si>
    <t>TEMW0.02026015</t>
  </si>
  <si>
    <t>TEMW0.02028015</t>
  </si>
  <si>
    <t>TEMW0.02030015</t>
  </si>
  <si>
    <t>TEMW0.020015</t>
  </si>
  <si>
    <t>TEMW0.03004015/DBE</t>
  </si>
  <si>
    <t>TEMW0.03005015/DBE</t>
  </si>
  <si>
    <t>TEMW0.03006015/DBE</t>
  </si>
  <si>
    <t>TEMW0.03007015/DBE</t>
  </si>
  <si>
    <t>TEMW0.03008015/DBE</t>
  </si>
  <si>
    <t>TEMW0.03009015/DBE</t>
  </si>
  <si>
    <t>TEMW0.03010015/DBE</t>
  </si>
  <si>
    <t>TEMW0.03011015/DBE</t>
  </si>
  <si>
    <t>TEMW0.03012015/DBE</t>
  </si>
  <si>
    <t>TEMW0.03014015/DBE</t>
  </si>
  <si>
    <t>TEMW0.03016015/DBE</t>
  </si>
  <si>
    <t>TEMW0.03018015/DBE</t>
  </si>
  <si>
    <t>TEMW0.03020015/DBE</t>
  </si>
  <si>
    <t>TEMW0.03022015/DBE</t>
  </si>
  <si>
    <t>TEMW0.03024015/DBE</t>
  </si>
  <si>
    <t>TEMW0.03026015/DBE</t>
  </si>
  <si>
    <t>TEMW0.03028015/DBE</t>
  </si>
  <si>
    <t>TEMW0.03030015/DBE</t>
  </si>
  <si>
    <t>TEMW0.03015/DBE</t>
  </si>
  <si>
    <t>TEMW0.03004015</t>
  </si>
  <si>
    <t>TEMW0.03005015</t>
  </si>
  <si>
    <t>TEMW0.03006015</t>
  </si>
  <si>
    <t>TEMW0.03007015</t>
  </si>
  <si>
    <t>TEMW0.03008015</t>
  </si>
  <si>
    <t>TEMW0.03009015</t>
  </si>
  <si>
    <t>TEMW0.03010015</t>
  </si>
  <si>
    <t>TEMW0.03011015</t>
  </si>
  <si>
    <t>TEMW0.03012015</t>
  </si>
  <si>
    <t>TEMW0.03014015</t>
  </si>
  <si>
    <t>TEMW0.03016015</t>
  </si>
  <si>
    <t>TEMW0.03018015</t>
  </si>
  <si>
    <t>TEMW0.03020015</t>
  </si>
  <si>
    <t>TEMW0.03022015</t>
  </si>
  <si>
    <t>TEMW0.03024015</t>
  </si>
  <si>
    <t>TEMW0.03026015</t>
  </si>
  <si>
    <t>TEMW0.03028015</t>
  </si>
  <si>
    <t>TEMW0.03030015</t>
  </si>
  <si>
    <t>TEMW0.030015</t>
  </si>
  <si>
    <t>TEMW0.04004015/DBE</t>
  </si>
  <si>
    <t>TEMW0.04005015/DBE</t>
  </si>
  <si>
    <t>TEMW0.04006015/DBE</t>
  </si>
  <si>
    <t>TEMW0.04007015/DBE</t>
  </si>
  <si>
    <t>TEMW0.04008015/DBE</t>
  </si>
  <si>
    <t>TEMW0.04009015/DBE</t>
  </si>
  <si>
    <t>TEMW0.04010015/DBE</t>
  </si>
  <si>
    <t>TEMW0.04011015/DBE</t>
  </si>
  <si>
    <t>TEMW0.04012015/DBE</t>
  </si>
  <si>
    <t>TEMW0.04014015/DBE</t>
  </si>
  <si>
    <t>TEMW0.04016015/DBE</t>
  </si>
  <si>
    <t>TEMW0.04018015/DBE</t>
  </si>
  <si>
    <t>TEMW0.04020015/DBE</t>
  </si>
  <si>
    <t>TEMW0.04022015/DBE</t>
  </si>
  <si>
    <t>TEMW0.04024015/DBE</t>
  </si>
  <si>
    <t>TEMW0.04026015/DBE</t>
  </si>
  <si>
    <t>TEMW0.04028015/DBE</t>
  </si>
  <si>
    <t>TEMW0.04030015/DBE</t>
  </si>
  <si>
    <t>TEMW0.04015/DBE</t>
  </si>
  <si>
    <t>TEMW0.04004015</t>
  </si>
  <si>
    <t>TEMW0.04005015</t>
  </si>
  <si>
    <t>TEMW0.04006015</t>
  </si>
  <si>
    <t>TEMW0.04007015</t>
  </si>
  <si>
    <t>TEMW0.04008015</t>
  </si>
  <si>
    <t>TEMW0.04009015</t>
  </si>
  <si>
    <t>TEMW0.04010015</t>
  </si>
  <si>
    <t>TEMW0.04011015</t>
  </si>
  <si>
    <t>TEMW0.04012015</t>
  </si>
  <si>
    <t>TEMW0.04014015</t>
  </si>
  <si>
    <t>TEMW0.04016015</t>
  </si>
  <si>
    <t>TEMW0.04018015</t>
  </si>
  <si>
    <t>TEMW0.04020015</t>
  </si>
  <si>
    <t>TEMW0.04022015</t>
  </si>
  <si>
    <t>TEMW0.04024015</t>
  </si>
  <si>
    <t>TEMW0.04026015</t>
  </si>
  <si>
    <t>TEMW0.04028015</t>
  </si>
  <si>
    <t>TEMW0.04030015</t>
  </si>
  <si>
    <t>TEMW0.040015</t>
  </si>
  <si>
    <t>TEMW0.05004015/DBE</t>
  </si>
  <si>
    <t>TEMW0.05005015/DBE</t>
  </si>
  <si>
    <t>TEMW0.05006015/DBE</t>
  </si>
  <si>
    <t>TEMW0.05007015/DBE</t>
  </si>
  <si>
    <t>TEMW0.05008015/DBE</t>
  </si>
  <si>
    <t>TEMW0.05009015/DBE</t>
  </si>
  <si>
    <t>TEMW0.05010015/DBE</t>
  </si>
  <si>
    <t>TEMW0.05011015/DBE</t>
  </si>
  <si>
    <t>TEMW0.05012015/DBE</t>
  </si>
  <si>
    <t>TEMW0.05014015/DBE</t>
  </si>
  <si>
    <t>TEMW0.05016015/DBE</t>
  </si>
  <si>
    <t>TEMW0.05018015/DBE</t>
  </si>
  <si>
    <t>TEMW0.05020015/DBE</t>
  </si>
  <si>
    <t>TEMW0.05022015/DBE</t>
  </si>
  <si>
    <t>TEMW0.05024015/DBE</t>
  </si>
  <si>
    <t>TEMW0.05026015/DBE</t>
  </si>
  <si>
    <t>TEMW0.05028015/DBE</t>
  </si>
  <si>
    <t>TEMW0.05030015/DBE</t>
  </si>
  <si>
    <t>TEMW0.05015/DBE</t>
  </si>
  <si>
    <t>TEMW0.05004015</t>
  </si>
  <si>
    <t>TEMW0.05005015</t>
  </si>
  <si>
    <t>TEMW0.05006015</t>
  </si>
  <si>
    <t>TEMW0.05007015</t>
  </si>
  <si>
    <t>TEMW0.05008015</t>
  </si>
  <si>
    <t>TEMW0.05009015</t>
  </si>
  <si>
    <t>TEMW0.05010015</t>
  </si>
  <si>
    <t>TEMW0.05011015</t>
  </si>
  <si>
    <t>TEMW0.05012015</t>
  </si>
  <si>
    <t>TEMW0.05014015</t>
  </si>
  <si>
    <t>TEMW0.05016015</t>
  </si>
  <si>
    <t>TEMW0.05018015</t>
  </si>
  <si>
    <t>TEMW0.05020015</t>
  </si>
  <si>
    <t>TEMW0.05022015</t>
  </si>
  <si>
    <t>TEMW0.05024015</t>
  </si>
  <si>
    <t>TEMW0.05026015</t>
  </si>
  <si>
    <t>TEMW0.05028015</t>
  </si>
  <si>
    <t>TEMW0.05030015</t>
  </si>
  <si>
    <t>TEMW0.050015</t>
  </si>
  <si>
    <t>TEMW0.06004015/DBE</t>
  </si>
  <si>
    <t>TEMW0.06005015/DBE</t>
  </si>
  <si>
    <t>TEMW0.06006015/DBE</t>
  </si>
  <si>
    <t>TEMW0.06007015/DBE</t>
  </si>
  <si>
    <t>TEMW0.06008015/DBE</t>
  </si>
  <si>
    <t>TEMW0.06009015/DBE</t>
  </si>
  <si>
    <t>TEMW0.06010015/DBE</t>
  </si>
  <si>
    <t>TEMW0.06011015/DBE</t>
  </si>
  <si>
    <t>TEMW0.06012015/DBE</t>
  </si>
  <si>
    <t>TEMW0.06014015/DBE</t>
  </si>
  <si>
    <t>TEMW0.06016015/DBE</t>
  </si>
  <si>
    <t>TEMW0.06018015/DBE</t>
  </si>
  <si>
    <t>TEMW0.06020015/DBE</t>
  </si>
  <si>
    <t>TEMW0.06022015/DBE</t>
  </si>
  <si>
    <t>TEMW0.06024015/DBE</t>
  </si>
  <si>
    <t>TEMW0.06026015/DBE</t>
  </si>
  <si>
    <t>TEMW0.06028015/DBE</t>
  </si>
  <si>
    <t>TEMW0.06030015/DBE</t>
  </si>
  <si>
    <t>TEMW0.06015/DBE</t>
  </si>
  <si>
    <t>TEMW0.06004015</t>
  </si>
  <si>
    <t>TEMW0.06005015</t>
  </si>
  <si>
    <t>TEMW0.06006015</t>
  </si>
  <si>
    <t>TEMW0.06007015</t>
  </si>
  <si>
    <t>TEMW0.06008015</t>
  </si>
  <si>
    <t>TEMW0.06009015</t>
  </si>
  <si>
    <t>TEMW0.06010015</t>
  </si>
  <si>
    <t>TEMW0.06011015</t>
  </si>
  <si>
    <t>TEMW0.06012015</t>
  </si>
  <si>
    <t>TEMW0.06014015</t>
  </si>
  <si>
    <t>TEMW0.06016015</t>
  </si>
  <si>
    <t>TEMW0.06018015</t>
  </si>
  <si>
    <t>TEMW0.06020015</t>
  </si>
  <si>
    <t>TEMW0.06022015</t>
  </si>
  <si>
    <t>TEMW0.06024015</t>
  </si>
  <si>
    <t>TEMW0.06026015</t>
  </si>
  <si>
    <t>TEMW0.06028015</t>
  </si>
  <si>
    <t>TEMW0.06030015</t>
  </si>
  <si>
    <t>TEMW0.060015</t>
  </si>
  <si>
    <t>TEMW0.07004015/DBE</t>
  </si>
  <si>
    <t>TEMW0.07005015/DBE</t>
  </si>
  <si>
    <t>TEMW0.07006015/DBE</t>
  </si>
  <si>
    <t>TEMW0.07007015/DBE</t>
  </si>
  <si>
    <t>TEMW0.07008015/DBE</t>
  </si>
  <si>
    <t>TEMW0.07009015/DBE</t>
  </si>
  <si>
    <t>TEMW0.07010015/DBE</t>
  </si>
  <si>
    <t>TEMW0.07011015/DBE</t>
  </si>
  <si>
    <t>TEMW0.07012015/DBE</t>
  </si>
  <si>
    <t>TEMW0.07014015/DBE</t>
  </si>
  <si>
    <t>TEMW0.07016015/DBE</t>
  </si>
  <si>
    <t>TEMW0.07018015/DBE</t>
  </si>
  <si>
    <t>TEMW0.07020015/DBE</t>
  </si>
  <si>
    <t>TEMW0.07022015/DBE</t>
  </si>
  <si>
    <t>TEMW0.07024015/DBE</t>
  </si>
  <si>
    <t>TEMW0.07026015/DBE</t>
  </si>
  <si>
    <t>TEMW0.07028015/DBE</t>
  </si>
  <si>
    <t>TEMW0.07030015/DBE</t>
  </si>
  <si>
    <t>TEMW0.07015/DBE</t>
  </si>
  <si>
    <t>TEMW0.07004015</t>
  </si>
  <si>
    <t>TEMW0.07005015</t>
  </si>
  <si>
    <t>TEMW0.07006015</t>
  </si>
  <si>
    <t>TEMW0.07007015</t>
  </si>
  <si>
    <t>TEMW0.07008015</t>
  </si>
  <si>
    <t>TEMW0.07009015</t>
  </si>
  <si>
    <t>TEMW0.07010015</t>
  </si>
  <si>
    <t>TEMW0.07011015</t>
  </si>
  <si>
    <t>TEMW0.07012015</t>
  </si>
  <si>
    <t>TEMW0.07014015</t>
  </si>
  <si>
    <t>TEMW0.07016015</t>
  </si>
  <si>
    <t>TEMW0.07018015</t>
  </si>
  <si>
    <t>TEMW0.07020015</t>
  </si>
  <si>
    <t>TEMW0.07022015</t>
  </si>
  <si>
    <t>TEMW0.07024015</t>
  </si>
  <si>
    <t>TEMW0.07026015</t>
  </si>
  <si>
    <t>TEMW0.07028015</t>
  </si>
  <si>
    <t>TEMW0.07030015</t>
  </si>
  <si>
    <t>TEMW0.070015</t>
  </si>
  <si>
    <t>TEMW0.09004015/DBE</t>
  </si>
  <si>
    <t>TEMW0.09005015/DBE</t>
  </si>
  <si>
    <t>TEMW0.09006015/DBE</t>
  </si>
  <si>
    <t>TEMW0.09007015/DBE</t>
  </si>
  <si>
    <t>TEMW0.09008015/DBE</t>
  </si>
  <si>
    <t>TEMW0.09009015/DBE</t>
  </si>
  <si>
    <t>TEMW0.09010015/DBE</t>
  </si>
  <si>
    <t>TEMW0.09011015/DBE</t>
  </si>
  <si>
    <t>TEMW0.09012015/DBE</t>
  </si>
  <si>
    <t>TEMW0.09014015/DBE</t>
  </si>
  <si>
    <t>TEMW0.09016015/DBE</t>
  </si>
  <si>
    <t>TEMW0.09018015/DBE</t>
  </si>
  <si>
    <t>TEMW0.09020015/DBE</t>
  </si>
  <si>
    <t>TEMW0.09022015/DBE</t>
  </si>
  <si>
    <t>TEMW0.09024015/DBE</t>
  </si>
  <si>
    <t>TEMW0.09026015/DBE</t>
  </si>
  <si>
    <t>TEMW0.09028015/DBE</t>
  </si>
  <si>
    <t>TEMW0.09030015/DBE</t>
  </si>
  <si>
    <t>TEMW0.09015/DBE</t>
  </si>
  <si>
    <t>TEMW0.09004015</t>
  </si>
  <si>
    <t>TEMW0.09005015</t>
  </si>
  <si>
    <t>TEMW0.09006015</t>
  </si>
  <si>
    <t>TEMW0.09007015</t>
  </si>
  <si>
    <t>TEMW0.09008015</t>
  </si>
  <si>
    <t>TEMW0.09009015</t>
  </si>
  <si>
    <t>TEMW0.09010015</t>
  </si>
  <si>
    <t>TEMW0.09011015</t>
  </si>
  <si>
    <t>TEMW0.09012015</t>
  </si>
  <si>
    <t>TEMW0.09014015</t>
  </si>
  <si>
    <t>TEMW0.09016015</t>
  </si>
  <si>
    <t>TEMW0.09018015</t>
  </si>
  <si>
    <t>TEMW0.09020015</t>
  </si>
  <si>
    <t>TEMW0.09022015</t>
  </si>
  <si>
    <t>TEMW0.09024015</t>
  </si>
  <si>
    <t>TEMW0.09026015</t>
  </si>
  <si>
    <t>TEMW0.09028015</t>
  </si>
  <si>
    <t>TEMW0.09030015</t>
  </si>
  <si>
    <t>TEMW0.090015</t>
  </si>
  <si>
    <t>1,408</t>
  </si>
  <si>
    <t>436</t>
  </si>
  <si>
    <t>545</t>
  </si>
  <si>
    <t>654</t>
  </si>
  <si>
    <t>763</t>
  </si>
  <si>
    <t>872</t>
  </si>
  <si>
    <t>981</t>
  </si>
  <si>
    <t>1090</t>
  </si>
  <si>
    <t>1199</t>
  </si>
  <si>
    <t>1308</t>
  </si>
  <si>
    <t>1526</t>
  </si>
  <si>
    <t>1744</t>
  </si>
  <si>
    <t>1962</t>
  </si>
  <si>
    <t>2180</t>
  </si>
  <si>
    <t>2398</t>
  </si>
  <si>
    <t>2616</t>
  </si>
  <si>
    <t>2834</t>
  </si>
  <si>
    <t>3052</t>
  </si>
  <si>
    <t>3270</t>
  </si>
  <si>
    <t>904</t>
  </si>
  <si>
    <t>1013</t>
  </si>
  <si>
    <t>1122</t>
  </si>
  <si>
    <t>1481</t>
  </si>
  <si>
    <t>1699</t>
  </si>
  <si>
    <t>1808</t>
  </si>
  <si>
    <t>2026</t>
  </si>
  <si>
    <t>2744</t>
  </si>
  <si>
    <t>2962</t>
  </si>
  <si>
    <t>3398</t>
  </si>
  <si>
    <t>4116</t>
  </si>
  <si>
    <t>4334</t>
  </si>
  <si>
    <t>4552</t>
  </si>
  <si>
    <t>1,396</t>
  </si>
  <si>
    <t>544</t>
  </si>
  <si>
    <t>680</t>
  </si>
  <si>
    <t>815</t>
  </si>
  <si>
    <t>951</t>
  </si>
  <si>
    <t>1087</t>
  </si>
  <si>
    <t>1223</t>
  </si>
  <si>
    <t>1631</t>
  </si>
  <si>
    <t>1903</t>
  </si>
  <si>
    <t>2174</t>
  </si>
  <si>
    <t>2446</t>
  </si>
  <si>
    <t>2718</t>
  </si>
  <si>
    <t>2990</t>
  </si>
  <si>
    <t>3262</t>
  </si>
  <si>
    <t>3533</t>
  </si>
  <si>
    <t>3805</t>
  </si>
  <si>
    <t>4077</t>
  </si>
  <si>
    <t>1065</t>
  </si>
  <si>
    <t>1201</t>
  </si>
  <si>
    <t>1337</t>
  </si>
  <si>
    <t>1723</t>
  </si>
  <si>
    <t>1859</t>
  </si>
  <si>
    <t>1995</t>
  </si>
  <si>
    <t>2131</t>
  </si>
  <si>
    <t>2403</t>
  </si>
  <si>
    <t>3446</t>
  </si>
  <si>
    <t>3718</t>
  </si>
  <si>
    <t>3990</t>
  </si>
  <si>
    <t>4762</t>
  </si>
  <si>
    <t>5033</t>
  </si>
  <si>
    <t>5305</t>
  </si>
  <si>
    <t>5577</t>
  </si>
  <si>
    <t>627</t>
  </si>
  <si>
    <t>784</t>
  </si>
  <si>
    <t>941</t>
  </si>
  <si>
    <t>1098</t>
  </si>
  <si>
    <t>1411</t>
  </si>
  <si>
    <t>1568</t>
  </si>
  <si>
    <t>1725</t>
  </si>
  <si>
    <t>1882</t>
  </si>
  <si>
    <t>2195</t>
  </si>
  <si>
    <t>2509</t>
  </si>
  <si>
    <t>2822</t>
  </si>
  <si>
    <t>3136</t>
  </si>
  <si>
    <t>3450</t>
  </si>
  <si>
    <t>3763</t>
  </si>
  <si>
    <t>4390</t>
  </si>
  <si>
    <t>4704</t>
  </si>
  <si>
    <t>1191</t>
  </si>
  <si>
    <t>1504</t>
  </si>
  <si>
    <t>1911</t>
  </si>
  <si>
    <t>2068</t>
  </si>
  <si>
    <t>2225</t>
  </si>
  <si>
    <t>2382</t>
  </si>
  <si>
    <t>2695</t>
  </si>
  <si>
    <t>3509</t>
  </si>
  <si>
    <t>3822</t>
  </si>
  <si>
    <t>4136</t>
  </si>
  <si>
    <t>4450</t>
  </si>
  <si>
    <t>5263</t>
  </si>
  <si>
    <t>5890</t>
  </si>
  <si>
    <t>6204</t>
  </si>
  <si>
    <t>1,373</t>
  </si>
  <si>
    <t>694</t>
  </si>
  <si>
    <t>1040</t>
  </si>
  <si>
    <t>1214</t>
  </si>
  <si>
    <t>1387</t>
  </si>
  <si>
    <t>1561</t>
  </si>
  <si>
    <t>1734</t>
  </si>
  <si>
    <t>1907</t>
  </si>
  <si>
    <t>2081</t>
  </si>
  <si>
    <t>2428</t>
  </si>
  <si>
    <t>2774</t>
  </si>
  <si>
    <t>3121</t>
  </si>
  <si>
    <t>3468</t>
  </si>
  <si>
    <t>3815</t>
  </si>
  <si>
    <t>4162</t>
  </si>
  <si>
    <t>4508</t>
  </si>
  <si>
    <t>4855</t>
  </si>
  <si>
    <t>5202</t>
  </si>
  <si>
    <t>1290</t>
  </si>
  <si>
    <t>1464</t>
  </si>
  <si>
    <t>1637</t>
  </si>
  <si>
    <t>2061</t>
  </si>
  <si>
    <t>2234</t>
  </si>
  <si>
    <t>2407</t>
  </si>
  <si>
    <t>2581</t>
  </si>
  <si>
    <t>2928</t>
  </si>
  <si>
    <t>3774</t>
  </si>
  <si>
    <t>4121</t>
  </si>
  <si>
    <t>4468</t>
  </si>
  <si>
    <t>4815</t>
  </si>
  <si>
    <t>5662</t>
  </si>
  <si>
    <t>6008</t>
  </si>
  <si>
    <t>6355</t>
  </si>
  <si>
    <t>6702</t>
  </si>
  <si>
    <t>1,361</t>
  </si>
  <si>
    <t>746</t>
  </si>
  <si>
    <t>933</t>
  </si>
  <si>
    <t>1120</t>
  </si>
  <si>
    <t>1306</t>
  </si>
  <si>
    <t>1493</t>
  </si>
  <si>
    <t>1679</t>
  </si>
  <si>
    <t>1866</t>
  </si>
  <si>
    <t>2053</t>
  </si>
  <si>
    <t>2239</t>
  </si>
  <si>
    <t>2612</t>
  </si>
  <si>
    <t>2986</t>
  </si>
  <si>
    <t>3359</t>
  </si>
  <si>
    <t>3732</t>
  </si>
  <si>
    <t>4105</t>
  </si>
  <si>
    <t>4478</t>
  </si>
  <si>
    <t>4852</t>
  </si>
  <si>
    <t>5225</t>
  </si>
  <si>
    <t>5598</t>
  </si>
  <si>
    <t>1370</t>
  </si>
  <si>
    <t>1556</t>
  </si>
  <si>
    <t>1743</t>
  </si>
  <si>
    <t>2179</t>
  </si>
  <si>
    <t>2366</t>
  </si>
  <si>
    <t>2553</t>
  </si>
  <si>
    <t>2739</t>
  </si>
  <si>
    <t>3112</t>
  </si>
  <si>
    <t>3986</t>
  </si>
  <si>
    <t>4359</t>
  </si>
  <si>
    <t>4732</t>
  </si>
  <si>
    <t>5105</t>
  </si>
  <si>
    <t>5978</t>
  </si>
  <si>
    <t>6352</t>
  </si>
  <si>
    <t>6725</t>
  </si>
  <si>
    <t>7098</t>
  </si>
  <si>
    <t>1,350</t>
  </si>
  <si>
    <t>789</t>
  </si>
  <si>
    <t>986</t>
  </si>
  <si>
    <t>1183</t>
  </si>
  <si>
    <t>1380</t>
  </si>
  <si>
    <t>1578</t>
  </si>
  <si>
    <t>1775</t>
  </si>
  <si>
    <t>1972</t>
  </si>
  <si>
    <t>2761</t>
  </si>
  <si>
    <t>3155</t>
  </si>
  <si>
    <t>3550</t>
  </si>
  <si>
    <t>3944</t>
  </si>
  <si>
    <t>4338</t>
  </si>
  <si>
    <t>5127</t>
  </si>
  <si>
    <t>5522</t>
  </si>
  <si>
    <t>5916</t>
  </si>
  <si>
    <t>1433</t>
  </si>
  <si>
    <t>1630</t>
  </si>
  <si>
    <t>1828</t>
  </si>
  <si>
    <t>2669</t>
  </si>
  <si>
    <t>2866</t>
  </si>
  <si>
    <t>3261</t>
  </si>
  <si>
    <t>4155</t>
  </si>
  <si>
    <t>4550</t>
  </si>
  <si>
    <t>4944</t>
  </si>
  <si>
    <t>5338</t>
  </si>
  <si>
    <t>6233</t>
  </si>
  <si>
    <t>6627</t>
  </si>
  <si>
    <t>7022</t>
  </si>
  <si>
    <t>7416</t>
  </si>
  <si>
    <t>1,326</t>
  </si>
  <si>
    <t>848</t>
  </si>
  <si>
    <t>1060</t>
  </si>
  <si>
    <t>1696</t>
  </si>
  <si>
    <t>2120</t>
  </si>
  <si>
    <t>2332</t>
  </si>
  <si>
    <t>2968</t>
  </si>
  <si>
    <t>3392</t>
  </si>
  <si>
    <t>4240</t>
  </si>
  <si>
    <t>4664</t>
  </si>
  <si>
    <t>5088</t>
  </si>
  <si>
    <t>5512</t>
  </si>
  <si>
    <t>5936</t>
  </si>
  <si>
    <t>6360</t>
  </si>
  <si>
    <t>1522</t>
  </si>
  <si>
    <t>1946</t>
  </si>
  <si>
    <t>2408</t>
  </si>
  <si>
    <t>2620</t>
  </si>
  <si>
    <t>2832</t>
  </si>
  <si>
    <t>3044</t>
  </si>
  <si>
    <t>4392</t>
  </si>
  <si>
    <t>4816</t>
  </si>
  <si>
    <t>5240</t>
  </si>
  <si>
    <t>5664</t>
  </si>
  <si>
    <t>6588</t>
  </si>
  <si>
    <t>7012</t>
  </si>
  <si>
    <t>7436</t>
  </si>
  <si>
    <t>7860</t>
  </si>
  <si>
    <t>TEMW0.02004016/DBE</t>
  </si>
  <si>
    <t>TEMW0.02005016/DBE</t>
  </si>
  <si>
    <t>TEMW0.02006016/DBE</t>
  </si>
  <si>
    <t>TEMW0.02007016/DBE</t>
  </si>
  <si>
    <t>TEMW0.02008016/DBE</t>
  </si>
  <si>
    <t>TEMW0.02009016/DBE</t>
  </si>
  <si>
    <t>TEMW0.02010016/DBE</t>
  </si>
  <si>
    <t>TEMW0.02011016/DBE</t>
  </si>
  <si>
    <t>TEMW0.02012016/DBE</t>
  </si>
  <si>
    <t>TEMW0.02014016/DBE</t>
  </si>
  <si>
    <t>TEMW0.02016016/DBE</t>
  </si>
  <si>
    <t>TEMW0.02018016/DBE</t>
  </si>
  <si>
    <t>TEMW0.02020016/DBE</t>
  </si>
  <si>
    <t>TEMW0.02022016/DBE</t>
  </si>
  <si>
    <t>TEMW0.02024016/DBE</t>
  </si>
  <si>
    <t>TEMW0.02026016/DBE</t>
  </si>
  <si>
    <t>TEMW0.02028016/DBE</t>
  </si>
  <si>
    <t>TEMW0.02030016/DBE</t>
  </si>
  <si>
    <t>TEMW0.02016/DBE</t>
  </si>
  <si>
    <t>TEMW0.02004016</t>
  </si>
  <si>
    <t>TEMW0.02005016</t>
  </si>
  <si>
    <t>TEMW0.02006016</t>
  </si>
  <si>
    <t>TEMW0.02007016</t>
  </si>
  <si>
    <t>TEMW0.02008016</t>
  </si>
  <si>
    <t>TEMW0.02009016</t>
  </si>
  <si>
    <t>TEMW0.02010016</t>
  </si>
  <si>
    <t>TEMW0.02011016</t>
  </si>
  <si>
    <t>TEMW0.02012016</t>
  </si>
  <si>
    <t>TEMW0.02014016</t>
  </si>
  <si>
    <t>TEMW0.02016016</t>
  </si>
  <si>
    <t>TEMW0.02018016</t>
  </si>
  <si>
    <t>TEMW0.02020016</t>
  </si>
  <si>
    <t>TEMW0.02022016</t>
  </si>
  <si>
    <t>TEMW0.02024016</t>
  </si>
  <si>
    <t>TEMW0.02026016</t>
  </si>
  <si>
    <t>TEMW0.02028016</t>
  </si>
  <si>
    <t>TEMW0.02030016</t>
  </si>
  <si>
    <t>TEMW0.020016</t>
  </si>
  <si>
    <t>TEMW0.03004016/DBE</t>
  </si>
  <si>
    <t>TEMW0.03005016/DBE</t>
  </si>
  <si>
    <t>TEMW0.03006016/DBE</t>
  </si>
  <si>
    <t>TEMW0.03007016/DBE</t>
  </si>
  <si>
    <t>TEMW0.03008016/DBE</t>
  </si>
  <si>
    <t>TEMW0.03009016/DBE</t>
  </si>
  <si>
    <t>TEMW0.03010016/DBE</t>
  </si>
  <si>
    <t>TEMW0.03011016/DBE</t>
  </si>
  <si>
    <t>TEMW0.03012016/DBE</t>
  </si>
  <si>
    <t>TEMW0.03014016/DBE</t>
  </si>
  <si>
    <t>TEMW0.03016016/DBE</t>
  </si>
  <si>
    <t>TEMW0.03018016/DBE</t>
  </si>
  <si>
    <t>TEMW0.03020016/DBE</t>
  </si>
  <si>
    <t>TEMW0.03022016/DBE</t>
  </si>
  <si>
    <t>TEMW0.03024016/DBE</t>
  </si>
  <si>
    <t>TEMW0.03026016/DBE</t>
  </si>
  <si>
    <t>TEMW0.03028016/DBE</t>
  </si>
  <si>
    <t>TEMW0.03030016/DBE</t>
  </si>
  <si>
    <t>TEMW0.03016/DBE</t>
  </si>
  <si>
    <t>TEMW0.03004016</t>
  </si>
  <si>
    <t>TEMW0.03005016</t>
  </si>
  <si>
    <t>TEMW0.03006016</t>
  </si>
  <si>
    <t>TEMW0.03007016</t>
  </si>
  <si>
    <t>TEMW0.03008016</t>
  </si>
  <si>
    <t>TEMW0.03009016</t>
  </si>
  <si>
    <t>TEMW0.03010016</t>
  </si>
  <si>
    <t>TEMW0.03011016</t>
  </si>
  <si>
    <t>TEMW0.03012016</t>
  </si>
  <si>
    <t>TEMW0.03014016</t>
  </si>
  <si>
    <t>TEMW0.03016016</t>
  </si>
  <si>
    <t>TEMW0.03018016</t>
  </si>
  <si>
    <t>TEMW0.03020016</t>
  </si>
  <si>
    <t>TEMW0.03022016</t>
  </si>
  <si>
    <t>TEMW0.03024016</t>
  </si>
  <si>
    <t>TEMW0.03026016</t>
  </si>
  <si>
    <t>TEMW0.03028016</t>
  </si>
  <si>
    <t>TEMW0.03030016</t>
  </si>
  <si>
    <t>TEMW0.030016</t>
  </si>
  <si>
    <t>TEMW0.04004016/DBE</t>
  </si>
  <si>
    <t>TEMW0.04005016/DBE</t>
  </si>
  <si>
    <t>TEMW0.04006016/DBE</t>
  </si>
  <si>
    <t>TEMW0.04007016/DBE</t>
  </si>
  <si>
    <t>TEMW0.04008016/DBE</t>
  </si>
  <si>
    <t>TEMW0.04009016/DBE</t>
  </si>
  <si>
    <t>TEMW0.04010016/DBE</t>
  </si>
  <si>
    <t>TEMW0.04011016/DBE</t>
  </si>
  <si>
    <t>TEMW0.04012016/DBE</t>
  </si>
  <si>
    <t>TEMW0.04014016/DBE</t>
  </si>
  <si>
    <t>TEMW0.04016016/DBE</t>
  </si>
  <si>
    <t>TEMW0.04018016/DBE</t>
  </si>
  <si>
    <t>TEMW0.04020016/DBE</t>
  </si>
  <si>
    <t>TEMW0.04022016/DBE</t>
  </si>
  <si>
    <t>TEMW0.04024016/DBE</t>
  </si>
  <si>
    <t>TEMW0.04026016/DBE</t>
  </si>
  <si>
    <t>TEMW0.04028016/DBE</t>
  </si>
  <si>
    <t>TEMW0.04030016/DBE</t>
  </si>
  <si>
    <t>TEMW0.04016/DBE</t>
  </si>
  <si>
    <t>TEMW0.04004016</t>
  </si>
  <si>
    <t>TEMW0.04005016</t>
  </si>
  <si>
    <t>TEMW0.04006016</t>
  </si>
  <si>
    <t>TEMW0.04007016</t>
  </si>
  <si>
    <t>TEMW0.04008016</t>
  </si>
  <si>
    <t>TEMW0.04009016</t>
  </si>
  <si>
    <t>TEMW0.04010016</t>
  </si>
  <si>
    <t>TEMW0.04011016</t>
  </si>
  <si>
    <t>TEMW0.04012016</t>
  </si>
  <si>
    <t>TEMW0.04014016</t>
  </si>
  <si>
    <t>TEMW0.04016016</t>
  </si>
  <si>
    <t>TEMW0.04018016</t>
  </si>
  <si>
    <t>TEMW0.04020016</t>
  </si>
  <si>
    <t>TEMW0.04022016</t>
  </si>
  <si>
    <t>TEMW0.04024016</t>
  </si>
  <si>
    <t>TEMW0.04026016</t>
  </si>
  <si>
    <t>TEMW0.04028016</t>
  </si>
  <si>
    <t>TEMW0.04030016</t>
  </si>
  <si>
    <t>TEMW0.040016</t>
  </si>
  <si>
    <t>TEMW0.05004016/DBE</t>
  </si>
  <si>
    <t>TEMW0.05005016/DBE</t>
  </si>
  <si>
    <t>TEMW0.05006016/DBE</t>
  </si>
  <si>
    <t>TEMW0.05007016/DBE</t>
  </si>
  <si>
    <t>TEMW0.05008016/DBE</t>
  </si>
  <si>
    <t>TEMW0.05009016/DBE</t>
  </si>
  <si>
    <t>TEMW0.05010016/DBE</t>
  </si>
  <si>
    <t>TEMW0.05011016/DBE</t>
  </si>
  <si>
    <t>TEMW0.05012016/DBE</t>
  </si>
  <si>
    <t>TEMW0.05014016/DBE</t>
  </si>
  <si>
    <t>TEMW0.05016016/DBE</t>
  </si>
  <si>
    <t>TEMW0.05018016/DBE</t>
  </si>
  <si>
    <t>TEMW0.05020016/DBE</t>
  </si>
  <si>
    <t>TEMW0.05022016/DBE</t>
  </si>
  <si>
    <t>TEMW0.05024016/DBE</t>
  </si>
  <si>
    <t>TEMW0.05026016/DBE</t>
  </si>
  <si>
    <t>TEMW0.05028016/DBE</t>
  </si>
  <si>
    <t>TEMW0.05030016/DBE</t>
  </si>
  <si>
    <t>TEMW0.05016/DBE</t>
  </si>
  <si>
    <t>TEMW0.05004016</t>
  </si>
  <si>
    <t>TEMW0.05005016</t>
  </si>
  <si>
    <t>TEMW0.05006016</t>
  </si>
  <si>
    <t>TEMW0.05007016</t>
  </si>
  <si>
    <t>TEMW0.05008016</t>
  </si>
  <si>
    <t>TEMW0.05009016</t>
  </si>
  <si>
    <t>TEMW0.05010016</t>
  </si>
  <si>
    <t>TEMW0.05011016</t>
  </si>
  <si>
    <t>TEMW0.05012016</t>
  </si>
  <si>
    <t>TEMW0.05014016</t>
  </si>
  <si>
    <t>TEMW0.05016016</t>
  </si>
  <si>
    <t>TEMW0.05018016</t>
  </si>
  <si>
    <t>TEMW0.05020016</t>
  </si>
  <si>
    <t>TEMW0.05022016</t>
  </si>
  <si>
    <t>TEMW0.05024016</t>
  </si>
  <si>
    <t>TEMW0.05026016</t>
  </si>
  <si>
    <t>TEMW0.05028016</t>
  </si>
  <si>
    <t>TEMW0.05030016</t>
  </si>
  <si>
    <t>TEMW0.050016</t>
  </si>
  <si>
    <t>TEMW0.06004016/DBE</t>
  </si>
  <si>
    <t>TEMW0.06005016/DBE</t>
  </si>
  <si>
    <t>TEMW0.06006016/DBE</t>
  </si>
  <si>
    <t>TEMW0.06007016/DBE</t>
  </si>
  <si>
    <t>TEMW0.06008016/DBE</t>
  </si>
  <si>
    <t>TEMW0.06009016/DBE</t>
  </si>
  <si>
    <t>TEMW0.06010016/DBE</t>
  </si>
  <si>
    <t>TEMW0.06011016/DBE</t>
  </si>
  <si>
    <t>TEMW0.06012016/DBE</t>
  </si>
  <si>
    <t>TEMW0.06014016/DBE</t>
  </si>
  <si>
    <t>TEMW0.06016016/DBE</t>
  </si>
  <si>
    <t>TEMW0.06018016/DBE</t>
  </si>
  <si>
    <t>TEMW0.06020016/DBE</t>
  </si>
  <si>
    <t>TEMW0.06022016/DBE</t>
  </si>
  <si>
    <t>TEMW0.06024016/DBE</t>
  </si>
  <si>
    <t>TEMW0.06026016/DBE</t>
  </si>
  <si>
    <t>TEMW0.06028016/DBE</t>
  </si>
  <si>
    <t>TEMW0.06030016/DBE</t>
  </si>
  <si>
    <t>TEMW0.06016/DBE</t>
  </si>
  <si>
    <t>TEMW0.06004016</t>
  </si>
  <si>
    <t>TEMW0.06005016</t>
  </si>
  <si>
    <t>TEMW0.06006016</t>
  </si>
  <si>
    <t>TEMW0.06007016</t>
  </si>
  <si>
    <t>TEMW0.06008016</t>
  </si>
  <si>
    <t>TEMW0.06009016</t>
  </si>
  <si>
    <t>TEMW0.06010016</t>
  </si>
  <si>
    <t>TEMW0.06011016</t>
  </si>
  <si>
    <t>TEMW0.06012016</t>
  </si>
  <si>
    <t>TEMW0.06014016</t>
  </si>
  <si>
    <t>TEMW0.06016016</t>
  </si>
  <si>
    <t>TEMW0.06018016</t>
  </si>
  <si>
    <t>TEMW0.06020016</t>
  </si>
  <si>
    <t>TEMW0.06022016</t>
  </si>
  <si>
    <t>TEMW0.06024016</t>
  </si>
  <si>
    <t>TEMW0.06026016</t>
  </si>
  <si>
    <t>TEMW0.06028016</t>
  </si>
  <si>
    <t>TEMW0.06030016</t>
  </si>
  <si>
    <t>TEMW0.060016</t>
  </si>
  <si>
    <t>TEMW0.07004016/DBE</t>
  </si>
  <si>
    <t>TEMW0.07005016/DBE</t>
  </si>
  <si>
    <t>TEMW0.07006016/DBE</t>
  </si>
  <si>
    <t>TEMW0.07007016/DBE</t>
  </si>
  <si>
    <t>TEMW0.07008016/DBE</t>
  </si>
  <si>
    <t>TEMW0.07009016/DBE</t>
  </si>
  <si>
    <t>TEMW0.07010016/DBE</t>
  </si>
  <si>
    <t>TEMW0.07011016/DBE</t>
  </si>
  <si>
    <t>TEMW0.07012016/DBE</t>
  </si>
  <si>
    <t>TEMW0.07014016/DBE</t>
  </si>
  <si>
    <t>TEMW0.07016016/DBE</t>
  </si>
  <si>
    <t>TEMW0.07018016/DBE</t>
  </si>
  <si>
    <t>TEMW0.07020016/DBE</t>
  </si>
  <si>
    <t>TEMW0.07022016/DBE</t>
  </si>
  <si>
    <t>TEMW0.07024016/DBE</t>
  </si>
  <si>
    <t>TEMW0.07026016/DBE</t>
  </si>
  <si>
    <t>TEMW0.07028016/DBE</t>
  </si>
  <si>
    <t>TEMW0.07030016/DBE</t>
  </si>
  <si>
    <t>TEMW0.07016/DBE</t>
  </si>
  <si>
    <t>TEMW0.07004016</t>
  </si>
  <si>
    <t>TEMW0.07005016</t>
  </si>
  <si>
    <t>TEMW0.07006016</t>
  </si>
  <si>
    <t>TEMW0.07007016</t>
  </si>
  <si>
    <t>TEMW0.07008016</t>
  </si>
  <si>
    <t>TEMW0.07009016</t>
  </si>
  <si>
    <t>TEMW0.07010016</t>
  </si>
  <si>
    <t>TEMW0.07011016</t>
  </si>
  <si>
    <t>TEMW0.07012016</t>
  </si>
  <si>
    <t>TEMW0.07014016</t>
  </si>
  <si>
    <t>TEMW0.07016016</t>
  </si>
  <si>
    <t>TEMW0.07018016</t>
  </si>
  <si>
    <t>TEMW0.07020016</t>
  </si>
  <si>
    <t>TEMW0.07022016</t>
  </si>
  <si>
    <t>TEMW0.07024016</t>
  </si>
  <si>
    <t>TEMW0.07026016</t>
  </si>
  <si>
    <t>TEMW0.07028016</t>
  </si>
  <si>
    <t>TEMW0.07030016</t>
  </si>
  <si>
    <t>TEMW0.070016</t>
  </si>
  <si>
    <t>TEMW0.09004016/DBE</t>
  </si>
  <si>
    <t>TEMW0.09005016/DBE</t>
  </si>
  <si>
    <t>TEMW0.09006016/DBE</t>
  </si>
  <si>
    <t>TEMW0.09007016/DBE</t>
  </si>
  <si>
    <t>TEMW0.09008016/DBE</t>
  </si>
  <si>
    <t>TEMW0.09009016/DBE</t>
  </si>
  <si>
    <t>TEMW0.09010016/DBE</t>
  </si>
  <si>
    <t>TEMW0.09011016/DBE</t>
  </si>
  <si>
    <t>TEMW0.09012016/DBE</t>
  </si>
  <si>
    <t>TEMW0.09014016/DBE</t>
  </si>
  <si>
    <t>TEMW0.09016016/DBE</t>
  </si>
  <si>
    <t>TEMW0.09018016/DBE</t>
  </si>
  <si>
    <t>TEMW0.09020016/DBE</t>
  </si>
  <si>
    <t>TEMW0.09022016/DBE</t>
  </si>
  <si>
    <t>TEMW0.09024016/DBE</t>
  </si>
  <si>
    <t>TEMW0.09026016/DBE</t>
  </si>
  <si>
    <t>TEMW0.09028016/DBE</t>
  </si>
  <si>
    <t>TEMW0.09030016/DBE</t>
  </si>
  <si>
    <t>TEMW0.09016/DBE</t>
  </si>
  <si>
    <t>TEMW0.09004016</t>
  </si>
  <si>
    <t>TEMW0.09005016</t>
  </si>
  <si>
    <t>TEMW0.09006016</t>
  </si>
  <si>
    <t>TEMW0.09007016</t>
  </si>
  <si>
    <t>TEMW0.09008016</t>
  </si>
  <si>
    <t>TEMW0.09009016</t>
  </si>
  <si>
    <t>TEMW0.09010016</t>
  </si>
  <si>
    <t>TEMW0.09011016</t>
  </si>
  <si>
    <t>TEMW0.09012016</t>
  </si>
  <si>
    <t>TEMW0.09014016</t>
  </si>
  <si>
    <t>TEMW0.09016016</t>
  </si>
  <si>
    <t>TEMW0.09018016</t>
  </si>
  <si>
    <t>TEMW0.09020016</t>
  </si>
  <si>
    <t>TEMW0.09022016</t>
  </si>
  <si>
    <t>TEMW0.09024016</t>
  </si>
  <si>
    <t>TEMW0.09026016</t>
  </si>
  <si>
    <t>TEMW0.09028016</t>
  </si>
  <si>
    <t>TEMW0.09030016</t>
  </si>
  <si>
    <t>TEMW0.090016</t>
  </si>
  <si>
    <t>1,456</t>
  </si>
  <si>
    <t>592</t>
  </si>
  <si>
    <t>740</t>
  </si>
  <si>
    <t>888</t>
  </si>
  <si>
    <t>1036</t>
  </si>
  <si>
    <t>1332</t>
  </si>
  <si>
    <t>1480</t>
  </si>
  <si>
    <t>1628</t>
  </si>
  <si>
    <t>1776</t>
  </si>
  <si>
    <t>2072</t>
  </si>
  <si>
    <t>2368</t>
  </si>
  <si>
    <t>2664</t>
  </si>
  <si>
    <t>2960</t>
  </si>
  <si>
    <t>3256</t>
  </si>
  <si>
    <t>3552</t>
  </si>
  <si>
    <t>3848</t>
  </si>
  <si>
    <t>4144</t>
  </si>
  <si>
    <t>4440</t>
  </si>
  <si>
    <t>1368</t>
  </si>
  <si>
    <t>1516</t>
  </si>
  <si>
    <t>1664</t>
  </si>
  <si>
    <t>2292</t>
  </si>
  <si>
    <t>2440</t>
  </si>
  <si>
    <t>2588</t>
  </si>
  <si>
    <t>2736</t>
  </si>
  <si>
    <t>3032</t>
  </si>
  <si>
    <t>4288</t>
  </si>
  <si>
    <t>4584</t>
  </si>
  <si>
    <t>4880</t>
  </si>
  <si>
    <t>5176</t>
  </si>
  <si>
    <t>6432</t>
  </si>
  <si>
    <t>6728</t>
  </si>
  <si>
    <t>7024</t>
  </si>
  <si>
    <t>7320</t>
  </si>
  <si>
    <t>1,460</t>
  </si>
  <si>
    <t>850</t>
  </si>
  <si>
    <t>1020</t>
  </si>
  <si>
    <t>1190</t>
  </si>
  <si>
    <t>1360</t>
  </si>
  <si>
    <t>1530</t>
  </si>
  <si>
    <t>1700</t>
  </si>
  <si>
    <t>1870</t>
  </si>
  <si>
    <t>2040</t>
  </si>
  <si>
    <t>2380</t>
  </si>
  <si>
    <t>2720</t>
  </si>
  <si>
    <t>3060</t>
  </si>
  <si>
    <t>3400</t>
  </si>
  <si>
    <t>3740</t>
  </si>
  <si>
    <t>4080</t>
  </si>
  <si>
    <t>4420</t>
  </si>
  <si>
    <t>4760</t>
  </si>
  <si>
    <t>5100</t>
  </si>
  <si>
    <t>1500</t>
  </si>
  <si>
    <t>1670</t>
  </si>
  <si>
    <t>1840</t>
  </si>
  <si>
    <t>2490</t>
  </si>
  <si>
    <t>2660</t>
  </si>
  <si>
    <t>2830</t>
  </si>
  <si>
    <t>3000</t>
  </si>
  <si>
    <t>3340</t>
  </si>
  <si>
    <t>4640</t>
  </si>
  <si>
    <t>4980</t>
  </si>
  <si>
    <t>5320</t>
  </si>
  <si>
    <t>5660</t>
  </si>
  <si>
    <t>6960</t>
  </si>
  <si>
    <t>7300</t>
  </si>
  <si>
    <t>7640</t>
  </si>
  <si>
    <t>7980</t>
  </si>
  <si>
    <t>1,464</t>
  </si>
  <si>
    <t>759</t>
  </si>
  <si>
    <t>949</t>
  </si>
  <si>
    <t>1139</t>
  </si>
  <si>
    <t>1329</t>
  </si>
  <si>
    <t>1518</t>
  </si>
  <si>
    <t>1708</t>
  </si>
  <si>
    <t>1898</t>
  </si>
  <si>
    <t>2088</t>
  </si>
  <si>
    <t>2278</t>
  </si>
  <si>
    <t>2657</t>
  </si>
  <si>
    <t>3037</t>
  </si>
  <si>
    <t>3416</t>
  </si>
  <si>
    <t>3796</t>
  </si>
  <si>
    <t>4555</t>
  </si>
  <si>
    <t>4935</t>
  </si>
  <si>
    <t>5314</t>
  </si>
  <si>
    <t>5694</t>
  </si>
  <si>
    <t>1619</t>
  </si>
  <si>
    <t>1809</t>
  </si>
  <si>
    <t>1998</t>
  </si>
  <si>
    <t>2668</t>
  </si>
  <si>
    <t>2858</t>
  </si>
  <si>
    <t>3238</t>
  </si>
  <si>
    <t>3617</t>
  </si>
  <si>
    <t>4957</t>
  </si>
  <si>
    <t>5336</t>
  </si>
  <si>
    <t>5716</t>
  </si>
  <si>
    <t>6096</t>
  </si>
  <si>
    <t>7435</t>
  </si>
  <si>
    <t>7815</t>
  </si>
  <si>
    <t>8194</t>
  </si>
  <si>
    <t>8574</t>
  </si>
  <si>
    <t>1,468</t>
  </si>
  <si>
    <t>834</t>
  </si>
  <si>
    <t>1042</t>
  </si>
  <si>
    <t>1250</t>
  </si>
  <si>
    <t>1459</t>
  </si>
  <si>
    <t>1667</t>
  </si>
  <si>
    <t>1876</t>
  </si>
  <si>
    <t>2084</t>
  </si>
  <si>
    <t>2501</t>
  </si>
  <si>
    <t>2918</t>
  </si>
  <si>
    <t>3334</t>
  </si>
  <si>
    <t>3751</t>
  </si>
  <si>
    <t>4168</t>
  </si>
  <si>
    <t>4585</t>
  </si>
  <si>
    <t>5002</t>
  </si>
  <si>
    <t>5418</t>
  </si>
  <si>
    <t>5835</t>
  </si>
  <si>
    <t>1730</t>
  </si>
  <si>
    <t>1939</t>
  </si>
  <si>
    <t>2147</t>
  </si>
  <si>
    <t>2836</t>
  </si>
  <si>
    <t>3252</t>
  </si>
  <si>
    <t>3461</t>
  </si>
  <si>
    <t>3878</t>
  </si>
  <si>
    <t>5254</t>
  </si>
  <si>
    <t>5671</t>
  </si>
  <si>
    <t>6088</t>
  </si>
  <si>
    <t>6505</t>
  </si>
  <si>
    <t>7882</t>
  </si>
  <si>
    <t>8298</t>
  </si>
  <si>
    <t>8715</t>
  </si>
  <si>
    <t>9132</t>
  </si>
  <si>
    <t>1,472</t>
  </si>
  <si>
    <t>1130</t>
  </si>
  <si>
    <t>1356</t>
  </si>
  <si>
    <t>2034</t>
  </si>
  <si>
    <t>2260</t>
  </si>
  <si>
    <t>2486</t>
  </si>
  <si>
    <t>2712</t>
  </si>
  <si>
    <t>3616</t>
  </si>
  <si>
    <t>4068</t>
  </si>
  <si>
    <t>4520</t>
  </si>
  <si>
    <t>4972</t>
  </si>
  <si>
    <t>5424</t>
  </si>
  <si>
    <t>5876</t>
  </si>
  <si>
    <t>6328</t>
  </si>
  <si>
    <t>6780</t>
  </si>
  <si>
    <t>1836</t>
  </si>
  <si>
    <t>2062</t>
  </si>
  <si>
    <t>2288</t>
  </si>
  <si>
    <t>3220</t>
  </si>
  <si>
    <t>3672</t>
  </si>
  <si>
    <t>4124</t>
  </si>
  <si>
    <t>5536</t>
  </si>
  <si>
    <t>5988</t>
  </si>
  <si>
    <t>6440</t>
  </si>
  <si>
    <t>6892</t>
  </si>
  <si>
    <t>8304</t>
  </si>
  <si>
    <t>8756</t>
  </si>
  <si>
    <t>9208</t>
  </si>
  <si>
    <t>9660</t>
  </si>
  <si>
    <t>1,480</t>
  </si>
  <si>
    <t>1038</t>
  </si>
  <si>
    <t>1298</t>
  </si>
  <si>
    <t>1558</t>
  </si>
  <si>
    <t>2077</t>
  </si>
  <si>
    <t>2336</t>
  </si>
  <si>
    <t>2596</t>
  </si>
  <si>
    <t>2856</t>
  </si>
  <si>
    <t>3115</t>
  </si>
  <si>
    <t>3634</t>
  </si>
  <si>
    <t>4154</t>
  </si>
  <si>
    <t>4673</t>
  </si>
  <si>
    <t>5192</t>
  </si>
  <si>
    <t>5711</t>
  </si>
  <si>
    <t>6230</t>
  </si>
  <si>
    <t>6750</t>
  </si>
  <si>
    <t>7269</t>
  </si>
  <si>
    <t>7788</t>
  </si>
  <si>
    <t>2038</t>
  </si>
  <si>
    <t>2297</t>
  </si>
  <si>
    <t>2557</t>
  </si>
  <si>
    <t>3296</t>
  </si>
  <si>
    <t>3556</t>
  </si>
  <si>
    <t>4075</t>
  </si>
  <si>
    <t>4594</t>
  </si>
  <si>
    <t>6074</t>
  </si>
  <si>
    <t>6593</t>
  </si>
  <si>
    <t>7112</t>
  </si>
  <si>
    <t>7631</t>
  </si>
  <si>
    <t>9110</t>
  </si>
  <si>
    <t>9630</t>
  </si>
  <si>
    <t>10149</t>
  </si>
  <si>
    <t>10668</t>
  </si>
  <si>
    <t>TEMW0.02004020/DBE</t>
  </si>
  <si>
    <t>TEMW0.02005020/DBE</t>
  </si>
  <si>
    <t>TEMW0.02006020/DBE</t>
  </si>
  <si>
    <t>TEMW0.02007020/DBE</t>
  </si>
  <si>
    <t>TEMW0.02008020/DBE</t>
  </si>
  <si>
    <t>TEMW0.02009020/DBE</t>
  </si>
  <si>
    <t>TEMW0.02010020/DBE</t>
  </si>
  <si>
    <t>TEMW0.02011020/DBE</t>
  </si>
  <si>
    <t>TEMW0.02012020/DBE</t>
  </si>
  <si>
    <t>TEMW0.02014020/DBE</t>
  </si>
  <si>
    <t>TEMW0.02016020/DBE</t>
  </si>
  <si>
    <t>TEMW0.02018020/DBE</t>
  </si>
  <si>
    <t>TEMW0.02020020/DBE</t>
  </si>
  <si>
    <t>TEMW0.02022020/DBE</t>
  </si>
  <si>
    <t>TEMW0.02024020/DBE</t>
  </si>
  <si>
    <t>TEMW0.02026020/DBE</t>
  </si>
  <si>
    <t>TEMW0.02028020/DBE</t>
  </si>
  <si>
    <t>TEMW0.02030020/DBE</t>
  </si>
  <si>
    <t>TEMW0.02020/DBE</t>
  </si>
  <si>
    <t>TEMW0.02004020</t>
  </si>
  <si>
    <t>TEMW0.02005020</t>
  </si>
  <si>
    <t>TEMW0.02006020</t>
  </si>
  <si>
    <t>TEMW0.02007020</t>
  </si>
  <si>
    <t>TEMW0.02008020</t>
  </si>
  <si>
    <t>TEMW0.02009020</t>
  </si>
  <si>
    <t>TEMW0.02010020</t>
  </si>
  <si>
    <t>TEMW0.02011020</t>
  </si>
  <si>
    <t>TEMW0.02012020</t>
  </si>
  <si>
    <t>TEMW0.02014020</t>
  </si>
  <si>
    <t>TEMW0.02016020</t>
  </si>
  <si>
    <t>TEMW0.02018020</t>
  </si>
  <si>
    <t>TEMW0.02020020</t>
  </si>
  <si>
    <t>TEMW0.02022020</t>
  </si>
  <si>
    <t>TEMW0.02024020</t>
  </si>
  <si>
    <t>TEMW0.02026020</t>
  </si>
  <si>
    <t>TEMW0.02028020</t>
  </si>
  <si>
    <t>TEMW0.02030020</t>
  </si>
  <si>
    <t>TEMW0.020020</t>
  </si>
  <si>
    <t>TEMW0.03004020/DBE</t>
  </si>
  <si>
    <t>TEMW0.03005020/DBE</t>
  </si>
  <si>
    <t>TEMW0.03006020/DBE</t>
  </si>
  <si>
    <t>TEMW0.03007020/DBE</t>
  </si>
  <si>
    <t>TEMW0.03008020/DBE</t>
  </si>
  <si>
    <t>TEMW0.03009020/DBE</t>
  </si>
  <si>
    <t>TEMW0.03010020/DBE</t>
  </si>
  <si>
    <t>TEMW0.03011020/DBE</t>
  </si>
  <si>
    <t>TEMW0.03012020/DBE</t>
  </si>
  <si>
    <t>TEMW0.03014020/DBE</t>
  </si>
  <si>
    <t>TEMW0.03016020/DBE</t>
  </si>
  <si>
    <t>TEMW0.03018020/DBE</t>
  </si>
  <si>
    <t>TEMW0.03020020/DBE</t>
  </si>
  <si>
    <t>TEMW0.03022020/DBE</t>
  </si>
  <si>
    <t>TEMW0.03024020/DBE</t>
  </si>
  <si>
    <t>TEMW0.03026020/DBE</t>
  </si>
  <si>
    <t>TEMW0.03028020/DBE</t>
  </si>
  <si>
    <t>TEMW0.03030020/DBE</t>
  </si>
  <si>
    <t>TEMW0.03020/DBE</t>
  </si>
  <si>
    <t>TEMW0.03004020</t>
  </si>
  <si>
    <t>TEMW0.03005020</t>
  </si>
  <si>
    <t>TEMW0.03006020</t>
  </si>
  <si>
    <t>TEMW0.03007020</t>
  </si>
  <si>
    <t>TEMW0.03008020</t>
  </si>
  <si>
    <t>TEMW0.03009020</t>
  </si>
  <si>
    <t>TEMW0.03010020</t>
  </si>
  <si>
    <t>TEMW0.03011020</t>
  </si>
  <si>
    <t>TEMW0.03012020</t>
  </si>
  <si>
    <t>TEMW0.03014020</t>
  </si>
  <si>
    <t>TEMW0.03016020</t>
  </si>
  <si>
    <t>TEMW0.03018020</t>
  </si>
  <si>
    <t>TEMW0.03020020</t>
  </si>
  <si>
    <t>TEMW0.03022020</t>
  </si>
  <si>
    <t>TEMW0.03024020</t>
  </si>
  <si>
    <t>TEMW0.03026020</t>
  </si>
  <si>
    <t>TEMW0.03028020</t>
  </si>
  <si>
    <t>TEMW0.03030020</t>
  </si>
  <si>
    <t>TEMW0.030020</t>
  </si>
  <si>
    <t>TEMW0.04004020/DBE</t>
  </si>
  <si>
    <t>TEMW0.04005020/DBE</t>
  </si>
  <si>
    <t>TEMW0.04006020/DBE</t>
  </si>
  <si>
    <t>TEMW0.04007020/DBE</t>
  </si>
  <si>
    <t>TEMW0.04008020/DBE</t>
  </si>
  <si>
    <t>TEMW0.04009020/DBE</t>
  </si>
  <si>
    <t>TEMW0.04010020/DBE</t>
  </si>
  <si>
    <t>TEMW0.04011020/DBE</t>
  </si>
  <si>
    <t>TEMW0.04012020/DBE</t>
  </si>
  <si>
    <t>TEMW0.04014020/DBE</t>
  </si>
  <si>
    <t>TEMW0.04016020/DBE</t>
  </si>
  <si>
    <t>TEMW0.04018020/DBE</t>
  </si>
  <si>
    <t>TEMW0.04020020/DBE</t>
  </si>
  <si>
    <t>TEMW0.04022020/DBE</t>
  </si>
  <si>
    <t>TEMW0.04024020/DBE</t>
  </si>
  <si>
    <t>TEMW0.04026020/DBE</t>
  </si>
  <si>
    <t>TEMW0.04028020/DBE</t>
  </si>
  <si>
    <t>TEMW0.04030020/DBE</t>
  </si>
  <si>
    <t>TEMW0.04020/DBE</t>
  </si>
  <si>
    <t>TEMW0.04004020</t>
  </si>
  <si>
    <t>TEMW0.04005020</t>
  </si>
  <si>
    <t>TEMW0.04006020</t>
  </si>
  <si>
    <t>TEMW0.04007020</t>
  </si>
  <si>
    <t>TEMW0.04008020</t>
  </si>
  <si>
    <t>TEMW0.04009020</t>
  </si>
  <si>
    <t>TEMW0.04010020</t>
  </si>
  <si>
    <t>TEMW0.04011020</t>
  </si>
  <si>
    <t>TEMW0.04012020</t>
  </si>
  <si>
    <t>TEMW0.04014020</t>
  </si>
  <si>
    <t>TEMW0.04016020</t>
  </si>
  <si>
    <t>TEMW0.04018020</t>
  </si>
  <si>
    <t>TEMW0.04020020</t>
  </si>
  <si>
    <t>TEMW0.04022020</t>
  </si>
  <si>
    <t>TEMW0.04024020</t>
  </si>
  <si>
    <t>TEMW0.04026020</t>
  </si>
  <si>
    <t>TEMW0.04028020</t>
  </si>
  <si>
    <t>TEMW0.04030020</t>
  </si>
  <si>
    <t>TEMW0.040020</t>
  </si>
  <si>
    <t>TEMW0.05004020/DBE</t>
  </si>
  <si>
    <t>TEMW0.05005020/DBE</t>
  </si>
  <si>
    <t>TEMW0.05006020/DBE</t>
  </si>
  <si>
    <t>TEMW0.05007020/DBE</t>
  </si>
  <si>
    <t>TEMW0.05008020/DBE</t>
  </si>
  <si>
    <t>TEMW0.05009020/DBE</t>
  </si>
  <si>
    <t>TEMW0.05010020/DBE</t>
  </si>
  <si>
    <t>TEMW0.05011020/DBE</t>
  </si>
  <si>
    <t>TEMW0.05012020/DBE</t>
  </si>
  <si>
    <t>TEMW0.05014020/DBE</t>
  </si>
  <si>
    <t>TEMW0.05016020/DBE</t>
  </si>
  <si>
    <t>TEMW0.05018020/DBE</t>
  </si>
  <si>
    <t>TEMW0.05020020/DBE</t>
  </si>
  <si>
    <t>TEMW0.05022020/DBE</t>
  </si>
  <si>
    <t>TEMW0.05024020/DBE</t>
  </si>
  <si>
    <t>TEMW0.05026020/DBE</t>
  </si>
  <si>
    <t>TEMW0.05028020/DBE</t>
  </si>
  <si>
    <t>TEMW0.05030020/DBE</t>
  </si>
  <si>
    <t>TEMW0.05020/DBE</t>
  </si>
  <si>
    <t>TEMW0.05004020</t>
  </si>
  <si>
    <t>TEMW0.05005020</t>
  </si>
  <si>
    <t>TEMW0.05006020</t>
  </si>
  <si>
    <t>TEMW0.05007020</t>
  </si>
  <si>
    <t>TEMW0.05008020</t>
  </si>
  <si>
    <t>TEMW0.05009020</t>
  </si>
  <si>
    <t>TEMW0.05010020</t>
  </si>
  <si>
    <t>TEMW0.05011020</t>
  </si>
  <si>
    <t>TEMW0.05012020</t>
  </si>
  <si>
    <t>TEMW0.05014020</t>
  </si>
  <si>
    <t>TEMW0.05016020</t>
  </si>
  <si>
    <t>TEMW0.05018020</t>
  </si>
  <si>
    <t>TEMW0.05020020</t>
  </si>
  <si>
    <t>TEMW0.05022020</t>
  </si>
  <si>
    <t>TEMW0.05024020</t>
  </si>
  <si>
    <t>TEMW0.05026020</t>
  </si>
  <si>
    <t>TEMW0.05028020</t>
  </si>
  <si>
    <t>TEMW0.05030020</t>
  </si>
  <si>
    <t>TEMW0.050020</t>
  </si>
  <si>
    <t>TEMW0.06004020/DBE</t>
  </si>
  <si>
    <t>TEMW0.06005020/DBE</t>
  </si>
  <si>
    <t>TEMW0.06006020/DBE</t>
  </si>
  <si>
    <t>TEMW0.06007020/DBE</t>
  </si>
  <si>
    <t>TEMW0.06008020/DBE</t>
  </si>
  <si>
    <t>TEMW0.06009020/DBE</t>
  </si>
  <si>
    <t>TEMW0.06010020/DBE</t>
  </si>
  <si>
    <t>TEMW0.06011020/DBE</t>
  </si>
  <si>
    <t>TEMW0.06012020/DBE</t>
  </si>
  <si>
    <t>TEMW0.06014020/DBE</t>
  </si>
  <si>
    <t>TEMW0.06016020/DBE</t>
  </si>
  <si>
    <t>TEMW0.06018020/DBE</t>
  </si>
  <si>
    <t>TEMW0.06020020/DBE</t>
  </si>
  <si>
    <t>TEMW0.06022020/DBE</t>
  </si>
  <si>
    <t>TEMW0.06024020/DBE</t>
  </si>
  <si>
    <t>TEMW0.06026020/DBE</t>
  </si>
  <si>
    <t>TEMW0.06028020/DBE</t>
  </si>
  <si>
    <t>TEMW0.06030020/DBE</t>
  </si>
  <si>
    <t>TEMW0.06020/DBE</t>
  </si>
  <si>
    <t>TEMW0.06004020</t>
  </si>
  <si>
    <t>TEMW0.06005020</t>
  </si>
  <si>
    <t>TEMW0.06006020</t>
  </si>
  <si>
    <t>TEMW0.06007020</t>
  </si>
  <si>
    <t>TEMW0.06008020</t>
  </si>
  <si>
    <t>TEMW0.06009020</t>
  </si>
  <si>
    <t>TEMW0.06010020</t>
  </si>
  <si>
    <t>TEMW0.06011020</t>
  </si>
  <si>
    <t>TEMW0.06012020</t>
  </si>
  <si>
    <t>TEMW0.06014020</t>
  </si>
  <si>
    <t>TEMW0.06016020</t>
  </si>
  <si>
    <t>TEMW0.06018020</t>
  </si>
  <si>
    <t>TEMW0.06020020</t>
  </si>
  <si>
    <t>TEMW0.06022020</t>
  </si>
  <si>
    <t>TEMW0.06024020</t>
  </si>
  <si>
    <t>TEMW0.06026020</t>
  </si>
  <si>
    <t>TEMW0.06028020</t>
  </si>
  <si>
    <t>TEMW0.06030020</t>
  </si>
  <si>
    <t>TEMW0.060020</t>
  </si>
  <si>
    <t>TEMW0.07004020/DBE</t>
  </si>
  <si>
    <t>TEMW0.07005020/DBE</t>
  </si>
  <si>
    <t>TEMW0.07006020/DBE</t>
  </si>
  <si>
    <t>TEMW0.07007020/DBE</t>
  </si>
  <si>
    <t>TEMW0.07008020/DBE</t>
  </si>
  <si>
    <t>TEMW0.07009020/DBE</t>
  </si>
  <si>
    <t>TEMW0.07010020/DBE</t>
  </si>
  <si>
    <t>TEMW0.07011020/DBE</t>
  </si>
  <si>
    <t>TEMW0.07012020/DBE</t>
  </si>
  <si>
    <t>TEMW0.07014020/DBE</t>
  </si>
  <si>
    <t>TEMW0.07016020/DBE</t>
  </si>
  <si>
    <t>TEMW0.07018020/DBE</t>
  </si>
  <si>
    <t>TEMW0.07020020/DBE</t>
  </si>
  <si>
    <t>TEMW0.07022020/DBE</t>
  </si>
  <si>
    <t>TEMW0.07024020/DBE</t>
  </si>
  <si>
    <t>TEMW0.07026020/DBE</t>
  </si>
  <si>
    <t>TEMW0.07028020/DBE</t>
  </si>
  <si>
    <t>TEMW0.07030020/DBE</t>
  </si>
  <si>
    <t>TEMW0.07020/DBE</t>
  </si>
  <si>
    <t>TEMW0.07004020</t>
  </si>
  <si>
    <t>TEMW0.07005020</t>
  </si>
  <si>
    <t>TEMW0.07006020</t>
  </si>
  <si>
    <t>TEMW0.07007020</t>
  </si>
  <si>
    <t>TEMW0.07008020</t>
  </si>
  <si>
    <t>TEMW0.07009020</t>
  </si>
  <si>
    <t>TEMW0.07010020</t>
  </si>
  <si>
    <t>TEMW0.07011020</t>
  </si>
  <si>
    <t>TEMW0.07012020</t>
  </si>
  <si>
    <t>TEMW0.07014020</t>
  </si>
  <si>
    <t>TEMW0.07016020</t>
  </si>
  <si>
    <t>TEMW0.07018020</t>
  </si>
  <si>
    <t>TEMW0.07020020</t>
  </si>
  <si>
    <t>TEMW0.07022020</t>
  </si>
  <si>
    <t>TEMW0.07024020</t>
  </si>
  <si>
    <t>TEMW0.07026020</t>
  </si>
  <si>
    <t>TEMW0.07028020</t>
  </si>
  <si>
    <t>TEMW0.07030020</t>
  </si>
  <si>
    <t>TEMW0.070020</t>
  </si>
  <si>
    <t>TEMW0.09004020/DBE</t>
  </si>
  <si>
    <t>TEMW0.09005020/DBE</t>
  </si>
  <si>
    <t>TEMW0.09006020/DBE</t>
  </si>
  <si>
    <t>TEMW0.09007020/DBE</t>
  </si>
  <si>
    <t>TEMW0.09008020/DBE</t>
  </si>
  <si>
    <t>TEMW0.09009020/DBE</t>
  </si>
  <si>
    <t>TEMW0.09010020/DBE</t>
  </si>
  <si>
    <t>TEMW0.09011020/DBE</t>
  </si>
  <si>
    <t>TEMW0.09012020/DBE</t>
  </si>
  <si>
    <t>TEMW0.09014020/DBE</t>
  </si>
  <si>
    <t>TEMW0.09016020/DBE</t>
  </si>
  <si>
    <t>TEMW0.09018020/DBE</t>
  </si>
  <si>
    <t>TEMW0.09020020/DBE</t>
  </si>
  <si>
    <t>TEMW0.09022020/DBE</t>
  </si>
  <si>
    <t>TEMW0.09024020/DBE</t>
  </si>
  <si>
    <t>TEMW0.09026020/DBE</t>
  </si>
  <si>
    <t>TEMW0.09028020/DBE</t>
  </si>
  <si>
    <t>TEMW0.09030020/DBE</t>
  </si>
  <si>
    <t>TEMW0.09020/DBE</t>
  </si>
  <si>
    <t>TEMW0.09004020</t>
  </si>
  <si>
    <t>TEMW0.09005020</t>
  </si>
  <si>
    <t>TEMW0.09006020</t>
  </si>
  <si>
    <t>TEMW0.09007020</t>
  </si>
  <si>
    <t>TEMW0.09008020</t>
  </si>
  <si>
    <t>TEMW0.09009020</t>
  </si>
  <si>
    <t>TEMW0.09010020</t>
  </si>
  <si>
    <t>TEMW0.09011020</t>
  </si>
  <si>
    <t>TEMW0.09012020</t>
  </si>
  <si>
    <t>TEMW0.09014020</t>
  </si>
  <si>
    <t>TEMW0.09016020</t>
  </si>
  <si>
    <t>TEMW0.09018020</t>
  </si>
  <si>
    <t>TEMW0.09020020</t>
  </si>
  <si>
    <t>TEMW0.09022020</t>
  </si>
  <si>
    <t>TEMW0.09024020</t>
  </si>
  <si>
    <t>TEMW0.09026020</t>
  </si>
  <si>
    <t>TEMW0.09028020</t>
  </si>
  <si>
    <t>TEMW0.09030020</t>
  </si>
  <si>
    <t>TEMW0.090020</t>
  </si>
  <si>
    <t>613</t>
  </si>
  <si>
    <t>766</t>
  </si>
  <si>
    <t>919</t>
  </si>
  <si>
    <t>1072</t>
  </si>
  <si>
    <t>1226</t>
  </si>
  <si>
    <t>1379</t>
  </si>
  <si>
    <t>1685</t>
  </si>
  <si>
    <t>1838</t>
  </si>
  <si>
    <t>2145</t>
  </si>
  <si>
    <t>2451</t>
  </si>
  <si>
    <t>2758</t>
  </si>
  <si>
    <t>3370</t>
  </si>
  <si>
    <t>3677</t>
  </si>
  <si>
    <t>3983</t>
  </si>
  <si>
    <t>4290</t>
  </si>
  <si>
    <t>4596</t>
  </si>
  <si>
    <t>1169</t>
  </si>
  <si>
    <t>1476</t>
  </si>
  <si>
    <t>1879</t>
  </si>
  <si>
    <t>2032</t>
  </si>
  <si>
    <t>2185</t>
  </si>
  <si>
    <t>2338</t>
  </si>
  <si>
    <t>2645</t>
  </si>
  <si>
    <t>3451</t>
  </si>
  <si>
    <t>3758</t>
  </si>
  <si>
    <t>4064</t>
  </si>
  <si>
    <t>4370</t>
  </si>
  <si>
    <t>5177</t>
  </si>
  <si>
    <t>5483</t>
  </si>
  <si>
    <t>5790</t>
  </si>
  <si>
    <t>762</t>
  </si>
  <si>
    <t>953</t>
  </si>
  <si>
    <t>1144</t>
  </si>
  <si>
    <t>1334</t>
  </si>
  <si>
    <t>1715</t>
  </si>
  <si>
    <t>1906</t>
  </si>
  <si>
    <t>2097</t>
  </si>
  <si>
    <t>2287</t>
  </si>
  <si>
    <t>3050</t>
  </si>
  <si>
    <t>3431</t>
  </si>
  <si>
    <t>3812</t>
  </si>
  <si>
    <t>4193</t>
  </si>
  <si>
    <t>4574</t>
  </si>
  <si>
    <t>4956</t>
  </si>
  <si>
    <t>5337</t>
  </si>
  <si>
    <t>5718</t>
  </si>
  <si>
    <t>1394</t>
  </si>
  <si>
    <t>1584</t>
  </si>
  <si>
    <t>2215</t>
  </si>
  <si>
    <t>2406</t>
  </si>
  <si>
    <t>2787</t>
  </si>
  <si>
    <t>3168</t>
  </si>
  <si>
    <t>4050</t>
  </si>
  <si>
    <t>4431</t>
  </si>
  <si>
    <t>4812</t>
  </si>
  <si>
    <t>5193</t>
  </si>
  <si>
    <t>6456</t>
  </si>
  <si>
    <t>6837</t>
  </si>
  <si>
    <t>7218</t>
  </si>
  <si>
    <t>1,384</t>
  </si>
  <si>
    <t>878</t>
  </si>
  <si>
    <t>1318</t>
  </si>
  <si>
    <t>1537</t>
  </si>
  <si>
    <t>1757</t>
  </si>
  <si>
    <t>1976</t>
  </si>
  <si>
    <t>2196</t>
  </si>
  <si>
    <t>2416</t>
  </si>
  <si>
    <t>2635</t>
  </si>
  <si>
    <t>3074</t>
  </si>
  <si>
    <t>3514</t>
  </si>
  <si>
    <t>3953</t>
  </si>
  <si>
    <t>4831</t>
  </si>
  <si>
    <t>5270</t>
  </si>
  <si>
    <t>5710</t>
  </si>
  <si>
    <t>6149</t>
  </si>
  <si>
    <t>1787</t>
  </si>
  <si>
    <t>2007</t>
  </si>
  <si>
    <t>2476</t>
  </si>
  <si>
    <t>2916</t>
  </si>
  <si>
    <t>3135</t>
  </si>
  <si>
    <t>3574</t>
  </si>
  <si>
    <t>4514</t>
  </si>
  <si>
    <t>4953</t>
  </si>
  <si>
    <t>5392</t>
  </si>
  <si>
    <t>5831</t>
  </si>
  <si>
    <t>6770</t>
  </si>
  <si>
    <t>7210</t>
  </si>
  <si>
    <t>7649</t>
  </si>
  <si>
    <t>8088</t>
  </si>
  <si>
    <t>1213</t>
  </si>
  <si>
    <t>1455</t>
  </si>
  <si>
    <t>1698</t>
  </si>
  <si>
    <t>2183</t>
  </si>
  <si>
    <t>2425</t>
  </si>
  <si>
    <t>2910</t>
  </si>
  <si>
    <t>3395</t>
  </si>
  <si>
    <t>3880</t>
  </si>
  <si>
    <t>4365</t>
  </si>
  <si>
    <t>4850</t>
  </si>
  <si>
    <t>5335</t>
  </si>
  <si>
    <t>5820</t>
  </si>
  <si>
    <t>6305</t>
  </si>
  <si>
    <t>6790</t>
  </si>
  <si>
    <t>7275</t>
  </si>
  <si>
    <t>1705</t>
  </si>
  <si>
    <t>1948</t>
  </si>
  <si>
    <t>2683</t>
  </si>
  <si>
    <t>2925</t>
  </si>
  <si>
    <t>3410</t>
  </si>
  <si>
    <t>5365</t>
  </si>
  <si>
    <t>5850</t>
  </si>
  <si>
    <t>6335</t>
  </si>
  <si>
    <t>7805</t>
  </si>
  <si>
    <t>8290</t>
  </si>
  <si>
    <t>8775</t>
  </si>
  <si>
    <t>1304</t>
  </si>
  <si>
    <t>1565</t>
  </si>
  <si>
    <t>1826</t>
  </si>
  <si>
    <t>2086</t>
  </si>
  <si>
    <t>2347</t>
  </si>
  <si>
    <t>2608</t>
  </si>
  <si>
    <t>2869</t>
  </si>
  <si>
    <t>3130</t>
  </si>
  <si>
    <t>3651</t>
  </si>
  <si>
    <t>4173</t>
  </si>
  <si>
    <t>4694</t>
  </si>
  <si>
    <t>5216</t>
  </si>
  <si>
    <t>5738</t>
  </si>
  <si>
    <t>6259</t>
  </si>
  <si>
    <t>6781</t>
  </si>
  <si>
    <t>7302</t>
  </si>
  <si>
    <t>7824</t>
  </si>
  <si>
    <t>1815</t>
  </si>
  <si>
    <t>2076</t>
  </si>
  <si>
    <t>2847</t>
  </si>
  <si>
    <t>3108</t>
  </si>
  <si>
    <t>3369</t>
  </si>
  <si>
    <t>3630</t>
  </si>
  <si>
    <t>4151</t>
  </si>
  <si>
    <t>5173</t>
  </si>
  <si>
    <t>6216</t>
  </si>
  <si>
    <t>6738</t>
  </si>
  <si>
    <t>7759</t>
  </si>
  <si>
    <t>8281</t>
  </si>
  <si>
    <t>8802</t>
  </si>
  <si>
    <t>9324</t>
  </si>
  <si>
    <t>1,349</t>
  </si>
  <si>
    <t>1101</t>
  </si>
  <si>
    <t>1377</t>
  </si>
  <si>
    <t>1927</t>
  </si>
  <si>
    <t>2202</t>
  </si>
  <si>
    <t>2753</t>
  </si>
  <si>
    <t>3028</t>
  </si>
  <si>
    <t>3304</t>
  </si>
  <si>
    <t>3854</t>
  </si>
  <si>
    <t>4405</t>
  </si>
  <si>
    <t>4955</t>
  </si>
  <si>
    <t>5506</t>
  </si>
  <si>
    <t>6057</t>
  </si>
  <si>
    <t>6607</t>
  </si>
  <si>
    <t>7158</t>
  </si>
  <si>
    <t>7708</t>
  </si>
  <si>
    <t>8259</t>
  </si>
  <si>
    <t>1902</t>
  </si>
  <si>
    <t>2177</t>
  </si>
  <si>
    <t>2452</t>
  </si>
  <si>
    <t>2978</t>
  </si>
  <si>
    <t>3253</t>
  </si>
  <si>
    <t>3528</t>
  </si>
  <si>
    <t>3804</t>
  </si>
  <si>
    <t>4354</t>
  </si>
  <si>
    <t>5405</t>
  </si>
  <si>
    <t>5955</t>
  </si>
  <si>
    <t>6506</t>
  </si>
  <si>
    <t>7057</t>
  </si>
  <si>
    <t>8107</t>
  </si>
  <si>
    <t>8658</t>
  </si>
  <si>
    <t>9759</t>
  </si>
  <si>
    <t>1479</t>
  </si>
  <si>
    <t>1774</t>
  </si>
  <si>
    <t>2070</t>
  </si>
  <si>
    <t>2661</t>
  </si>
  <si>
    <t>2957</t>
  </si>
  <si>
    <t>3548</t>
  </si>
  <si>
    <t>4140</t>
  </si>
  <si>
    <t>4731</t>
  </si>
  <si>
    <t>5323</t>
  </si>
  <si>
    <t>5914</t>
  </si>
  <si>
    <t>7097</t>
  </si>
  <si>
    <t>7688</t>
  </si>
  <si>
    <t>8280</t>
  </si>
  <si>
    <t>8871</t>
  </si>
  <si>
    <t>2024</t>
  </si>
  <si>
    <t>2320</t>
  </si>
  <si>
    <t>3161</t>
  </si>
  <si>
    <t>3457</t>
  </si>
  <si>
    <t>3753</t>
  </si>
  <si>
    <t>4048</t>
  </si>
  <si>
    <t>5731</t>
  </si>
  <si>
    <t>6323</t>
  </si>
  <si>
    <t>6914</t>
  </si>
  <si>
    <t>7505</t>
  </si>
  <si>
    <t>8597</t>
  </si>
  <si>
    <t>9188</t>
  </si>
  <si>
    <t>9780</t>
  </si>
  <si>
    <t>10371</t>
  </si>
  <si>
    <t>TEMW0.02004021/DBE</t>
  </si>
  <si>
    <t>TEMW0.02005021/DBE</t>
  </si>
  <si>
    <t>TEMW0.02006021/DBE</t>
  </si>
  <si>
    <t>TEMW0.02007021/DBE</t>
  </si>
  <si>
    <t>TEMW0.02008021/DBE</t>
  </si>
  <si>
    <t>TEMW0.02009021/DBE</t>
  </si>
  <si>
    <t>TEMW0.02010021/DBE</t>
  </si>
  <si>
    <t>TEMW0.02011021/DBE</t>
  </si>
  <si>
    <t>TEMW0.02012021/DBE</t>
  </si>
  <si>
    <t>TEMW0.02014021/DBE</t>
  </si>
  <si>
    <t>TEMW0.02016021/DBE</t>
  </si>
  <si>
    <t>TEMW0.02018021/DBE</t>
  </si>
  <si>
    <t>TEMW0.02020021/DBE</t>
  </si>
  <si>
    <t>TEMW0.02022021/DBE</t>
  </si>
  <si>
    <t>TEMW0.02024021/DBE</t>
  </si>
  <si>
    <t>TEMW0.02026021/DBE</t>
  </si>
  <si>
    <t>TEMW0.02028021/DBE</t>
  </si>
  <si>
    <t>TEMW0.02030021/DBE</t>
  </si>
  <si>
    <t>TEMW0.02021/DBE</t>
  </si>
  <si>
    <t>TEMW0.02004021</t>
  </si>
  <si>
    <t>TEMW0.02005021</t>
  </si>
  <si>
    <t>TEMW0.02006021</t>
  </si>
  <si>
    <t>TEMW0.02007021</t>
  </si>
  <si>
    <t>TEMW0.02008021</t>
  </si>
  <si>
    <t>TEMW0.02009021</t>
  </si>
  <si>
    <t>TEMW0.02010021</t>
  </si>
  <si>
    <t>TEMW0.02011021</t>
  </si>
  <si>
    <t>TEMW0.02012021</t>
  </si>
  <si>
    <t>TEMW0.02014021</t>
  </si>
  <si>
    <t>TEMW0.02016021</t>
  </si>
  <si>
    <t>TEMW0.02018021</t>
  </si>
  <si>
    <t>TEMW0.02020021</t>
  </si>
  <si>
    <t>TEMW0.02022021</t>
  </si>
  <si>
    <t>TEMW0.02024021</t>
  </si>
  <si>
    <t>TEMW0.02026021</t>
  </si>
  <si>
    <t>TEMW0.02028021</t>
  </si>
  <si>
    <t>TEMW0.02030021</t>
  </si>
  <si>
    <t>TEMW0.03004021/DBE</t>
  </si>
  <si>
    <t>TEMW0.03005021/DBE</t>
  </si>
  <si>
    <t>TEMW0.03006021/DBE</t>
  </si>
  <si>
    <t>TEMW0.03007021/DBE</t>
  </si>
  <si>
    <t>TEMW0.03008021/DBE</t>
  </si>
  <si>
    <t>TEMW0.03009021/DBE</t>
  </si>
  <si>
    <t>TEMW0.03010021/DBE</t>
  </si>
  <si>
    <t>TEMW0.03011021/DBE</t>
  </si>
  <si>
    <t>TEMW0.03012021/DBE</t>
  </si>
  <si>
    <t>TEMW0.03014021/DBE</t>
  </si>
  <si>
    <t>TEMW0.03016021/DBE</t>
  </si>
  <si>
    <t>TEMW0.03018021/DBE</t>
  </si>
  <si>
    <t>TEMW0.03020021/DBE</t>
  </si>
  <si>
    <t>TEMW0.03022021/DBE</t>
  </si>
  <si>
    <t>TEMW0.03024021/DBE</t>
  </si>
  <si>
    <t>TEMW0.03026021/DBE</t>
  </si>
  <si>
    <t>TEMW0.03028021/DBE</t>
  </si>
  <si>
    <t>TEMW0.03030021/DBE</t>
  </si>
  <si>
    <t>TEMW0.03021/DBE</t>
  </si>
  <si>
    <t>TEMW0.03004021</t>
  </si>
  <si>
    <t>TEMW0.03005021</t>
  </si>
  <si>
    <t>TEMW0.03006021</t>
  </si>
  <si>
    <t>TEMW0.03007021</t>
  </si>
  <si>
    <t>TEMW0.03008021</t>
  </si>
  <si>
    <t>TEMW0.03009021</t>
  </si>
  <si>
    <t>TEMW0.03010021</t>
  </si>
  <si>
    <t>TEMW0.03011021</t>
  </si>
  <si>
    <t>TEMW0.03012021</t>
  </si>
  <si>
    <t>TEMW0.03014021</t>
  </si>
  <si>
    <t>TEMW0.03016021</t>
  </si>
  <si>
    <t>TEMW0.03018021</t>
  </si>
  <si>
    <t>TEMW0.03020021</t>
  </si>
  <si>
    <t>TEMW0.03022021</t>
  </si>
  <si>
    <t>TEMW0.03024021</t>
  </si>
  <si>
    <t>TEMW0.03026021</t>
  </si>
  <si>
    <t>TEMW0.03028021</t>
  </si>
  <si>
    <t>TEMW0.03030021</t>
  </si>
  <si>
    <t>TEMW0.04004021/DBE</t>
  </si>
  <si>
    <t>TEMW0.04005021/DBE</t>
  </si>
  <si>
    <t>TEMW0.04006021/DBE</t>
  </si>
  <si>
    <t>TEMW0.04007021/DBE</t>
  </si>
  <si>
    <t>TEMW0.04008021/DBE</t>
  </si>
  <si>
    <t>TEMW0.04009021/DBE</t>
  </si>
  <si>
    <t>TEMW0.04010021/DBE</t>
  </si>
  <si>
    <t>TEMW0.04011021/DBE</t>
  </si>
  <si>
    <t>TEMW0.04012021/DBE</t>
  </si>
  <si>
    <t>TEMW0.04014021/DBE</t>
  </si>
  <si>
    <t>TEMW0.04016021/DBE</t>
  </si>
  <si>
    <t>TEMW0.04018021/DBE</t>
  </si>
  <si>
    <t>TEMW0.04020021/DBE</t>
  </si>
  <si>
    <t>TEMW0.04022021/DBE</t>
  </si>
  <si>
    <t>TEMW0.04024021/DBE</t>
  </si>
  <si>
    <t>TEMW0.04026021/DBE</t>
  </si>
  <si>
    <t>TEMW0.04028021/DBE</t>
  </si>
  <si>
    <t>TEMW0.04030021/DBE</t>
  </si>
  <si>
    <t>TEMW0.04021/DBE</t>
  </si>
  <si>
    <t>TEMW0.04004021</t>
  </si>
  <si>
    <t>TEMW0.04005021</t>
  </si>
  <si>
    <t>TEMW0.04006021</t>
  </si>
  <si>
    <t>TEMW0.04007021</t>
  </si>
  <si>
    <t>TEMW0.04008021</t>
  </si>
  <si>
    <t>TEMW0.04009021</t>
  </si>
  <si>
    <t>TEMW0.04010021</t>
  </si>
  <si>
    <t>TEMW0.04011021</t>
  </si>
  <si>
    <t>TEMW0.04012021</t>
  </si>
  <si>
    <t>TEMW0.04014021</t>
  </si>
  <si>
    <t>TEMW0.04016021</t>
  </si>
  <si>
    <t>TEMW0.04018021</t>
  </si>
  <si>
    <t>TEMW0.04020021</t>
  </si>
  <si>
    <t>TEMW0.04022021</t>
  </si>
  <si>
    <t>TEMW0.04024021</t>
  </si>
  <si>
    <t>TEMW0.04026021</t>
  </si>
  <si>
    <t>TEMW0.04028021</t>
  </si>
  <si>
    <t>TEMW0.04030021</t>
  </si>
  <si>
    <t>TEMW0.05004021/DBE</t>
  </si>
  <si>
    <t>TEMW0.05005021/DBE</t>
  </si>
  <si>
    <t>TEMW0.05006021/DBE</t>
  </si>
  <si>
    <t>TEMW0.05007021/DBE</t>
  </si>
  <si>
    <t>TEMW0.05008021/DBE</t>
  </si>
  <si>
    <t>TEMW0.05009021/DBE</t>
  </si>
  <si>
    <t>TEMW0.05010021/DBE</t>
  </si>
  <si>
    <t>TEMW0.05011021/DBE</t>
  </si>
  <si>
    <t>TEMW0.05012021/DBE</t>
  </si>
  <si>
    <t>TEMW0.05014021/DBE</t>
  </si>
  <si>
    <t>TEMW0.05016021/DBE</t>
  </si>
  <si>
    <t>TEMW0.05018021/DBE</t>
  </si>
  <si>
    <t>TEMW0.05020021/DBE</t>
  </si>
  <si>
    <t>TEMW0.05022021/DBE</t>
  </si>
  <si>
    <t>TEMW0.05024021/DBE</t>
  </si>
  <si>
    <t>TEMW0.05026021/DBE</t>
  </si>
  <si>
    <t>TEMW0.05028021/DBE</t>
  </si>
  <si>
    <t>TEMW0.05030021/DBE</t>
  </si>
  <si>
    <t>TEMW0.05021/DBE</t>
  </si>
  <si>
    <t>TEMW0.05004021</t>
  </si>
  <si>
    <t>TEMW0.05005021</t>
  </si>
  <si>
    <t>TEMW0.05006021</t>
  </si>
  <si>
    <t>TEMW0.05007021</t>
  </si>
  <si>
    <t>TEMW0.05008021</t>
  </si>
  <si>
    <t>TEMW0.05009021</t>
  </si>
  <si>
    <t>TEMW0.05010021</t>
  </si>
  <si>
    <t>TEMW0.05011021</t>
  </si>
  <si>
    <t>TEMW0.05012021</t>
  </si>
  <si>
    <t>TEMW0.05014021</t>
  </si>
  <si>
    <t>TEMW0.05016021</t>
  </si>
  <si>
    <t>TEMW0.05018021</t>
  </si>
  <si>
    <t>TEMW0.05020021</t>
  </si>
  <si>
    <t>TEMW0.05022021</t>
  </si>
  <si>
    <t>TEMW0.05024021</t>
  </si>
  <si>
    <t>TEMW0.05026021</t>
  </si>
  <si>
    <t>TEMW0.05028021</t>
  </si>
  <si>
    <t>TEMW0.05030021</t>
  </si>
  <si>
    <t>TEMW0.06004021/DBE</t>
  </si>
  <si>
    <t>TEMW0.06005021/DBE</t>
  </si>
  <si>
    <t>TEMW0.06006021/DBE</t>
  </si>
  <si>
    <t>TEMW0.06007021/DBE</t>
  </si>
  <si>
    <t>TEMW0.06008021/DBE</t>
  </si>
  <si>
    <t>TEMW0.06009021/DBE</t>
  </si>
  <si>
    <t>TEMW0.06010021/DBE</t>
  </si>
  <si>
    <t>TEMW0.06011021/DBE</t>
  </si>
  <si>
    <t>TEMW0.06012021/DBE</t>
  </si>
  <si>
    <t>TEMW0.06014021/DBE</t>
  </si>
  <si>
    <t>TEMW0.06016021/DBE</t>
  </si>
  <si>
    <t>TEMW0.06018021/DBE</t>
  </si>
  <si>
    <t>TEMW0.06020021/DBE</t>
  </si>
  <si>
    <t>TEMW0.06022021/DBE</t>
  </si>
  <si>
    <t>TEMW0.06024021/DBE</t>
  </si>
  <si>
    <t>TEMW0.06026021/DBE</t>
  </si>
  <si>
    <t>TEMW0.06028021/DBE</t>
  </si>
  <si>
    <t>TEMW0.06030021/DBE</t>
  </si>
  <si>
    <t>TEMW0.06021/DBE</t>
  </si>
  <si>
    <t>TEMW0.06004021</t>
  </si>
  <si>
    <t>TEMW0.06005021</t>
  </si>
  <si>
    <t>TEMW0.06006021</t>
  </si>
  <si>
    <t>TEMW0.06007021</t>
  </si>
  <si>
    <t>TEMW0.06008021</t>
  </si>
  <si>
    <t>TEMW0.06009021</t>
  </si>
  <si>
    <t>TEMW0.06010021</t>
  </si>
  <si>
    <t>TEMW0.06011021</t>
  </si>
  <si>
    <t>TEMW0.06012021</t>
  </si>
  <si>
    <t>TEMW0.06014021</t>
  </si>
  <si>
    <t>TEMW0.06016021</t>
  </si>
  <si>
    <t>TEMW0.06018021</t>
  </si>
  <si>
    <t>TEMW0.06020021</t>
  </si>
  <si>
    <t>TEMW0.06022021</t>
  </si>
  <si>
    <t>TEMW0.06024021</t>
  </si>
  <si>
    <t>TEMW0.06026021</t>
  </si>
  <si>
    <t>TEMW0.06028021</t>
  </si>
  <si>
    <t>TEMW0.06030021</t>
  </si>
  <si>
    <t>TEMW0.07004021/DBE</t>
  </si>
  <si>
    <t>TEMW0.07005021/DBE</t>
  </si>
  <si>
    <t>TEMW0.07006021/DBE</t>
  </si>
  <si>
    <t>TEMW0.07007021/DBE</t>
  </si>
  <si>
    <t>TEMW0.07008021/DBE</t>
  </si>
  <si>
    <t>TEMW0.07009021/DBE</t>
  </si>
  <si>
    <t>TEMW0.07010021/DBE</t>
  </si>
  <si>
    <t>TEMW0.07011021/DBE</t>
  </si>
  <si>
    <t>TEMW0.07012021/DBE</t>
  </si>
  <si>
    <t>TEMW0.07014021/DBE</t>
  </si>
  <si>
    <t>TEMW0.07016021/DBE</t>
  </si>
  <si>
    <t>TEMW0.07018021/DBE</t>
  </si>
  <si>
    <t>TEMW0.07020021/DBE</t>
  </si>
  <si>
    <t>TEMW0.07022021/DBE</t>
  </si>
  <si>
    <t>TEMW0.07024021/DBE</t>
  </si>
  <si>
    <t>TEMW0.07026021/DBE</t>
  </si>
  <si>
    <t>TEMW0.07028021/DBE</t>
  </si>
  <si>
    <t>TEMW0.07030021/DBE</t>
  </si>
  <si>
    <t>TEMW0.07021/DBE</t>
  </si>
  <si>
    <t>TEMW0.07004021</t>
  </si>
  <si>
    <t>TEMW0.07005021</t>
  </si>
  <si>
    <t>TEMW0.07006021</t>
  </si>
  <si>
    <t>TEMW0.07007021</t>
  </si>
  <si>
    <t>TEMW0.07008021</t>
  </si>
  <si>
    <t>TEMW0.07009021</t>
  </si>
  <si>
    <t>TEMW0.07010021</t>
  </si>
  <si>
    <t>TEMW0.07011021</t>
  </si>
  <si>
    <t>TEMW0.07012021</t>
  </si>
  <si>
    <t>TEMW0.07014021</t>
  </si>
  <si>
    <t>TEMW0.07016021</t>
  </si>
  <si>
    <t>TEMW0.07018021</t>
  </si>
  <si>
    <t>TEMW0.07020021</t>
  </si>
  <si>
    <t>TEMW0.07022021</t>
  </si>
  <si>
    <t>TEMW0.07024021</t>
  </si>
  <si>
    <t>TEMW0.07026021</t>
  </si>
  <si>
    <t>TEMW0.07028021</t>
  </si>
  <si>
    <t>TEMW0.07030021</t>
  </si>
  <si>
    <t>TEMW0.09004021/DBE</t>
  </si>
  <si>
    <t>TEMW0.09005021/DBE</t>
  </si>
  <si>
    <t>TEMW0.09006021/DBE</t>
  </si>
  <si>
    <t>TEMW0.09007021/DBE</t>
  </si>
  <si>
    <t>TEMW0.09008021/DBE</t>
  </si>
  <si>
    <t>TEMW0.09009021/DBE</t>
  </si>
  <si>
    <t>TEMW0.09010021/DBE</t>
  </si>
  <si>
    <t>TEMW0.09011021/DBE</t>
  </si>
  <si>
    <t>TEMW0.09012021/DBE</t>
  </si>
  <si>
    <t>TEMW0.09014021/DBE</t>
  </si>
  <si>
    <t>TEMW0.09016021/DBE</t>
  </si>
  <si>
    <t>TEMW0.09018021/DBE</t>
  </si>
  <si>
    <t>TEMW0.09020021/DBE</t>
  </si>
  <si>
    <t>TEMW0.09022021/DBE</t>
  </si>
  <si>
    <t>TEMW0.09024021/DBE</t>
  </si>
  <si>
    <t>TEMW0.09026021/DBE</t>
  </si>
  <si>
    <t>TEMW0.09028021/DBE</t>
  </si>
  <si>
    <t>TEMW0.09030021/DBE</t>
  </si>
  <si>
    <t>TEMW0.09021/DBE</t>
  </si>
  <si>
    <t>TEMW0.09004021</t>
  </si>
  <si>
    <t>TEMW0.09005021</t>
  </si>
  <si>
    <t>TEMW0.09006021</t>
  </si>
  <si>
    <t>TEMW0.09007021</t>
  </si>
  <si>
    <t>TEMW0.09008021</t>
  </si>
  <si>
    <t>TEMW0.09009021</t>
  </si>
  <si>
    <t>TEMW0.09010021</t>
  </si>
  <si>
    <t>TEMW0.09011021</t>
  </si>
  <si>
    <t>TEMW0.09012021</t>
  </si>
  <si>
    <t>TEMW0.09014021</t>
  </si>
  <si>
    <t>TEMW0.09016021</t>
  </si>
  <si>
    <t>TEMW0.09018021</t>
  </si>
  <si>
    <t>TEMW0.09020021</t>
  </si>
  <si>
    <t>TEMW0.09022021</t>
  </si>
  <si>
    <t>TEMW0.09024021</t>
  </si>
  <si>
    <t>TEMW0.09026021</t>
  </si>
  <si>
    <t>TEMW0.09028021</t>
  </si>
  <si>
    <t>TEMW0.09030021</t>
  </si>
  <si>
    <t>779</t>
  </si>
  <si>
    <t>974</t>
  </si>
  <si>
    <t>1364</t>
  </si>
  <si>
    <t>1753</t>
  </si>
  <si>
    <t>2143</t>
  </si>
  <si>
    <t>2727</t>
  </si>
  <si>
    <t>3117</t>
  </si>
  <si>
    <t>3506</t>
  </si>
  <si>
    <t>3896</t>
  </si>
  <si>
    <t>4286</t>
  </si>
  <si>
    <t>4675</t>
  </si>
  <si>
    <t>5065</t>
  </si>
  <si>
    <t>5454</t>
  </si>
  <si>
    <t>5844</t>
  </si>
  <si>
    <t>1649</t>
  </si>
  <si>
    <t>1844</t>
  </si>
  <si>
    <t>2713</t>
  </si>
  <si>
    <t>2908</t>
  </si>
  <si>
    <t>3103</t>
  </si>
  <si>
    <t>3298</t>
  </si>
  <si>
    <t>3687</t>
  </si>
  <si>
    <t>5037</t>
  </si>
  <si>
    <t>5426</t>
  </si>
  <si>
    <t>5816</t>
  </si>
  <si>
    <t>6206</t>
  </si>
  <si>
    <t>7555</t>
  </si>
  <si>
    <t>7945</t>
  </si>
  <si>
    <t>8334</t>
  </si>
  <si>
    <t>8724</t>
  </si>
  <si>
    <t>1,477</t>
  </si>
  <si>
    <t>910</t>
  </si>
  <si>
    <t>1137</t>
  </si>
  <si>
    <t>1592</t>
  </si>
  <si>
    <t>1819</t>
  </si>
  <si>
    <t>2274</t>
  </si>
  <si>
    <t>2729</t>
  </si>
  <si>
    <t>3184</t>
  </si>
  <si>
    <t>3638</t>
  </si>
  <si>
    <t>4093</t>
  </si>
  <si>
    <t>4548</t>
  </si>
  <si>
    <t>5003</t>
  </si>
  <si>
    <t>5458</t>
  </si>
  <si>
    <t>5912</t>
  </si>
  <si>
    <t>6367</t>
  </si>
  <si>
    <t>6822</t>
  </si>
  <si>
    <t>2299</t>
  </si>
  <si>
    <t>3007</t>
  </si>
  <si>
    <t>3234</t>
  </si>
  <si>
    <t>3689</t>
  </si>
  <si>
    <t>5558</t>
  </si>
  <si>
    <t>6013</t>
  </si>
  <si>
    <t>6468</t>
  </si>
  <si>
    <t>6923</t>
  </si>
  <si>
    <t>8338</t>
  </si>
  <si>
    <t>8792</t>
  </si>
  <si>
    <t>9247</t>
  </si>
  <si>
    <t>9702</t>
  </si>
  <si>
    <t>1,485</t>
  </si>
  <si>
    <t>1033</t>
  </si>
  <si>
    <t>1549</t>
  </si>
  <si>
    <t>1807</t>
  </si>
  <si>
    <t>2066</t>
  </si>
  <si>
    <t>2324</t>
  </si>
  <si>
    <t>2840</t>
  </si>
  <si>
    <t>3098</t>
  </si>
  <si>
    <t>3615</t>
  </si>
  <si>
    <t>4131</t>
  </si>
  <si>
    <t>4648</t>
  </si>
  <si>
    <t>5164</t>
  </si>
  <si>
    <t>5680</t>
  </si>
  <si>
    <t>6197</t>
  </si>
  <si>
    <t>6713</t>
  </si>
  <si>
    <t>7230</t>
  </si>
  <si>
    <t>7746</t>
  </si>
  <si>
    <t>2029</t>
  </si>
  <si>
    <t>2546</t>
  </si>
  <si>
    <t>3284</t>
  </si>
  <si>
    <t>3542</t>
  </si>
  <si>
    <t>3800</t>
  </si>
  <si>
    <t>4058</t>
  </si>
  <si>
    <t>4575</t>
  </si>
  <si>
    <t>6051</t>
  </si>
  <si>
    <t>6568</t>
  </si>
  <si>
    <t>7084</t>
  </si>
  <si>
    <t>7600</t>
  </si>
  <si>
    <t>9077</t>
  </si>
  <si>
    <t>9593</t>
  </si>
  <si>
    <t>10110</t>
  </si>
  <si>
    <t>10626</t>
  </si>
  <si>
    <t>1,493</t>
  </si>
  <si>
    <t>1153</t>
  </si>
  <si>
    <t>1729</t>
  </si>
  <si>
    <t>2017</t>
  </si>
  <si>
    <t>2306</t>
  </si>
  <si>
    <t>2594</t>
  </si>
  <si>
    <t>3170</t>
  </si>
  <si>
    <t>3458</t>
  </si>
  <si>
    <t>4035</t>
  </si>
  <si>
    <t>4611</t>
  </si>
  <si>
    <t>5188</t>
  </si>
  <si>
    <t>5764</t>
  </si>
  <si>
    <t>6340</t>
  </si>
  <si>
    <t>6917</t>
  </si>
  <si>
    <t>7493</t>
  </si>
  <si>
    <t>8070</t>
  </si>
  <si>
    <t>8646</t>
  </si>
  <si>
    <t>2209</t>
  </si>
  <si>
    <t>2497</t>
  </si>
  <si>
    <t>2786</t>
  </si>
  <si>
    <t>3554</t>
  </si>
  <si>
    <t>3842</t>
  </si>
  <si>
    <t>4130</t>
  </si>
  <si>
    <t>4418</t>
  </si>
  <si>
    <t>4995</t>
  </si>
  <si>
    <t>6531</t>
  </si>
  <si>
    <t>7108</t>
  </si>
  <si>
    <t>7684</t>
  </si>
  <si>
    <t>8260</t>
  </si>
  <si>
    <t>9797</t>
  </si>
  <si>
    <t>10373</t>
  </si>
  <si>
    <t>10950</t>
  </si>
  <si>
    <t>11526</t>
  </si>
  <si>
    <t>1,501</t>
  </si>
  <si>
    <t>1271</t>
  </si>
  <si>
    <t>1589</t>
  </si>
  <si>
    <t>2224</t>
  </si>
  <si>
    <t>2542</t>
  </si>
  <si>
    <t>2859</t>
  </si>
  <si>
    <t>3177</t>
  </si>
  <si>
    <t>3495</t>
  </si>
  <si>
    <t>4448</t>
  </si>
  <si>
    <t>5083</t>
  </si>
  <si>
    <t>5719</t>
  </si>
  <si>
    <t>6354</t>
  </si>
  <si>
    <t>6989</t>
  </si>
  <si>
    <t>7625</t>
  </si>
  <si>
    <t>8896</t>
  </si>
  <si>
    <t>9531</t>
  </si>
  <si>
    <t>2386</t>
  </si>
  <si>
    <t>2704</t>
  </si>
  <si>
    <t>3022</t>
  </si>
  <si>
    <t>3819</t>
  </si>
  <si>
    <t>4137</t>
  </si>
  <si>
    <t>4455</t>
  </si>
  <si>
    <t>4772</t>
  </si>
  <si>
    <t>5408</t>
  </si>
  <si>
    <t>7003</t>
  </si>
  <si>
    <t>7639</t>
  </si>
  <si>
    <t>8274</t>
  </si>
  <si>
    <t>8909</t>
  </si>
  <si>
    <t>10505</t>
  </si>
  <si>
    <t>11140</t>
  </si>
  <si>
    <t>11776</t>
  </si>
  <si>
    <t>12411</t>
  </si>
  <si>
    <t>1,518</t>
  </si>
  <si>
    <t>1508</t>
  </si>
  <si>
    <t>1885</t>
  </si>
  <si>
    <t>2262</t>
  </si>
  <si>
    <t>2639</t>
  </si>
  <si>
    <t>3016</t>
  </si>
  <si>
    <t>3393</t>
  </si>
  <si>
    <t>3770</t>
  </si>
  <si>
    <t>4147</t>
  </si>
  <si>
    <t>4524</t>
  </si>
  <si>
    <t>5278</t>
  </si>
  <si>
    <t>6032</t>
  </si>
  <si>
    <t>6786</t>
  </si>
  <si>
    <t>7540</t>
  </si>
  <si>
    <t>8294</t>
  </si>
  <si>
    <t>9048</t>
  </si>
  <si>
    <t>9802</t>
  </si>
  <si>
    <t>10556</t>
  </si>
  <si>
    <t>11310</t>
  </si>
  <si>
    <t>2742</t>
  </si>
  <si>
    <t>3119</t>
  </si>
  <si>
    <t>3496</t>
  </si>
  <si>
    <t>4353</t>
  </si>
  <si>
    <t>4730</t>
  </si>
  <si>
    <t>5107</t>
  </si>
  <si>
    <t>5484</t>
  </si>
  <si>
    <t>6238</t>
  </si>
  <si>
    <t>7952</t>
  </si>
  <si>
    <t>8706</t>
  </si>
  <si>
    <t>9460</t>
  </si>
  <si>
    <t>10214</t>
  </si>
  <si>
    <t>11928</t>
  </si>
  <si>
    <t>12682</t>
  </si>
  <si>
    <t>13436</t>
  </si>
  <si>
    <t>14190</t>
  </si>
  <si>
    <t>STRW0.02005006/DBE</t>
  </si>
  <si>
    <t>STRW0.02006006/DBE</t>
  </si>
  <si>
    <t>STRW0.02007006/DBE</t>
  </si>
  <si>
    <t>STRW0.02008006/DBE</t>
  </si>
  <si>
    <t>STRW0.02009006/DBE</t>
  </si>
  <si>
    <t>STRW0.02010006/DBE</t>
  </si>
  <si>
    <t>STRW0.02011006/DBE</t>
  </si>
  <si>
    <t>STRW0.02012006/DBE</t>
  </si>
  <si>
    <t>STRW0.02014006/DBE</t>
  </si>
  <si>
    <t>STRW0.02016006/DBE</t>
  </si>
  <si>
    <t>STRW0.02018006/DBE</t>
  </si>
  <si>
    <t>STRW0.02020006/DBE</t>
  </si>
  <si>
    <t>STRW0.02024006/DBE</t>
  </si>
  <si>
    <t>STRW0.02028006/DBE</t>
  </si>
  <si>
    <t>STRW0.0200006/DBE</t>
  </si>
  <si>
    <t>STRW0.02006/DBE</t>
  </si>
  <si>
    <t>STRW0.02005006</t>
  </si>
  <si>
    <t>STRW0.02006006</t>
  </si>
  <si>
    <t>STRW0.02007006</t>
  </si>
  <si>
    <t>STRW0.02008006</t>
  </si>
  <si>
    <t>STRW0.02009006</t>
  </si>
  <si>
    <t>STRW0.02010006</t>
  </si>
  <si>
    <t>STRW0.02011006</t>
  </si>
  <si>
    <t>STRW0.02012006</t>
  </si>
  <si>
    <t>STRW0.02014006</t>
  </si>
  <si>
    <t>STRW0.02016006</t>
  </si>
  <si>
    <t>STRW0.02018006</t>
  </si>
  <si>
    <t>STRW0.02020006</t>
  </si>
  <si>
    <t>STRW0.02024006</t>
  </si>
  <si>
    <t>STRW0.02028006</t>
  </si>
  <si>
    <t>STRW0.0200006</t>
  </si>
  <si>
    <t>STRW0.020006</t>
  </si>
  <si>
    <t>STRW0.03505006/DBE</t>
  </si>
  <si>
    <t>STRW0.03506006/DBE</t>
  </si>
  <si>
    <t>STRW0.03507006/DBE</t>
  </si>
  <si>
    <t>STRW0.03508006/DBE</t>
  </si>
  <si>
    <t>STRW0.03509006/DBE</t>
  </si>
  <si>
    <t>STRW0.03510006/DBE</t>
  </si>
  <si>
    <t>STRW0.03511006/DBE</t>
  </si>
  <si>
    <t>STRW0.03512006/DBE</t>
  </si>
  <si>
    <t>STRW0.03514006/DBE</t>
  </si>
  <si>
    <t>STRW0.03516006/DBE</t>
  </si>
  <si>
    <t>STRW0.03518006/DBE</t>
  </si>
  <si>
    <t>STRW0.03520006/DBE</t>
  </si>
  <si>
    <t>STRW0.03524006/DBE</t>
  </si>
  <si>
    <t>STRW0.03528006/DBE</t>
  </si>
  <si>
    <t>STRW0.0350006/DBE</t>
  </si>
  <si>
    <t>STRW0.03506/DBE</t>
  </si>
  <si>
    <t>STRW0.03505006</t>
  </si>
  <si>
    <t>STRW0.03506006</t>
  </si>
  <si>
    <t>STRW0.03507006</t>
  </si>
  <si>
    <t>STRW0.03508006</t>
  </si>
  <si>
    <t>STRW0.03509006</t>
  </si>
  <si>
    <t>STRW0.03510006</t>
  </si>
  <si>
    <t>STRW0.03511006</t>
  </si>
  <si>
    <t>STRW0.03512006</t>
  </si>
  <si>
    <t>STRW0.03514006</t>
  </si>
  <si>
    <t>STRW0.03516006</t>
  </si>
  <si>
    <t>STRW0.03518006</t>
  </si>
  <si>
    <t>STRW0.03520006</t>
  </si>
  <si>
    <t>STRW0.03524006</t>
  </si>
  <si>
    <t>STRW0.03528006</t>
  </si>
  <si>
    <t>STRW0.0350006</t>
  </si>
  <si>
    <t>STRW0.035006</t>
  </si>
  <si>
    <t>STRW0.05005006/DBE</t>
  </si>
  <si>
    <t>STRW0.05006006/DBE</t>
  </si>
  <si>
    <t>STRW0.05007006/DBE</t>
  </si>
  <si>
    <t>STRW0.05008006/DBE</t>
  </si>
  <si>
    <t>STRW0.05009006/DBE</t>
  </si>
  <si>
    <t>STRW0.05010006/DBE</t>
  </si>
  <si>
    <t>STRW0.05011006/DBE</t>
  </si>
  <si>
    <t>STRW0.05012006/DBE</t>
  </si>
  <si>
    <t>STRW0.05014006/DBE</t>
  </si>
  <si>
    <t>STRW0.05016006/DBE</t>
  </si>
  <si>
    <t>STRW0.05018006/DBE</t>
  </si>
  <si>
    <t>STRW0.05020006/DBE</t>
  </si>
  <si>
    <t>STRW0.05024006/DBE</t>
  </si>
  <si>
    <t>STRW0.05028006/DBE</t>
  </si>
  <si>
    <t>STRW0.0500006/DBE</t>
  </si>
  <si>
    <t>STRW0.05006/DBE</t>
  </si>
  <si>
    <t>STRW0.05005006</t>
  </si>
  <si>
    <t>STRW0.05006006</t>
  </si>
  <si>
    <t>STRW0.05007006</t>
  </si>
  <si>
    <t>STRW0.05008006</t>
  </si>
  <si>
    <t>STRW0.05009006</t>
  </si>
  <si>
    <t>STRW0.05010006</t>
  </si>
  <si>
    <t>STRW0.05011006</t>
  </si>
  <si>
    <t>STRW0.05012006</t>
  </si>
  <si>
    <t>STRW0.05014006</t>
  </si>
  <si>
    <t>STRW0.05016006</t>
  </si>
  <si>
    <t>STRW0.05018006</t>
  </si>
  <si>
    <t>STRW0.05020006</t>
  </si>
  <si>
    <t>STRW0.05024006</t>
  </si>
  <si>
    <t>STRW0.05028006</t>
  </si>
  <si>
    <t>STRW0.0500006</t>
  </si>
  <si>
    <t>STRW0.050006</t>
  </si>
  <si>
    <t>STRW0.06505006/DBE</t>
  </si>
  <si>
    <t>STRW0.06506006/DBE</t>
  </si>
  <si>
    <t>STRW0.06507006/DBE</t>
  </si>
  <si>
    <t>STRW0.06508006/DBE</t>
  </si>
  <si>
    <t>STRW0.06509006/DBE</t>
  </si>
  <si>
    <t>STRW0.06510006/DBE</t>
  </si>
  <si>
    <t>STRW0.06511006/DBE</t>
  </si>
  <si>
    <t>STRW0.06512006/DBE</t>
  </si>
  <si>
    <t>STRW0.06514006/DBE</t>
  </si>
  <si>
    <t>STRW0.06516006/DBE</t>
  </si>
  <si>
    <t>STRW0.06518006/DBE</t>
  </si>
  <si>
    <t>STRW0.06520006/DBE</t>
  </si>
  <si>
    <t>STRW0.06524006/DBE</t>
  </si>
  <si>
    <t>STRW0.06528006/DBE</t>
  </si>
  <si>
    <t>STRW0.0650006/DBE</t>
  </si>
  <si>
    <t>STRW0.06506/DBE</t>
  </si>
  <si>
    <t>STRW0.06505006</t>
  </si>
  <si>
    <t>STRW0.06506006</t>
  </si>
  <si>
    <t>STRW0.06507006</t>
  </si>
  <si>
    <t>STRW0.06508006</t>
  </si>
  <si>
    <t>STRW0.06509006</t>
  </si>
  <si>
    <t>STRW0.06510006</t>
  </si>
  <si>
    <t>STRW0.06511006</t>
  </si>
  <si>
    <t>STRW0.06512006</t>
  </si>
  <si>
    <t>STRW0.06514006</t>
  </si>
  <si>
    <t>STRW0.06516006</t>
  </si>
  <si>
    <t>STRW0.06518006</t>
  </si>
  <si>
    <t>STRW0.06520006</t>
  </si>
  <si>
    <t>STRW0.06524006</t>
  </si>
  <si>
    <t>STRW0.06528006</t>
  </si>
  <si>
    <t>STRW0.0650006</t>
  </si>
  <si>
    <t>STRW0.065006</t>
  </si>
  <si>
    <t>STRW0.09505006/DBE</t>
  </si>
  <si>
    <t>STRW0.09506006/DBE</t>
  </si>
  <si>
    <t>STRW0.09507006/DBE</t>
  </si>
  <si>
    <t>STRW0.09508006/DBE</t>
  </si>
  <si>
    <t>STRW0.09509006/DBE</t>
  </si>
  <si>
    <t>STRW0.09510006/DBE</t>
  </si>
  <si>
    <t>STRW0.09511006/DBE</t>
  </si>
  <si>
    <t>STRW0.09512006/DBE</t>
  </si>
  <si>
    <t>STRW0.09514006/DBE</t>
  </si>
  <si>
    <t>STRW0.09516006/DBE</t>
  </si>
  <si>
    <t>STRW0.09518006/DBE</t>
  </si>
  <si>
    <t>STRW0.09520006/DBE</t>
  </si>
  <si>
    <t>STRW0.09524006/DBE</t>
  </si>
  <si>
    <t>STRW0.09528006/DBE</t>
  </si>
  <si>
    <t>STRW0.0950006/DBE</t>
  </si>
  <si>
    <t>STRW0.09506/DBE</t>
  </si>
  <si>
    <t>STRW0.09505006</t>
  </si>
  <si>
    <t>STRW0.09506006</t>
  </si>
  <si>
    <t>STRW0.09507006</t>
  </si>
  <si>
    <t>STRW0.09508006</t>
  </si>
  <si>
    <t>STRW0.09509006</t>
  </si>
  <si>
    <t>STRW0.09510006</t>
  </si>
  <si>
    <t>STRW0.09511006</t>
  </si>
  <si>
    <t>STRW0.09512006</t>
  </si>
  <si>
    <t>STRW0.09514006</t>
  </si>
  <si>
    <t>STRW0.09516006</t>
  </si>
  <si>
    <t>STRW0.09518006</t>
  </si>
  <si>
    <t>STRW0.09520006</t>
  </si>
  <si>
    <t>STRW0.09524006</t>
  </si>
  <si>
    <t>STRW0.09528006</t>
  </si>
  <si>
    <t>STRW0.0950006</t>
  </si>
  <si>
    <t>STRW0.095006</t>
  </si>
  <si>
    <t>STRW0.00005006/DBE</t>
  </si>
  <si>
    <t>STRW0.00006006/DBE</t>
  </si>
  <si>
    <t>STRW0.00007006/DBE</t>
  </si>
  <si>
    <t>STRW0.00008006/DBE</t>
  </si>
  <si>
    <t>STRW0.00009006/DBE</t>
  </si>
  <si>
    <t>STRW0.00010006/DBE</t>
  </si>
  <si>
    <t>STRW0.00011006/DBE</t>
  </si>
  <si>
    <t>STRW0.00012006/DBE</t>
  </si>
  <si>
    <t>STRW0.00014006/DBE</t>
  </si>
  <si>
    <t>STRW0.00016006/DBE</t>
  </si>
  <si>
    <t>STRW0.00018006/DBE</t>
  </si>
  <si>
    <t>STRW0.00020006/DBE</t>
  </si>
  <si>
    <t>STRW0.00024006/DBE</t>
  </si>
  <si>
    <t>STRW0.00028006/DBE</t>
  </si>
  <si>
    <t>STRW0.0000006/DBE</t>
  </si>
  <si>
    <t>STRW0.00006/DBE</t>
  </si>
  <si>
    <t>STRW0.00005006</t>
  </si>
  <si>
    <t>STRW0.00006006</t>
  </si>
  <si>
    <t>STRW0.00007006</t>
  </si>
  <si>
    <t>STRW0.00008006</t>
  </si>
  <si>
    <t>STRW0.00009006</t>
  </si>
  <si>
    <t>STRW0.00010006</t>
  </si>
  <si>
    <t>STRW0.00011006</t>
  </si>
  <si>
    <t>STRW0.00012006</t>
  </si>
  <si>
    <t>STRW0.00014006</t>
  </si>
  <si>
    <t>STRW0.00016006</t>
  </si>
  <si>
    <t>STRW0.00018006</t>
  </si>
  <si>
    <t>STRW0.00020006</t>
  </si>
  <si>
    <t>STRW0.00024006</t>
  </si>
  <si>
    <t>STRW0.00028006</t>
  </si>
  <si>
    <t>STRW0.0000006</t>
  </si>
  <si>
    <t>STRW0.000006</t>
  </si>
  <si>
    <t>1,410</t>
  </si>
  <si>
    <t>269</t>
  </si>
  <si>
    <t>323</t>
  </si>
  <si>
    <t>377</t>
  </si>
  <si>
    <t>484</t>
  </si>
  <si>
    <t>1,393</t>
  </si>
  <si>
    <t>395</t>
  </si>
  <si>
    <t>474</t>
  </si>
  <si>
    <t>553</t>
  </si>
  <si>
    <t>711</t>
  </si>
  <si>
    <t>790</t>
  </si>
  <si>
    <t>869</t>
  </si>
  <si>
    <t>948</t>
  </si>
  <si>
    <t>1106</t>
  </si>
  <si>
    <t>1422</t>
  </si>
  <si>
    <t>1580</t>
  </si>
  <si>
    <t>1896</t>
  </si>
  <si>
    <t>2212</t>
  </si>
  <si>
    <t>688</t>
  </si>
  <si>
    <t>767</t>
  </si>
  <si>
    <t>1218</t>
  </si>
  <si>
    <t>1804</t>
  </si>
  <si>
    <t>1,372</t>
  </si>
  <si>
    <t>568</t>
  </si>
  <si>
    <t>663</t>
  </si>
  <si>
    <t>947</t>
  </si>
  <si>
    <t>1136</t>
  </si>
  <si>
    <t>1326</t>
  </si>
  <si>
    <t>1515</t>
  </si>
  <si>
    <t>1894</t>
  </si>
  <si>
    <t>2273</t>
  </si>
  <si>
    <t>2652</t>
  </si>
  <si>
    <t>798</t>
  </si>
  <si>
    <t>893</t>
  </si>
  <si>
    <t>1312</t>
  </si>
  <si>
    <t>1596</t>
  </si>
  <si>
    <t>2055</t>
  </si>
  <si>
    <t>2245</t>
  </si>
  <si>
    <t>2434</t>
  </si>
  <si>
    <t>3083</t>
  </si>
  <si>
    <t>3462</t>
  </si>
  <si>
    <t>533</t>
  </si>
  <si>
    <t>640</t>
  </si>
  <si>
    <t>853</t>
  </si>
  <si>
    <t>959</t>
  </si>
  <si>
    <t>1066</t>
  </si>
  <si>
    <t>1173</t>
  </si>
  <si>
    <t>1279</t>
  </si>
  <si>
    <t>1492</t>
  </si>
  <si>
    <t>1919</t>
  </si>
  <si>
    <t>2132</t>
  </si>
  <si>
    <t>2558</t>
  </si>
  <si>
    <t>2985</t>
  </si>
  <si>
    <t>775</t>
  </si>
  <si>
    <t>881</t>
  </si>
  <si>
    <t>988</t>
  </si>
  <si>
    <t>1229</t>
  </si>
  <si>
    <t>1336</t>
  </si>
  <si>
    <t>1443</t>
  </si>
  <si>
    <t>1762</t>
  </si>
  <si>
    <t>2459</t>
  </si>
  <si>
    <t>2672</t>
  </si>
  <si>
    <t>3368</t>
  </si>
  <si>
    <t>3795</t>
  </si>
  <si>
    <t>1,307</t>
  </si>
  <si>
    <t>736</t>
  </si>
  <si>
    <t>858</t>
  </si>
  <si>
    <t>1103</t>
  </si>
  <si>
    <t>1349</t>
  </si>
  <si>
    <t>1471</t>
  </si>
  <si>
    <t>1716</t>
  </si>
  <si>
    <t>871</t>
  </si>
  <si>
    <t>993</t>
  </si>
  <si>
    <t>1116</t>
  </si>
  <si>
    <t>1496</t>
  </si>
  <si>
    <t>1741</t>
  </si>
  <si>
    <t>STRW0.02005010/DBE</t>
  </si>
  <si>
    <t>STRW0.02006010/DBE</t>
  </si>
  <si>
    <t>STRW0.02007010/DBE</t>
  </si>
  <si>
    <t>STRW0.02008010/DBE</t>
  </si>
  <si>
    <t>STRW0.02009010/DBE</t>
  </si>
  <si>
    <t>STRW0.02010010/DBE</t>
  </si>
  <si>
    <t>STRW0.02011010/DBE</t>
  </si>
  <si>
    <t>STRW0.02012010/DBE</t>
  </si>
  <si>
    <t>STRW0.02014010/DBE</t>
  </si>
  <si>
    <t>STRW0.02016010/DBE</t>
  </si>
  <si>
    <t>STRW0.02018010/DBE</t>
  </si>
  <si>
    <t>STRW0.02020010/DBE</t>
  </si>
  <si>
    <t>STRW0.02024010/DBE</t>
  </si>
  <si>
    <t>STRW0.02028010/DBE</t>
  </si>
  <si>
    <t>STRW0.0200010/DBE</t>
  </si>
  <si>
    <t>STRW0.02010/DBE</t>
  </si>
  <si>
    <t>STRW0.02005010</t>
  </si>
  <si>
    <t>STRW0.02006010</t>
  </si>
  <si>
    <t>STRW0.02007010</t>
  </si>
  <si>
    <t>STRW0.02008010</t>
  </si>
  <si>
    <t>STRW0.02009010</t>
  </si>
  <si>
    <t>STRW0.02010010</t>
  </si>
  <si>
    <t>STRW0.02011010</t>
  </si>
  <si>
    <t>STRW0.02012010</t>
  </si>
  <si>
    <t>STRW0.02014010</t>
  </si>
  <si>
    <t>STRW0.02016010</t>
  </si>
  <si>
    <t>STRW0.02018010</t>
  </si>
  <si>
    <t>STRW0.02020010</t>
  </si>
  <si>
    <t>STRW0.02024010</t>
  </si>
  <si>
    <t>STRW0.02028010</t>
  </si>
  <si>
    <t>STRW0.0200010</t>
  </si>
  <si>
    <t>STRW0.03505010/DBE</t>
  </si>
  <si>
    <t>STRW0.03506010/DBE</t>
  </si>
  <si>
    <t>STRW0.03507010/DBE</t>
  </si>
  <si>
    <t>STRW0.03508010/DBE</t>
  </si>
  <si>
    <t>STRW0.03509010/DBE</t>
  </si>
  <si>
    <t>STRW0.03510010/DBE</t>
  </si>
  <si>
    <t>STRW0.03511010/DBE</t>
  </si>
  <si>
    <t>STRW0.03512010/DBE</t>
  </si>
  <si>
    <t>STRW0.03514010/DBE</t>
  </si>
  <si>
    <t>STRW0.03516010/DBE</t>
  </si>
  <si>
    <t>STRW0.03518010/DBE</t>
  </si>
  <si>
    <t>STRW0.03520010/DBE</t>
  </si>
  <si>
    <t>STRW0.03524010/DBE</t>
  </si>
  <si>
    <t>STRW0.03528010/DBE</t>
  </si>
  <si>
    <t>STRW0.0350010/DBE</t>
  </si>
  <si>
    <t>STRW0.03510/DBE</t>
  </si>
  <si>
    <t>STRW0.03505010</t>
  </si>
  <si>
    <t>STRW0.03506010</t>
  </si>
  <si>
    <t>STRW0.03507010</t>
  </si>
  <si>
    <t>STRW0.03508010</t>
  </si>
  <si>
    <t>STRW0.03509010</t>
  </si>
  <si>
    <t>STRW0.03510010</t>
  </si>
  <si>
    <t>STRW0.03511010</t>
  </si>
  <si>
    <t>STRW0.03512010</t>
  </si>
  <si>
    <t>STRW0.03514010</t>
  </si>
  <si>
    <t>STRW0.03516010</t>
  </si>
  <si>
    <t>STRW0.03518010</t>
  </si>
  <si>
    <t>STRW0.03520010</t>
  </si>
  <si>
    <t>STRW0.03524010</t>
  </si>
  <si>
    <t>STRW0.03528010</t>
  </si>
  <si>
    <t>STRW0.0350010</t>
  </si>
  <si>
    <t>STRW0.05005010/DBE</t>
  </si>
  <si>
    <t>STRW0.05006010/DBE</t>
  </si>
  <si>
    <t>STRW0.05007010/DBE</t>
  </si>
  <si>
    <t>STRW0.05008010/DBE</t>
  </si>
  <si>
    <t>STRW0.05009010/DBE</t>
  </si>
  <si>
    <t>STRW0.05010010/DBE</t>
  </si>
  <si>
    <t>STRW0.05011010/DBE</t>
  </si>
  <si>
    <t>STRW0.05012010/DBE</t>
  </si>
  <si>
    <t>STRW0.05014010/DBE</t>
  </si>
  <si>
    <t>STRW0.05016010/DBE</t>
  </si>
  <si>
    <t>STRW0.05018010/DBE</t>
  </si>
  <si>
    <t>STRW0.05020010/DBE</t>
  </si>
  <si>
    <t>STRW0.05024010/DBE</t>
  </si>
  <si>
    <t>STRW0.05028010/DBE</t>
  </si>
  <si>
    <t>STRW0.0500010/DBE</t>
  </si>
  <si>
    <t>STRW0.05010/DBE</t>
  </si>
  <si>
    <t>STRW0.05005010</t>
  </si>
  <si>
    <t>STRW0.05006010</t>
  </si>
  <si>
    <t>STRW0.05007010</t>
  </si>
  <si>
    <t>STRW0.05008010</t>
  </si>
  <si>
    <t>STRW0.05009010</t>
  </si>
  <si>
    <t>STRW0.05010010</t>
  </si>
  <si>
    <t>STRW0.05011010</t>
  </si>
  <si>
    <t>STRW0.05012010</t>
  </si>
  <si>
    <t>STRW0.05014010</t>
  </si>
  <si>
    <t>STRW0.05016010</t>
  </si>
  <si>
    <t>STRW0.05018010</t>
  </si>
  <si>
    <t>STRW0.05020010</t>
  </si>
  <si>
    <t>STRW0.05024010</t>
  </si>
  <si>
    <t>STRW0.05028010</t>
  </si>
  <si>
    <t>STRW0.0500010</t>
  </si>
  <si>
    <t>STRW0.06505010/DBE</t>
  </si>
  <si>
    <t>STRW0.06506010/DBE</t>
  </si>
  <si>
    <t>STRW0.06507010/DBE</t>
  </si>
  <si>
    <t>STRW0.06508010/DBE</t>
  </si>
  <si>
    <t>STRW0.06509010/DBE</t>
  </si>
  <si>
    <t>STRW0.06510010/DBE</t>
  </si>
  <si>
    <t>STRW0.06511010/DBE</t>
  </si>
  <si>
    <t>STRW0.06512010/DBE</t>
  </si>
  <si>
    <t>STRW0.06514010/DBE</t>
  </si>
  <si>
    <t>STRW0.06516010/DBE</t>
  </si>
  <si>
    <t>STRW0.06518010/DBE</t>
  </si>
  <si>
    <t>STRW0.06520010/DBE</t>
  </si>
  <si>
    <t>STRW0.06524010/DBE</t>
  </si>
  <si>
    <t>STRW0.06528010/DBE</t>
  </si>
  <si>
    <t>STRW0.0650010/DBE</t>
  </si>
  <si>
    <t>STRW0.06510/DBE</t>
  </si>
  <si>
    <t>STRW0.06505010</t>
  </si>
  <si>
    <t>STRW0.06506010</t>
  </si>
  <si>
    <t>STRW0.06507010</t>
  </si>
  <si>
    <t>STRW0.06508010</t>
  </si>
  <si>
    <t>STRW0.06509010</t>
  </si>
  <si>
    <t>STRW0.06510010</t>
  </si>
  <si>
    <t>STRW0.06511010</t>
  </si>
  <si>
    <t>STRW0.06512010</t>
  </si>
  <si>
    <t>STRW0.06514010</t>
  </si>
  <si>
    <t>STRW0.06516010</t>
  </si>
  <si>
    <t>STRW0.06518010</t>
  </si>
  <si>
    <t>STRW0.06520010</t>
  </si>
  <si>
    <t>STRW0.06524010</t>
  </si>
  <si>
    <t>STRW0.06528010</t>
  </si>
  <si>
    <t>STRW0.0650010</t>
  </si>
  <si>
    <t>STRW0.09505010/DBE</t>
  </si>
  <si>
    <t>STRW0.09506010/DBE</t>
  </si>
  <si>
    <t>STRW0.09507010/DBE</t>
  </si>
  <si>
    <t>STRW0.09508010/DBE</t>
  </si>
  <si>
    <t>STRW0.09509010/DBE</t>
  </si>
  <si>
    <t>STRW0.09510010/DBE</t>
  </si>
  <si>
    <t>STRW0.09511010/DBE</t>
  </si>
  <si>
    <t>STRW0.09512010/DBE</t>
  </si>
  <si>
    <t>STRW0.09514010/DBE</t>
  </si>
  <si>
    <t>STRW0.09516010/DBE</t>
  </si>
  <si>
    <t>STRW0.09518010/DBE</t>
  </si>
  <si>
    <t>STRW0.09520010/DBE</t>
  </si>
  <si>
    <t>STRW0.09524010/DBE</t>
  </si>
  <si>
    <t>STRW0.09528010/DBE</t>
  </si>
  <si>
    <t>STRW0.0950010/DBE</t>
  </si>
  <si>
    <t>STRW0.09510/DBE</t>
  </si>
  <si>
    <t>STRW0.09505010</t>
  </si>
  <si>
    <t>STRW0.09506010</t>
  </si>
  <si>
    <t>STRW0.09507010</t>
  </si>
  <si>
    <t>STRW0.09508010</t>
  </si>
  <si>
    <t>STRW0.09509010</t>
  </si>
  <si>
    <t>STRW0.09510010</t>
  </si>
  <si>
    <t>STRW0.09511010</t>
  </si>
  <si>
    <t>STRW0.09512010</t>
  </si>
  <si>
    <t>STRW0.09514010</t>
  </si>
  <si>
    <t>STRW0.09516010</t>
  </si>
  <si>
    <t>STRW0.09518010</t>
  </si>
  <si>
    <t>STRW0.09520010</t>
  </si>
  <si>
    <t>STRW0.09524010</t>
  </si>
  <si>
    <t>STRW0.09528010</t>
  </si>
  <si>
    <t>STRW0.0950010</t>
  </si>
  <si>
    <t>STRW0.00005010/DBE</t>
  </si>
  <si>
    <t>STRW0.00006010/DBE</t>
  </si>
  <si>
    <t>STRW0.00007010/DBE</t>
  </si>
  <si>
    <t>STRW0.00008010/DBE</t>
  </si>
  <si>
    <t>STRW0.00009010/DBE</t>
  </si>
  <si>
    <t>STRW0.00010010/DBE</t>
  </si>
  <si>
    <t>STRW0.00011010/DBE</t>
  </si>
  <si>
    <t>STRW0.00012010/DBE</t>
  </si>
  <si>
    <t>STRW0.00014010/DBE</t>
  </si>
  <si>
    <t>STRW0.00016010/DBE</t>
  </si>
  <si>
    <t>STRW0.00018010/DBE</t>
  </si>
  <si>
    <t>STRW0.00020010/DBE</t>
  </si>
  <si>
    <t>STRW0.00024010/DBE</t>
  </si>
  <si>
    <t>STRW0.00028010/DBE</t>
  </si>
  <si>
    <t>STRW0.0000010/DBE</t>
  </si>
  <si>
    <t>STRW0.00010/DBE</t>
  </si>
  <si>
    <t>STRW0.00005010</t>
  </si>
  <si>
    <t>STRW0.00006010</t>
  </si>
  <si>
    <t>STRW0.00007010</t>
  </si>
  <si>
    <t>STRW0.00008010</t>
  </si>
  <si>
    <t>STRW0.00009010</t>
  </si>
  <si>
    <t>STRW0.00010010</t>
  </si>
  <si>
    <t>STRW0.00011010</t>
  </si>
  <si>
    <t>STRW0.00012010</t>
  </si>
  <si>
    <t>STRW0.00014010</t>
  </si>
  <si>
    <t>STRW0.00016010</t>
  </si>
  <si>
    <t>STRW0.00018010</t>
  </si>
  <si>
    <t>STRW0.00020010</t>
  </si>
  <si>
    <t>STRW0.00024010</t>
  </si>
  <si>
    <t>STRW0.00028010</t>
  </si>
  <si>
    <t>STRW0.0000010</t>
  </si>
  <si>
    <t>1,399</t>
  </si>
  <si>
    <t>449</t>
  </si>
  <si>
    <t>539</t>
  </si>
  <si>
    <t>629</t>
  </si>
  <si>
    <t>718</t>
  </si>
  <si>
    <t>808</t>
  </si>
  <si>
    <t>898</t>
  </si>
  <si>
    <t>1078</t>
  </si>
  <si>
    <t>1257</t>
  </si>
  <si>
    <t>1437</t>
  </si>
  <si>
    <t>1616</t>
  </si>
  <si>
    <t>1796</t>
  </si>
  <si>
    <t>2155</t>
  </si>
  <si>
    <t>2514</t>
  </si>
  <si>
    <t>689</t>
  </si>
  <si>
    <t>868</t>
  </si>
  <si>
    <t>1198</t>
  </si>
  <si>
    <t>1288</t>
  </si>
  <si>
    <t>1378</t>
  </si>
  <si>
    <t>1557</t>
  </si>
  <si>
    <t>2037</t>
  </si>
  <si>
    <t>2216</t>
  </si>
  <si>
    <t>2396</t>
  </si>
  <si>
    <t>3055</t>
  </si>
  <si>
    <t>3414</t>
  </si>
  <si>
    <t>1,371</t>
  </si>
  <si>
    <t>606</t>
  </si>
  <si>
    <t>727</t>
  </si>
  <si>
    <t>1211</t>
  </si>
  <si>
    <t>1453</t>
  </si>
  <si>
    <t>1695</t>
  </si>
  <si>
    <t>2422</t>
  </si>
  <si>
    <t>2906</t>
  </si>
  <si>
    <t>3391</t>
  </si>
  <si>
    <t>877</t>
  </si>
  <si>
    <t>1119</t>
  </si>
  <si>
    <t>1511</t>
  </si>
  <si>
    <t>1632</t>
  </si>
  <si>
    <t>2538</t>
  </si>
  <si>
    <t>2780</t>
  </si>
  <si>
    <t>3806</t>
  </si>
  <si>
    <t>4291</t>
  </si>
  <si>
    <t>1,343</t>
  </si>
  <si>
    <t>836</t>
  </si>
  <si>
    <t>975</t>
  </si>
  <si>
    <t>1114</t>
  </si>
  <si>
    <t>1393</t>
  </si>
  <si>
    <t>1672</t>
  </si>
  <si>
    <t>1950</t>
  </si>
  <si>
    <t>1125</t>
  </si>
  <si>
    <t>1554</t>
  </si>
  <si>
    <t>1693</t>
  </si>
  <si>
    <t>1832</t>
  </si>
  <si>
    <t>2250</t>
  </si>
  <si>
    <t>STRW0.02005011/DBE</t>
  </si>
  <si>
    <t>STRW0.02006011/DBE</t>
  </si>
  <si>
    <t>STRW0.02007011/DBE</t>
  </si>
  <si>
    <t>STRW0.02008011/DBE</t>
  </si>
  <si>
    <t>STRW0.02009011/DBE</t>
  </si>
  <si>
    <t>STRW0.02010011/DBE</t>
  </si>
  <si>
    <t>STRW0.02011011/DBE</t>
  </si>
  <si>
    <t>STRW0.02012011/DBE</t>
  </si>
  <si>
    <t>STRW0.02014011/DBE</t>
  </si>
  <si>
    <t>STRW0.02016011/DBE</t>
  </si>
  <si>
    <t>STRW0.02018011/DBE</t>
  </si>
  <si>
    <t>STRW0.02020011/DBE</t>
  </si>
  <si>
    <t>STRW0.02024011/DBE</t>
  </si>
  <si>
    <t>STRW0.02028011/DBE</t>
  </si>
  <si>
    <t>STRW0.0200011/DBE</t>
  </si>
  <si>
    <t>STRW0.02011/DBE</t>
  </si>
  <si>
    <t>STRW0.02005011</t>
  </si>
  <si>
    <t>STRW0.02006011</t>
  </si>
  <si>
    <t>STRW0.02007011</t>
  </si>
  <si>
    <t>STRW0.02008011</t>
  </si>
  <si>
    <t>STRW0.02009011</t>
  </si>
  <si>
    <t>STRW0.02010011</t>
  </si>
  <si>
    <t>STRW0.02011011</t>
  </si>
  <si>
    <t>STRW0.02012011</t>
  </si>
  <si>
    <t>STRW0.02014011</t>
  </si>
  <si>
    <t>STRW0.02016011</t>
  </si>
  <si>
    <t>STRW0.02018011</t>
  </si>
  <si>
    <t>STRW0.02020011</t>
  </si>
  <si>
    <t>STRW0.02024011</t>
  </si>
  <si>
    <t>STRW0.02028011</t>
  </si>
  <si>
    <t>STRW0.0200011</t>
  </si>
  <si>
    <t>STRW0.03505011/DBE</t>
  </si>
  <si>
    <t>STRW0.03506011/DBE</t>
  </si>
  <si>
    <t>STRW0.03507011/DBE</t>
  </si>
  <si>
    <t>STRW0.03508011/DBE</t>
  </si>
  <si>
    <t>STRW0.03509011/DBE</t>
  </si>
  <si>
    <t>STRW0.03510011/DBE</t>
  </si>
  <si>
    <t>STRW0.03511011/DBE</t>
  </si>
  <si>
    <t>STRW0.03512011/DBE</t>
  </si>
  <si>
    <t>STRW0.03514011/DBE</t>
  </si>
  <si>
    <t>STRW0.03516011/DBE</t>
  </si>
  <si>
    <t>STRW0.03518011/DBE</t>
  </si>
  <si>
    <t>STRW0.03520011/DBE</t>
  </si>
  <si>
    <t>STRW0.03524011/DBE</t>
  </si>
  <si>
    <t>STRW0.03528011/DBE</t>
  </si>
  <si>
    <t>STRW0.0350011/DBE</t>
  </si>
  <si>
    <t>STRW0.03511/DBE</t>
  </si>
  <si>
    <t>STRW0.03505011</t>
  </si>
  <si>
    <t>STRW0.03506011</t>
  </si>
  <si>
    <t>STRW0.03507011</t>
  </si>
  <si>
    <t>STRW0.03508011</t>
  </si>
  <si>
    <t>STRW0.03509011</t>
  </si>
  <si>
    <t>STRW0.03510011</t>
  </si>
  <si>
    <t>STRW0.03511011</t>
  </si>
  <si>
    <t>STRW0.03512011</t>
  </si>
  <si>
    <t>STRW0.03514011</t>
  </si>
  <si>
    <t>STRW0.03516011</t>
  </si>
  <si>
    <t>STRW0.03518011</t>
  </si>
  <si>
    <t>STRW0.03520011</t>
  </si>
  <si>
    <t>STRW0.03524011</t>
  </si>
  <si>
    <t>STRW0.03528011</t>
  </si>
  <si>
    <t>STRW0.0350011</t>
  </si>
  <si>
    <t>STRW0.05005011/DBE</t>
  </si>
  <si>
    <t>STRW0.05006011/DBE</t>
  </si>
  <si>
    <t>STRW0.05007011/DBE</t>
  </si>
  <si>
    <t>STRW0.05008011/DBE</t>
  </si>
  <si>
    <t>STRW0.05009011/DBE</t>
  </si>
  <si>
    <t>STRW0.05010011/DBE</t>
  </si>
  <si>
    <t>STRW0.05011011/DBE</t>
  </si>
  <si>
    <t>STRW0.05012011/DBE</t>
  </si>
  <si>
    <t>STRW0.05014011/DBE</t>
  </si>
  <si>
    <t>STRW0.05016011/DBE</t>
  </si>
  <si>
    <t>STRW0.05018011/DBE</t>
  </si>
  <si>
    <t>STRW0.05020011/DBE</t>
  </si>
  <si>
    <t>STRW0.05024011/DBE</t>
  </si>
  <si>
    <t>STRW0.05028011/DBE</t>
  </si>
  <si>
    <t>STRW0.0500011/DBE</t>
  </si>
  <si>
    <t>STRW0.05011/DBE</t>
  </si>
  <si>
    <t>STRW0.05005011</t>
  </si>
  <si>
    <t>STRW0.05006011</t>
  </si>
  <si>
    <t>STRW0.05007011</t>
  </si>
  <si>
    <t>STRW0.05008011</t>
  </si>
  <si>
    <t>STRW0.05009011</t>
  </si>
  <si>
    <t>STRW0.05010011</t>
  </si>
  <si>
    <t>STRW0.05011011</t>
  </si>
  <si>
    <t>STRW0.05012011</t>
  </si>
  <si>
    <t>STRW0.05014011</t>
  </si>
  <si>
    <t>STRW0.05016011</t>
  </si>
  <si>
    <t>STRW0.05018011</t>
  </si>
  <si>
    <t>STRW0.05020011</t>
  </si>
  <si>
    <t>STRW0.05024011</t>
  </si>
  <si>
    <t>STRW0.05028011</t>
  </si>
  <si>
    <t>STRW0.0500011</t>
  </si>
  <si>
    <t>STRW0.06505011/DBE</t>
  </si>
  <si>
    <t>STRW0.06506011/DBE</t>
  </si>
  <si>
    <t>STRW0.06507011/DBE</t>
  </si>
  <si>
    <t>STRW0.06508011/DBE</t>
  </si>
  <si>
    <t>STRW0.06509011/DBE</t>
  </si>
  <si>
    <t>STRW0.06510011/DBE</t>
  </si>
  <si>
    <t>STRW0.06511011/DBE</t>
  </si>
  <si>
    <t>STRW0.06512011/DBE</t>
  </si>
  <si>
    <t>STRW0.06514011/DBE</t>
  </si>
  <si>
    <t>STRW0.06516011/DBE</t>
  </si>
  <si>
    <t>STRW0.06518011/DBE</t>
  </si>
  <si>
    <t>STRW0.06520011/DBE</t>
  </si>
  <si>
    <t>STRW0.06524011/DBE</t>
  </si>
  <si>
    <t>STRW0.06528011/DBE</t>
  </si>
  <si>
    <t>STRW0.0650011/DBE</t>
  </si>
  <si>
    <t>STRW0.06511/DBE</t>
  </si>
  <si>
    <t>STRW0.06505011</t>
  </si>
  <si>
    <t>STRW0.06506011</t>
  </si>
  <si>
    <t>STRW0.06507011</t>
  </si>
  <si>
    <t>STRW0.06508011</t>
  </si>
  <si>
    <t>STRW0.06509011</t>
  </si>
  <si>
    <t>STRW0.06510011</t>
  </si>
  <si>
    <t>STRW0.06511011</t>
  </si>
  <si>
    <t>STRW0.06512011</t>
  </si>
  <si>
    <t>STRW0.06514011</t>
  </si>
  <si>
    <t>STRW0.06516011</t>
  </si>
  <si>
    <t>STRW0.06518011</t>
  </si>
  <si>
    <t>STRW0.06520011</t>
  </si>
  <si>
    <t>STRW0.06524011</t>
  </si>
  <si>
    <t>STRW0.06528011</t>
  </si>
  <si>
    <t>STRW0.0650011</t>
  </si>
  <si>
    <t>STRW0.09505011/DBE</t>
  </si>
  <si>
    <t>STRW0.09506011/DBE</t>
  </si>
  <si>
    <t>STRW0.09507011/DBE</t>
  </si>
  <si>
    <t>STRW0.09508011/DBE</t>
  </si>
  <si>
    <t>STRW0.09509011/DBE</t>
  </si>
  <si>
    <t>STRW0.09510011/DBE</t>
  </si>
  <si>
    <t>STRW0.09511011/DBE</t>
  </si>
  <si>
    <t>STRW0.09512011/DBE</t>
  </si>
  <si>
    <t>STRW0.09514011/DBE</t>
  </si>
  <si>
    <t>STRW0.09516011/DBE</t>
  </si>
  <si>
    <t>STRW0.09518011/DBE</t>
  </si>
  <si>
    <t>STRW0.09520011/DBE</t>
  </si>
  <si>
    <t>STRW0.09524011/DBE</t>
  </si>
  <si>
    <t>STRW0.09528011/DBE</t>
  </si>
  <si>
    <t>STRW0.0950011/DBE</t>
  </si>
  <si>
    <t>STRW0.09511/DBE</t>
  </si>
  <si>
    <t>STRW0.09505011</t>
  </si>
  <si>
    <t>STRW0.09506011</t>
  </si>
  <si>
    <t>STRW0.09507011</t>
  </si>
  <si>
    <t>STRW0.09508011</t>
  </si>
  <si>
    <t>STRW0.09509011</t>
  </si>
  <si>
    <t>STRW0.09510011</t>
  </si>
  <si>
    <t>STRW0.09511011</t>
  </si>
  <si>
    <t>STRW0.09512011</t>
  </si>
  <si>
    <t>STRW0.09514011</t>
  </si>
  <si>
    <t>STRW0.09516011</t>
  </si>
  <si>
    <t>STRW0.09518011</t>
  </si>
  <si>
    <t>STRW0.09520011</t>
  </si>
  <si>
    <t>STRW0.09524011</t>
  </si>
  <si>
    <t>STRW0.09528011</t>
  </si>
  <si>
    <t>STRW0.0950011</t>
  </si>
  <si>
    <t>STRW0.00005011/DBE</t>
  </si>
  <si>
    <t>STRW0.00006011/DBE</t>
  </si>
  <si>
    <t>STRW0.00007011/DBE</t>
  </si>
  <si>
    <t>STRW0.00008011/DBE</t>
  </si>
  <si>
    <t>STRW0.00009011/DBE</t>
  </si>
  <si>
    <t>STRW0.00010011/DBE</t>
  </si>
  <si>
    <t>STRW0.00011011/DBE</t>
  </si>
  <si>
    <t>STRW0.00012011/DBE</t>
  </si>
  <si>
    <t>STRW0.00014011/DBE</t>
  </si>
  <si>
    <t>STRW0.00016011/DBE</t>
  </si>
  <si>
    <t>STRW0.00018011/DBE</t>
  </si>
  <si>
    <t>STRW0.00020011/DBE</t>
  </si>
  <si>
    <t>STRW0.00024011/DBE</t>
  </si>
  <si>
    <t>STRW0.00028011/DBE</t>
  </si>
  <si>
    <t>STRW0.0000011/DBE</t>
  </si>
  <si>
    <t>STRW0.00011/DBE</t>
  </si>
  <si>
    <t>STRW0.00005011</t>
  </si>
  <si>
    <t>STRW0.00006011</t>
  </si>
  <si>
    <t>STRW0.00007011</t>
  </si>
  <si>
    <t>STRW0.00008011</t>
  </si>
  <si>
    <t>STRW0.00009011</t>
  </si>
  <si>
    <t>STRW0.00010011</t>
  </si>
  <si>
    <t>STRW0.00011011</t>
  </si>
  <si>
    <t>STRW0.00012011</t>
  </si>
  <si>
    <t>STRW0.00014011</t>
  </si>
  <si>
    <t>STRW0.00016011</t>
  </si>
  <si>
    <t>STRW0.00018011</t>
  </si>
  <si>
    <t>STRW0.00020011</t>
  </si>
  <si>
    <t>STRW0.00024011</t>
  </si>
  <si>
    <t>STRW0.00028011</t>
  </si>
  <si>
    <t>STRW0.0000011</t>
  </si>
  <si>
    <t>837</t>
  </si>
  <si>
    <t>957</t>
  </si>
  <si>
    <t>1316</t>
  </si>
  <si>
    <t>1435</t>
  </si>
  <si>
    <t>1674</t>
  </si>
  <si>
    <t>1914</t>
  </si>
  <si>
    <t>2153</t>
  </si>
  <si>
    <t>2392</t>
  </si>
  <si>
    <t>2870</t>
  </si>
  <si>
    <t>3349</t>
  </si>
  <si>
    <t>1018</t>
  </si>
  <si>
    <t>1676</t>
  </si>
  <si>
    <t>1916</t>
  </si>
  <si>
    <t>2035</t>
  </si>
  <si>
    <t>3114</t>
  </si>
  <si>
    <t>3353</t>
  </si>
  <si>
    <t>3592</t>
  </si>
  <si>
    <t>4670</t>
  </si>
  <si>
    <t>5149</t>
  </si>
  <si>
    <t>772</t>
  </si>
  <si>
    <t>926</t>
  </si>
  <si>
    <t>1080</t>
  </si>
  <si>
    <t>1234</t>
  </si>
  <si>
    <t>1389</t>
  </si>
  <si>
    <t>1543</t>
  </si>
  <si>
    <t>1697</t>
  </si>
  <si>
    <t>1852</t>
  </si>
  <si>
    <t>2160</t>
  </si>
  <si>
    <t>2469</t>
  </si>
  <si>
    <t>2777</t>
  </si>
  <si>
    <t>3086</t>
  </si>
  <si>
    <t>3703</t>
  </si>
  <si>
    <t>4320</t>
  </si>
  <si>
    <t>1534</t>
  </si>
  <si>
    <t>1989</t>
  </si>
  <si>
    <t>2760</t>
  </si>
  <si>
    <t>3669</t>
  </si>
  <si>
    <t>3977</t>
  </si>
  <si>
    <t>5503</t>
  </si>
  <si>
    <t>6120</t>
  </si>
  <si>
    <t>1737</t>
  </si>
  <si>
    <t>2576</t>
  </si>
  <si>
    <t>2755</t>
  </si>
  <si>
    <t>STRW0.02005015/DBE</t>
  </si>
  <si>
    <t>STRW0.02006015/DBE</t>
  </si>
  <si>
    <t>STRW0.02007015/DBE</t>
  </si>
  <si>
    <t>STRW0.02008015/DBE</t>
  </si>
  <si>
    <t>STRW0.02009015/DBE</t>
  </si>
  <si>
    <t>STRW0.02010015/DBE</t>
  </si>
  <si>
    <t>STRW0.02011015/DBE</t>
  </si>
  <si>
    <t>STRW0.02012015/DBE</t>
  </si>
  <si>
    <t>STRW0.02014015/DBE</t>
  </si>
  <si>
    <t>STRW0.02016015/DBE</t>
  </si>
  <si>
    <t>STRW0.02018015/DBE</t>
  </si>
  <si>
    <t>STRW0.02020015/DBE</t>
  </si>
  <si>
    <t>STRW0.02024015/DBE</t>
  </si>
  <si>
    <t>STRW0.02028015/DBE</t>
  </si>
  <si>
    <t>STRW0.0200015/DBE</t>
  </si>
  <si>
    <t>STRW0.02015/DBE</t>
  </si>
  <si>
    <t>STRW0.02005015</t>
  </si>
  <si>
    <t>STRW0.02006015</t>
  </si>
  <si>
    <t>STRW0.02007015</t>
  </si>
  <si>
    <t>STRW0.02008015</t>
  </si>
  <si>
    <t>STRW0.02009015</t>
  </si>
  <si>
    <t>STRW0.02010015</t>
  </si>
  <si>
    <t>STRW0.02011015</t>
  </si>
  <si>
    <t>STRW0.02012015</t>
  </si>
  <si>
    <t>STRW0.02014015</t>
  </si>
  <si>
    <t>STRW0.02016015</t>
  </si>
  <si>
    <t>STRW0.02018015</t>
  </si>
  <si>
    <t>STRW0.02020015</t>
  </si>
  <si>
    <t>STRW0.02024015</t>
  </si>
  <si>
    <t>STRW0.02028015</t>
  </si>
  <si>
    <t>STRW0.0200015</t>
  </si>
  <si>
    <t>STRW0.03505015/DBE</t>
  </si>
  <si>
    <t>STRW0.03506015/DBE</t>
  </si>
  <si>
    <t>STRW0.03507015/DBE</t>
  </si>
  <si>
    <t>STRW0.03508015/DBE</t>
  </si>
  <si>
    <t>STRW0.03509015/DBE</t>
  </si>
  <si>
    <t>STRW0.03510015/DBE</t>
  </si>
  <si>
    <t>STRW0.03511015/DBE</t>
  </si>
  <si>
    <t>STRW0.03512015/DBE</t>
  </si>
  <si>
    <t>STRW0.03514015/DBE</t>
  </si>
  <si>
    <t>STRW0.03516015/DBE</t>
  </si>
  <si>
    <t>STRW0.03518015/DBE</t>
  </si>
  <si>
    <t>STRW0.03520015/DBE</t>
  </si>
  <si>
    <t>STRW0.03524015/DBE</t>
  </si>
  <si>
    <t>STRW0.03528015/DBE</t>
  </si>
  <si>
    <t>STRW0.0350015/DBE</t>
  </si>
  <si>
    <t>STRW0.03515/DBE</t>
  </si>
  <si>
    <t>STRW0.03505015</t>
  </si>
  <si>
    <t>STRW0.03506015</t>
  </si>
  <si>
    <t>STRW0.03507015</t>
  </si>
  <si>
    <t>STRW0.03508015</t>
  </si>
  <si>
    <t>STRW0.03509015</t>
  </si>
  <si>
    <t>STRW0.03510015</t>
  </si>
  <si>
    <t>STRW0.03511015</t>
  </si>
  <si>
    <t>STRW0.03512015</t>
  </si>
  <si>
    <t>STRW0.03514015</t>
  </si>
  <si>
    <t>STRW0.03516015</t>
  </si>
  <si>
    <t>STRW0.03518015</t>
  </si>
  <si>
    <t>STRW0.03520015</t>
  </si>
  <si>
    <t>STRW0.03524015</t>
  </si>
  <si>
    <t>STRW0.03528015</t>
  </si>
  <si>
    <t>STRW0.0350015</t>
  </si>
  <si>
    <t>STRW0.05005015/DBE</t>
  </si>
  <si>
    <t>STRW0.05006015/DBE</t>
  </si>
  <si>
    <t>STRW0.05007015/DBE</t>
  </si>
  <si>
    <t>STRW0.05008015/DBE</t>
  </si>
  <si>
    <t>STRW0.05009015/DBE</t>
  </si>
  <si>
    <t>STRW0.05010015/DBE</t>
  </si>
  <si>
    <t>STRW0.05011015/DBE</t>
  </si>
  <si>
    <t>STRW0.05012015/DBE</t>
  </si>
  <si>
    <t>STRW0.05014015/DBE</t>
  </si>
  <si>
    <t>STRW0.05016015/DBE</t>
  </si>
  <si>
    <t>STRW0.05018015/DBE</t>
  </si>
  <si>
    <t>STRW0.05020015/DBE</t>
  </si>
  <si>
    <t>STRW0.05024015/DBE</t>
  </si>
  <si>
    <t>STRW0.05028015/DBE</t>
  </si>
  <si>
    <t>STRW0.0500015/DBE</t>
  </si>
  <si>
    <t>STRW0.05015/DBE</t>
  </si>
  <si>
    <t>STRW0.05005015</t>
  </si>
  <si>
    <t>STRW0.05006015</t>
  </si>
  <si>
    <t>STRW0.05007015</t>
  </si>
  <si>
    <t>STRW0.05008015</t>
  </si>
  <si>
    <t>STRW0.05009015</t>
  </si>
  <si>
    <t>STRW0.05010015</t>
  </si>
  <si>
    <t>STRW0.05011015</t>
  </si>
  <si>
    <t>STRW0.05012015</t>
  </si>
  <si>
    <t>STRW0.05014015</t>
  </si>
  <si>
    <t>STRW0.05016015</t>
  </si>
  <si>
    <t>STRW0.05018015</t>
  </si>
  <si>
    <t>STRW0.05020015</t>
  </si>
  <si>
    <t>STRW0.05024015</t>
  </si>
  <si>
    <t>STRW0.05028015</t>
  </si>
  <si>
    <t>STRW0.0500015</t>
  </si>
  <si>
    <t>STRW0.06505015/DBE</t>
  </si>
  <si>
    <t>STRW0.06506015/DBE</t>
  </si>
  <si>
    <t>STRW0.06507015/DBE</t>
  </si>
  <si>
    <t>STRW0.06508015/DBE</t>
  </si>
  <si>
    <t>STRW0.06509015/DBE</t>
  </si>
  <si>
    <t>STRW0.06510015/DBE</t>
  </si>
  <si>
    <t>STRW0.06511015/DBE</t>
  </si>
  <si>
    <t>STRW0.06512015/DBE</t>
  </si>
  <si>
    <t>STRW0.06514015/DBE</t>
  </si>
  <si>
    <t>STRW0.06516015/DBE</t>
  </si>
  <si>
    <t>STRW0.06518015/DBE</t>
  </si>
  <si>
    <t>STRW0.06520015/DBE</t>
  </si>
  <si>
    <t>STRW0.06524015/DBE</t>
  </si>
  <si>
    <t>STRW0.06528015/DBE</t>
  </si>
  <si>
    <t>STRW0.0650015/DBE</t>
  </si>
  <si>
    <t>STRW0.06515/DBE</t>
  </si>
  <si>
    <t>STRW0.06505015</t>
  </si>
  <si>
    <t>STRW0.06506015</t>
  </si>
  <si>
    <t>STRW0.06507015</t>
  </si>
  <si>
    <t>STRW0.06508015</t>
  </si>
  <si>
    <t>STRW0.06509015</t>
  </si>
  <si>
    <t>STRW0.06510015</t>
  </si>
  <si>
    <t>STRW0.06511015</t>
  </si>
  <si>
    <t>STRW0.06512015</t>
  </si>
  <si>
    <t>STRW0.06514015</t>
  </si>
  <si>
    <t>STRW0.06516015</t>
  </si>
  <si>
    <t>STRW0.06518015</t>
  </si>
  <si>
    <t>STRW0.06520015</t>
  </si>
  <si>
    <t>STRW0.06524015</t>
  </si>
  <si>
    <t>STRW0.06528015</t>
  </si>
  <si>
    <t>STRW0.0650015</t>
  </si>
  <si>
    <t>STRW0.09505015/DBE</t>
  </si>
  <si>
    <t>STRW0.09506015/DBE</t>
  </si>
  <si>
    <t>STRW0.09507015/DBE</t>
  </si>
  <si>
    <t>STRW0.09508015/DBE</t>
  </si>
  <si>
    <t>STRW0.09509015/DBE</t>
  </si>
  <si>
    <t>STRW0.09510015/DBE</t>
  </si>
  <si>
    <t>STRW0.09511015/DBE</t>
  </si>
  <si>
    <t>STRW0.09512015/DBE</t>
  </si>
  <si>
    <t>STRW0.09514015/DBE</t>
  </si>
  <si>
    <t>STRW0.09516015/DBE</t>
  </si>
  <si>
    <t>STRW0.09518015/DBE</t>
  </si>
  <si>
    <t>STRW0.09520015/DBE</t>
  </si>
  <si>
    <t>STRW0.09524015/DBE</t>
  </si>
  <si>
    <t>STRW0.09528015/DBE</t>
  </si>
  <si>
    <t>STRW0.0950015/DBE</t>
  </si>
  <si>
    <t>STRW0.09515/DBE</t>
  </si>
  <si>
    <t>STRW0.09505015</t>
  </si>
  <si>
    <t>STRW0.09506015</t>
  </si>
  <si>
    <t>STRW0.09507015</t>
  </si>
  <si>
    <t>STRW0.09508015</t>
  </si>
  <si>
    <t>STRW0.09509015</t>
  </si>
  <si>
    <t>STRW0.09510015</t>
  </si>
  <si>
    <t>STRW0.09511015</t>
  </si>
  <si>
    <t>STRW0.09512015</t>
  </si>
  <si>
    <t>STRW0.09514015</t>
  </si>
  <si>
    <t>STRW0.09516015</t>
  </si>
  <si>
    <t>STRW0.09518015</t>
  </si>
  <si>
    <t>STRW0.09520015</t>
  </si>
  <si>
    <t>STRW0.09524015</t>
  </si>
  <si>
    <t>STRW0.09528015</t>
  </si>
  <si>
    <t>STRW0.0950015</t>
  </si>
  <si>
    <t>STRW0.00005015/DBE</t>
  </si>
  <si>
    <t>STRW0.00006015/DBE</t>
  </si>
  <si>
    <t>STRW0.00007015/DBE</t>
  </si>
  <si>
    <t>STRW0.00008015/DBE</t>
  </si>
  <si>
    <t>STRW0.00009015/DBE</t>
  </si>
  <si>
    <t>STRW0.00010015/DBE</t>
  </si>
  <si>
    <t>STRW0.00011015/DBE</t>
  </si>
  <si>
    <t>STRW0.00012015/DBE</t>
  </si>
  <si>
    <t>STRW0.00014015/DBE</t>
  </si>
  <si>
    <t>STRW0.00016015/DBE</t>
  </si>
  <si>
    <t>STRW0.00018015/DBE</t>
  </si>
  <si>
    <t>STRW0.00020015/DBE</t>
  </si>
  <si>
    <t>STRW0.00024015/DBE</t>
  </si>
  <si>
    <t>STRW0.00028015/DBE</t>
  </si>
  <si>
    <t>STRW0.0000015/DBE</t>
  </si>
  <si>
    <t>STRW0.00015/DBE</t>
  </si>
  <si>
    <t>STRW0.00005015</t>
  </si>
  <si>
    <t>STRW0.00006015</t>
  </si>
  <si>
    <t>STRW0.00007015</t>
  </si>
  <si>
    <t>STRW0.00008015</t>
  </si>
  <si>
    <t>STRW0.00009015</t>
  </si>
  <si>
    <t>STRW0.00010015</t>
  </si>
  <si>
    <t>STRW0.00011015</t>
  </si>
  <si>
    <t>STRW0.00012015</t>
  </si>
  <si>
    <t>STRW0.00014015</t>
  </si>
  <si>
    <t>STRW0.00016015</t>
  </si>
  <si>
    <t>STRW0.00018015</t>
  </si>
  <si>
    <t>STRW0.00020015</t>
  </si>
  <si>
    <t>STRW0.00024015</t>
  </si>
  <si>
    <t>STRW0.00028015</t>
  </si>
  <si>
    <t>STRW0.0000015</t>
  </si>
  <si>
    <t>1,390</t>
  </si>
  <si>
    <t>735</t>
  </si>
  <si>
    <t>882</t>
  </si>
  <si>
    <t>1029</t>
  </si>
  <si>
    <t>1176</t>
  </si>
  <si>
    <t>1323</t>
  </si>
  <si>
    <t>1617</t>
  </si>
  <si>
    <t>1764</t>
  </si>
  <si>
    <t>2058</t>
  </si>
  <si>
    <t>2352</t>
  </si>
  <si>
    <t>2646</t>
  </si>
  <si>
    <t>1426</t>
  </si>
  <si>
    <t>1823</t>
  </si>
  <si>
    <t>1970</t>
  </si>
  <si>
    <t>2264</t>
  </si>
  <si>
    <t>3352</t>
  </si>
  <si>
    <t>3646</t>
  </si>
  <si>
    <t>3940</t>
  </si>
  <si>
    <t>5028</t>
  </si>
  <si>
    <t>1,355</t>
  </si>
  <si>
    <t>961</t>
  </si>
  <si>
    <t>1538</t>
  </si>
  <si>
    <t>2114</t>
  </si>
  <si>
    <t>2691</t>
  </si>
  <si>
    <t>3075</t>
  </si>
  <si>
    <t>3460</t>
  </si>
  <si>
    <t>3844</t>
  </si>
  <si>
    <t>4613</t>
  </si>
  <si>
    <t>5382</t>
  </si>
  <si>
    <t>1403</t>
  </si>
  <si>
    <t>1595</t>
  </si>
  <si>
    <t>1788</t>
  </si>
  <si>
    <t>2230</t>
  </si>
  <si>
    <t>2614</t>
  </si>
  <si>
    <t>2806</t>
  </si>
  <si>
    <t>3191</t>
  </si>
  <si>
    <t>4460</t>
  </si>
  <si>
    <t>4844</t>
  </si>
  <si>
    <t>6113</t>
  </si>
  <si>
    <t>6882</t>
  </si>
  <si>
    <t>1,320</t>
  </si>
  <si>
    <t>1502</t>
  </si>
  <si>
    <t>1717</t>
  </si>
  <si>
    <t>1931</t>
  </si>
  <si>
    <t>2146</t>
  </si>
  <si>
    <t>2361</t>
  </si>
  <si>
    <t>2575</t>
  </si>
  <si>
    <t>3004</t>
  </si>
  <si>
    <t>1752</t>
  </si>
  <si>
    <t>1967</t>
  </si>
  <si>
    <t>2431</t>
  </si>
  <si>
    <t>2861</t>
  </si>
  <si>
    <t>3504</t>
  </si>
  <si>
    <t>STRW0.02005016/DBE</t>
  </si>
  <si>
    <t>STRW0.02006016/DBE</t>
  </si>
  <si>
    <t>STRW0.02007016/DBE</t>
  </si>
  <si>
    <t>STRW0.02008016/DBE</t>
  </si>
  <si>
    <t>STRW0.02009016/DBE</t>
  </si>
  <si>
    <t>STRW0.02010016/DBE</t>
  </si>
  <si>
    <t>STRW0.02011016/DBE</t>
  </si>
  <si>
    <t>STRW0.02012016/DBE</t>
  </si>
  <si>
    <t>STRW0.02014016/DBE</t>
  </si>
  <si>
    <t>STRW0.02016016/DBE</t>
  </si>
  <si>
    <t>STRW0.02018016/DBE</t>
  </si>
  <si>
    <t>STRW0.02020016/DBE</t>
  </si>
  <si>
    <t>STRW0.02024016/DBE</t>
  </si>
  <si>
    <t>STRW0.02028016/DBE</t>
  </si>
  <si>
    <t>STRW0.0200016/DBE</t>
  </si>
  <si>
    <t>STRW0.02016/DBE</t>
  </si>
  <si>
    <t>STRW0.02005016</t>
  </si>
  <si>
    <t>STRW0.02006016</t>
  </si>
  <si>
    <t>STRW0.02007016</t>
  </si>
  <si>
    <t>STRW0.02008016</t>
  </si>
  <si>
    <t>STRW0.02009016</t>
  </si>
  <si>
    <t>STRW0.02010016</t>
  </si>
  <si>
    <t>STRW0.02011016</t>
  </si>
  <si>
    <t>STRW0.02012016</t>
  </si>
  <si>
    <t>STRW0.02014016</t>
  </si>
  <si>
    <t>STRW0.02016016</t>
  </si>
  <si>
    <t>STRW0.02018016</t>
  </si>
  <si>
    <t>STRW0.02020016</t>
  </si>
  <si>
    <t>STRW0.02024016</t>
  </si>
  <si>
    <t>STRW0.02028016</t>
  </si>
  <si>
    <t>STRW0.0200016</t>
  </si>
  <si>
    <t>STRW0.03505016/DBE</t>
  </si>
  <si>
    <t>STRW0.03506016/DBE</t>
  </si>
  <si>
    <t>STRW0.03507016/DBE</t>
  </si>
  <si>
    <t>STRW0.03508016/DBE</t>
  </si>
  <si>
    <t>STRW0.03509016/DBE</t>
  </si>
  <si>
    <t>STRW0.03510016/DBE</t>
  </si>
  <si>
    <t>STRW0.03511016/DBE</t>
  </si>
  <si>
    <t>STRW0.03512016/DBE</t>
  </si>
  <si>
    <t>STRW0.03514016/DBE</t>
  </si>
  <si>
    <t>STRW0.03516016/DBE</t>
  </si>
  <si>
    <t>STRW0.03518016/DBE</t>
  </si>
  <si>
    <t>STRW0.03520016/DBE</t>
  </si>
  <si>
    <t>STRW0.03524016/DBE</t>
  </si>
  <si>
    <t>STRW0.03528016/DBE</t>
  </si>
  <si>
    <t>STRW0.0350016/DBE</t>
  </si>
  <si>
    <t>STRW0.03516/DBE</t>
  </si>
  <si>
    <t>STRW0.03505016</t>
  </si>
  <si>
    <t>STRW0.03506016</t>
  </si>
  <si>
    <t>STRW0.03507016</t>
  </si>
  <si>
    <t>STRW0.03508016</t>
  </si>
  <si>
    <t>STRW0.03509016</t>
  </si>
  <si>
    <t>STRW0.03510016</t>
  </si>
  <si>
    <t>STRW0.03511016</t>
  </si>
  <si>
    <t>STRW0.03512016</t>
  </si>
  <si>
    <t>STRW0.03514016</t>
  </si>
  <si>
    <t>STRW0.03516016</t>
  </si>
  <si>
    <t>STRW0.03518016</t>
  </si>
  <si>
    <t>STRW0.03520016</t>
  </si>
  <si>
    <t>STRW0.03524016</t>
  </si>
  <si>
    <t>STRW0.03528016</t>
  </si>
  <si>
    <t>STRW0.0350016</t>
  </si>
  <si>
    <t>STRW0.05005016/DBE</t>
  </si>
  <si>
    <t>STRW0.05006016/DBE</t>
  </si>
  <si>
    <t>STRW0.05007016/DBE</t>
  </si>
  <si>
    <t>STRW0.05008016/DBE</t>
  </si>
  <si>
    <t>STRW0.05009016/DBE</t>
  </si>
  <si>
    <t>STRW0.05010016/DBE</t>
  </si>
  <si>
    <t>STRW0.05011016/DBE</t>
  </si>
  <si>
    <t>STRW0.05012016/DBE</t>
  </si>
  <si>
    <t>STRW0.05014016/DBE</t>
  </si>
  <si>
    <t>STRW0.05016016/DBE</t>
  </si>
  <si>
    <t>STRW0.05018016/DBE</t>
  </si>
  <si>
    <t>STRW0.05020016/DBE</t>
  </si>
  <si>
    <t>STRW0.05024016/DBE</t>
  </si>
  <si>
    <t>STRW0.05028016/DBE</t>
  </si>
  <si>
    <t>STRW0.0500016/DBE</t>
  </si>
  <si>
    <t>STRW0.05016/DBE</t>
  </si>
  <si>
    <t>STRW0.05005016</t>
  </si>
  <si>
    <t>STRW0.05006016</t>
  </si>
  <si>
    <t>STRW0.05007016</t>
  </si>
  <si>
    <t>STRW0.05008016</t>
  </si>
  <si>
    <t>STRW0.05009016</t>
  </si>
  <si>
    <t>STRW0.05010016</t>
  </si>
  <si>
    <t>STRW0.05011016</t>
  </si>
  <si>
    <t>STRW0.05012016</t>
  </si>
  <si>
    <t>STRW0.05014016</t>
  </si>
  <si>
    <t>STRW0.05016016</t>
  </si>
  <si>
    <t>STRW0.05018016</t>
  </si>
  <si>
    <t>STRW0.05020016</t>
  </si>
  <si>
    <t>STRW0.05024016</t>
  </si>
  <si>
    <t>STRW0.05028016</t>
  </si>
  <si>
    <t>STRW0.0500016</t>
  </si>
  <si>
    <t>STRW0.06505016/DBE</t>
  </si>
  <si>
    <t>STRW0.06506016/DBE</t>
  </si>
  <si>
    <t>STRW0.06507016/DBE</t>
  </si>
  <si>
    <t>STRW0.06508016/DBE</t>
  </si>
  <si>
    <t>STRW0.06509016/DBE</t>
  </si>
  <si>
    <t>STRW0.06510016/DBE</t>
  </si>
  <si>
    <t>STRW0.06511016/DBE</t>
  </si>
  <si>
    <t>STRW0.06512016/DBE</t>
  </si>
  <si>
    <t>STRW0.06514016/DBE</t>
  </si>
  <si>
    <t>STRW0.06516016/DBE</t>
  </si>
  <si>
    <t>STRW0.06518016/DBE</t>
  </si>
  <si>
    <t>STRW0.06520016/DBE</t>
  </si>
  <si>
    <t>STRW0.06524016/DBE</t>
  </si>
  <si>
    <t>STRW0.06528016/DBE</t>
  </si>
  <si>
    <t>STRW0.0650016/DBE</t>
  </si>
  <si>
    <t>STRW0.06516/DBE</t>
  </si>
  <si>
    <t>STRW0.06505016</t>
  </si>
  <si>
    <t>STRW0.06506016</t>
  </si>
  <si>
    <t>STRW0.06507016</t>
  </si>
  <si>
    <t>STRW0.06508016</t>
  </si>
  <si>
    <t>STRW0.06509016</t>
  </si>
  <si>
    <t>STRW0.06510016</t>
  </si>
  <si>
    <t>STRW0.06511016</t>
  </si>
  <si>
    <t>STRW0.06512016</t>
  </si>
  <si>
    <t>STRW0.06514016</t>
  </si>
  <si>
    <t>STRW0.06516016</t>
  </si>
  <si>
    <t>STRW0.06518016</t>
  </si>
  <si>
    <t>STRW0.06520016</t>
  </si>
  <si>
    <t>STRW0.06524016</t>
  </si>
  <si>
    <t>STRW0.06528016</t>
  </si>
  <si>
    <t>STRW0.0650016</t>
  </si>
  <si>
    <t>STRW0.09505016/DBE</t>
  </si>
  <si>
    <t>STRW0.09506016/DBE</t>
  </si>
  <si>
    <t>STRW0.09507016/DBE</t>
  </si>
  <si>
    <t>STRW0.09508016/DBE</t>
  </si>
  <si>
    <t>STRW0.09509016/DBE</t>
  </si>
  <si>
    <t>STRW0.09510016/DBE</t>
  </si>
  <si>
    <t>STRW0.09511016/DBE</t>
  </si>
  <si>
    <t>STRW0.09512016/DBE</t>
  </si>
  <si>
    <t>STRW0.09514016/DBE</t>
  </si>
  <si>
    <t>STRW0.09516016/DBE</t>
  </si>
  <si>
    <t>STRW0.09518016/DBE</t>
  </si>
  <si>
    <t>STRW0.09520016/DBE</t>
  </si>
  <si>
    <t>STRW0.09524016/DBE</t>
  </si>
  <si>
    <t>STRW0.09528016/DBE</t>
  </si>
  <si>
    <t>STRW0.0950016/DBE</t>
  </si>
  <si>
    <t>STRW0.09516/DBE</t>
  </si>
  <si>
    <t>STRW0.09505016</t>
  </si>
  <si>
    <t>STRW0.09506016</t>
  </si>
  <si>
    <t>STRW0.09507016</t>
  </si>
  <si>
    <t>STRW0.09508016</t>
  </si>
  <si>
    <t>STRW0.09509016</t>
  </si>
  <si>
    <t>STRW0.09510016</t>
  </si>
  <si>
    <t>STRW0.09511016</t>
  </si>
  <si>
    <t>STRW0.09512016</t>
  </si>
  <si>
    <t>STRW0.09514016</t>
  </si>
  <si>
    <t>STRW0.09516016</t>
  </si>
  <si>
    <t>STRW0.09518016</t>
  </si>
  <si>
    <t>STRW0.09520016</t>
  </si>
  <si>
    <t>STRW0.09524016</t>
  </si>
  <si>
    <t>STRW0.09528016</t>
  </si>
  <si>
    <t>STRW0.0950016</t>
  </si>
  <si>
    <t>STRW0.00005016/DBE</t>
  </si>
  <si>
    <t>STRW0.00006016/DBE</t>
  </si>
  <si>
    <t>STRW0.00007016/DBE</t>
  </si>
  <si>
    <t>STRW0.00008016/DBE</t>
  </si>
  <si>
    <t>STRW0.00009016/DBE</t>
  </si>
  <si>
    <t>STRW0.00010016/DBE</t>
  </si>
  <si>
    <t>STRW0.00011016/DBE</t>
  </si>
  <si>
    <t>STRW0.00012016/DBE</t>
  </si>
  <si>
    <t>STRW0.00014016/DBE</t>
  </si>
  <si>
    <t>STRW0.00016016/DBE</t>
  </si>
  <si>
    <t>STRW0.00018016/DBE</t>
  </si>
  <si>
    <t>STRW0.00020016/DBE</t>
  </si>
  <si>
    <t>STRW0.00024016/DBE</t>
  </si>
  <si>
    <t>STRW0.00028016/DBE</t>
  </si>
  <si>
    <t>STRW0.0000016/DBE</t>
  </si>
  <si>
    <t>STRW0.00016/DBE</t>
  </si>
  <si>
    <t>STRW0.00005016</t>
  </si>
  <si>
    <t>STRW0.00006016</t>
  </si>
  <si>
    <t>STRW0.00007016</t>
  </si>
  <si>
    <t>STRW0.00008016</t>
  </si>
  <si>
    <t>STRW0.00009016</t>
  </si>
  <si>
    <t>STRW0.00010016</t>
  </si>
  <si>
    <t>STRW0.00011016</t>
  </si>
  <si>
    <t>STRW0.00012016</t>
  </si>
  <si>
    <t>STRW0.00014016</t>
  </si>
  <si>
    <t>STRW0.00016016</t>
  </si>
  <si>
    <t>STRW0.00018016</t>
  </si>
  <si>
    <t>STRW0.00020016</t>
  </si>
  <si>
    <t>STRW0.00024016</t>
  </si>
  <si>
    <t>STRW0.00028016</t>
  </si>
  <si>
    <t>STRW0.0000016</t>
  </si>
  <si>
    <t>1,458</t>
  </si>
  <si>
    <t>797</t>
  </si>
  <si>
    <t>956</t>
  </si>
  <si>
    <t>1115</t>
  </si>
  <si>
    <t>1274</t>
  </si>
  <si>
    <t>1434</t>
  </si>
  <si>
    <t>1593</t>
  </si>
  <si>
    <t>1912</t>
  </si>
  <si>
    <t>2549</t>
  </si>
  <si>
    <t>2867</t>
  </si>
  <si>
    <t>3186</t>
  </si>
  <si>
    <t>3823</t>
  </si>
  <si>
    <t>1436</t>
  </si>
  <si>
    <t>1754</t>
  </si>
  <si>
    <t>2394</t>
  </si>
  <si>
    <t>2872</t>
  </si>
  <si>
    <t>3190</t>
  </si>
  <si>
    <t>4469</t>
  </si>
  <si>
    <t>4787</t>
  </si>
  <si>
    <t>5106</t>
  </si>
  <si>
    <t>6703</t>
  </si>
  <si>
    <t>7340</t>
  </si>
  <si>
    <t>1,470</t>
  </si>
  <si>
    <t>1521</t>
  </si>
  <si>
    <t>1956</t>
  </si>
  <si>
    <t>2173</t>
  </si>
  <si>
    <t>3477</t>
  </si>
  <si>
    <t>3911</t>
  </si>
  <si>
    <t>4346</t>
  </si>
  <si>
    <t>5215</t>
  </si>
  <si>
    <t>6084</t>
  </si>
  <si>
    <t>1784</t>
  </si>
  <si>
    <t>2001</t>
  </si>
  <si>
    <t>3133</t>
  </si>
  <si>
    <t>3350</t>
  </si>
  <si>
    <t>3568</t>
  </si>
  <si>
    <t>4002</t>
  </si>
  <si>
    <t>5397</t>
  </si>
  <si>
    <t>6266</t>
  </si>
  <si>
    <t>8095</t>
  </si>
  <si>
    <t>8964</t>
  </si>
  <si>
    <t>1,482</t>
  </si>
  <si>
    <t>1606</t>
  </si>
  <si>
    <t>1874</t>
  </si>
  <si>
    <t>2142</t>
  </si>
  <si>
    <t>2409</t>
  </si>
  <si>
    <t>2677</t>
  </si>
  <si>
    <t>2945</t>
  </si>
  <si>
    <t>3212</t>
  </si>
  <si>
    <t>3748</t>
  </si>
  <si>
    <t>2354</t>
  </si>
  <si>
    <t>2622</t>
  </si>
  <si>
    <t>3637</t>
  </si>
  <si>
    <t>3905</t>
  </si>
  <si>
    <t>4172</t>
  </si>
  <si>
    <t>4708</t>
  </si>
  <si>
    <t>STRW0.02005020/DBE</t>
  </si>
  <si>
    <t>STRW0.02006020/DBE</t>
  </si>
  <si>
    <t>STRW0.02007020/DBE</t>
  </si>
  <si>
    <t>STRW0.02008020/DBE</t>
  </si>
  <si>
    <t>STRW0.02009020/DBE</t>
  </si>
  <si>
    <t>STRW0.02010020/DBE</t>
  </si>
  <si>
    <t>STRW0.02011020/DBE</t>
  </si>
  <si>
    <t>STRW0.02012020/DBE</t>
  </si>
  <si>
    <t>STRW0.02014020/DBE</t>
  </si>
  <si>
    <t>STRW0.02016020/DBE</t>
  </si>
  <si>
    <t>STRW0.02018020/DBE</t>
  </si>
  <si>
    <t>STRW0.02020020/DBE</t>
  </si>
  <si>
    <t>STRW0.02024020/DBE</t>
  </si>
  <si>
    <t>STRW0.02028020/DBE</t>
  </si>
  <si>
    <t>STRW0.0200020/DBE</t>
  </si>
  <si>
    <t>STRW0.02020/DBE</t>
  </si>
  <si>
    <t>STRW0.02005020</t>
  </si>
  <si>
    <t>STRW0.02006020</t>
  </si>
  <si>
    <t>STRW0.02007020</t>
  </si>
  <si>
    <t>STRW0.02008020</t>
  </si>
  <si>
    <t>STRW0.02009020</t>
  </si>
  <si>
    <t>STRW0.02010020</t>
  </si>
  <si>
    <t>STRW0.02011020</t>
  </si>
  <si>
    <t>STRW0.02012020</t>
  </si>
  <si>
    <t>STRW0.02014020</t>
  </si>
  <si>
    <t>STRW0.02016020</t>
  </si>
  <si>
    <t>STRW0.02018020</t>
  </si>
  <si>
    <t>STRW0.02020020</t>
  </si>
  <si>
    <t>STRW0.02024020</t>
  </si>
  <si>
    <t>STRW0.02028020</t>
  </si>
  <si>
    <t>STRW0.0200020</t>
  </si>
  <si>
    <t>STRW0.03505020/DBE</t>
  </si>
  <si>
    <t>STRW0.03506020/DBE</t>
  </si>
  <si>
    <t>STRW0.03507020/DBE</t>
  </si>
  <si>
    <t>STRW0.03508020/DBE</t>
  </si>
  <si>
    <t>STRW0.03509020/DBE</t>
  </si>
  <si>
    <t>STRW0.03510020/DBE</t>
  </si>
  <si>
    <t>STRW0.03511020/DBE</t>
  </si>
  <si>
    <t>STRW0.03512020/DBE</t>
  </si>
  <si>
    <t>STRW0.03514020/DBE</t>
  </si>
  <si>
    <t>STRW0.03516020/DBE</t>
  </si>
  <si>
    <t>STRW0.03518020/DBE</t>
  </si>
  <si>
    <t>STRW0.03520020/DBE</t>
  </si>
  <si>
    <t>STRW0.03524020/DBE</t>
  </si>
  <si>
    <t>STRW0.03528020/DBE</t>
  </si>
  <si>
    <t>STRW0.0350020/DBE</t>
  </si>
  <si>
    <t>STRW0.03520/DBE</t>
  </si>
  <si>
    <t>STRW0.03505020</t>
  </si>
  <si>
    <t>STRW0.03506020</t>
  </si>
  <si>
    <t>STRW0.03507020</t>
  </si>
  <si>
    <t>STRW0.03508020</t>
  </si>
  <si>
    <t>STRW0.03509020</t>
  </si>
  <si>
    <t>STRW0.03510020</t>
  </si>
  <si>
    <t>STRW0.03511020</t>
  </si>
  <si>
    <t>STRW0.03512020</t>
  </si>
  <si>
    <t>STRW0.03514020</t>
  </si>
  <si>
    <t>STRW0.03516020</t>
  </si>
  <si>
    <t>STRW0.03518020</t>
  </si>
  <si>
    <t>STRW0.03520020</t>
  </si>
  <si>
    <t>STRW0.03524020</t>
  </si>
  <si>
    <t>STRW0.03528020</t>
  </si>
  <si>
    <t>STRW0.0350020</t>
  </si>
  <si>
    <t>STRW0.05005020/DBE</t>
  </si>
  <si>
    <t>STRW0.05006020/DBE</t>
  </si>
  <si>
    <t>STRW0.05007020/DBE</t>
  </si>
  <si>
    <t>STRW0.05008020/DBE</t>
  </si>
  <si>
    <t>STRW0.05009020/DBE</t>
  </si>
  <si>
    <t>STRW0.05010020/DBE</t>
  </si>
  <si>
    <t>STRW0.05011020/DBE</t>
  </si>
  <si>
    <t>STRW0.05012020/DBE</t>
  </si>
  <si>
    <t>STRW0.05014020/DBE</t>
  </si>
  <si>
    <t>STRW0.05016020/DBE</t>
  </si>
  <si>
    <t>STRW0.05018020/DBE</t>
  </si>
  <si>
    <t>STRW0.05020020/DBE</t>
  </si>
  <si>
    <t>STRW0.05024020/DBE</t>
  </si>
  <si>
    <t>STRW0.05028020/DBE</t>
  </si>
  <si>
    <t>STRW0.0500020/DBE</t>
  </si>
  <si>
    <t>STRW0.05020/DBE</t>
  </si>
  <si>
    <t>STRW0.05005020</t>
  </si>
  <si>
    <t>STRW0.05006020</t>
  </si>
  <si>
    <t>STRW0.05007020</t>
  </si>
  <si>
    <t>STRW0.05008020</t>
  </si>
  <si>
    <t>STRW0.05009020</t>
  </si>
  <si>
    <t>STRW0.05010020</t>
  </si>
  <si>
    <t>STRW0.05011020</t>
  </si>
  <si>
    <t>STRW0.05012020</t>
  </si>
  <si>
    <t>STRW0.05014020</t>
  </si>
  <si>
    <t>STRW0.05016020</t>
  </si>
  <si>
    <t>STRW0.05018020</t>
  </si>
  <si>
    <t>STRW0.05020020</t>
  </si>
  <si>
    <t>STRW0.05024020</t>
  </si>
  <si>
    <t>STRW0.05028020</t>
  </si>
  <si>
    <t>STRW0.0500020</t>
  </si>
  <si>
    <t>STRW0.06505020/DBE</t>
  </si>
  <si>
    <t>STRW0.06506020/DBE</t>
  </si>
  <si>
    <t>STRW0.06507020/DBE</t>
  </si>
  <si>
    <t>STRW0.06508020/DBE</t>
  </si>
  <si>
    <t>STRW0.06509020/DBE</t>
  </si>
  <si>
    <t>STRW0.06510020/DBE</t>
  </si>
  <si>
    <t>STRW0.06511020/DBE</t>
  </si>
  <si>
    <t>STRW0.06512020/DBE</t>
  </si>
  <si>
    <t>STRW0.06514020/DBE</t>
  </si>
  <si>
    <t>STRW0.06516020/DBE</t>
  </si>
  <si>
    <t>STRW0.06518020/DBE</t>
  </si>
  <si>
    <t>STRW0.06520020/DBE</t>
  </si>
  <si>
    <t>STRW0.06524020/DBE</t>
  </si>
  <si>
    <t>STRW0.06528020/DBE</t>
  </si>
  <si>
    <t>STRW0.0650020/DBE</t>
  </si>
  <si>
    <t>STRW0.06520/DBE</t>
  </si>
  <si>
    <t>STRW0.06505020</t>
  </si>
  <si>
    <t>STRW0.06506020</t>
  </si>
  <si>
    <t>STRW0.06507020</t>
  </si>
  <si>
    <t>STRW0.06508020</t>
  </si>
  <si>
    <t>STRW0.06509020</t>
  </si>
  <si>
    <t>STRW0.06510020</t>
  </si>
  <si>
    <t>STRW0.06511020</t>
  </si>
  <si>
    <t>STRW0.06512020</t>
  </si>
  <si>
    <t>STRW0.06514020</t>
  </si>
  <si>
    <t>STRW0.06516020</t>
  </si>
  <si>
    <t>STRW0.06518020</t>
  </si>
  <si>
    <t>STRW0.06520020</t>
  </si>
  <si>
    <t>STRW0.06524020</t>
  </si>
  <si>
    <t>STRW0.06528020</t>
  </si>
  <si>
    <t>STRW0.0650020</t>
  </si>
  <si>
    <t>STRW0.09505020/DBE</t>
  </si>
  <si>
    <t>STRW0.09506020/DBE</t>
  </si>
  <si>
    <t>STRW0.09507020/DBE</t>
  </si>
  <si>
    <t>STRW0.09508020/DBE</t>
  </si>
  <si>
    <t>STRW0.09509020/DBE</t>
  </si>
  <si>
    <t>STRW0.09510020/DBE</t>
  </si>
  <si>
    <t>STRW0.09511020/DBE</t>
  </si>
  <si>
    <t>STRW0.09512020/DBE</t>
  </si>
  <si>
    <t>STRW0.09514020/DBE</t>
  </si>
  <si>
    <t>STRW0.09516020/DBE</t>
  </si>
  <si>
    <t>STRW0.09518020/DBE</t>
  </si>
  <si>
    <t>STRW0.09520020/DBE</t>
  </si>
  <si>
    <t>STRW0.09524020/DBE</t>
  </si>
  <si>
    <t>STRW0.09528020/DBE</t>
  </si>
  <si>
    <t>STRW0.0950020/DBE</t>
  </si>
  <si>
    <t>STRW0.09520/DBE</t>
  </si>
  <si>
    <t>STRW0.09505020</t>
  </si>
  <si>
    <t>STRW0.09506020</t>
  </si>
  <si>
    <t>STRW0.09507020</t>
  </si>
  <si>
    <t>STRW0.09508020</t>
  </si>
  <si>
    <t>STRW0.09509020</t>
  </si>
  <si>
    <t>STRW0.09510020</t>
  </si>
  <si>
    <t>STRW0.09511020</t>
  </si>
  <si>
    <t>STRW0.09512020</t>
  </si>
  <si>
    <t>STRW0.09514020</t>
  </si>
  <si>
    <t>STRW0.09516020</t>
  </si>
  <si>
    <t>STRW0.09518020</t>
  </si>
  <si>
    <t>STRW0.09520020</t>
  </si>
  <si>
    <t>STRW0.09524020</t>
  </si>
  <si>
    <t>STRW0.09528020</t>
  </si>
  <si>
    <t>STRW0.0950020</t>
  </si>
  <si>
    <t>STRW0.00005020/DBE</t>
  </si>
  <si>
    <t>STRW0.00006020/DBE</t>
  </si>
  <si>
    <t>STRW0.00007020/DBE</t>
  </si>
  <si>
    <t>STRW0.00008020/DBE</t>
  </si>
  <si>
    <t>STRW0.00009020/DBE</t>
  </si>
  <si>
    <t>STRW0.00010020/DBE</t>
  </si>
  <si>
    <t>STRW0.00011020/DBE</t>
  </si>
  <si>
    <t>STRW0.00012020/DBE</t>
  </si>
  <si>
    <t>STRW0.00014020/DBE</t>
  </si>
  <si>
    <t>STRW0.00016020/DBE</t>
  </si>
  <si>
    <t>STRW0.00018020/DBE</t>
  </si>
  <si>
    <t>STRW0.00020020/DBE</t>
  </si>
  <si>
    <t>STRW0.00024020/DBE</t>
  </si>
  <si>
    <t>STRW0.00028020/DBE</t>
  </si>
  <si>
    <t>STRW0.0000020/DBE</t>
  </si>
  <si>
    <t>STRW0.00020/DBE</t>
  </si>
  <si>
    <t>STRW0.00005020</t>
  </si>
  <si>
    <t>STRW0.00006020</t>
  </si>
  <si>
    <t>STRW0.00007020</t>
  </si>
  <si>
    <t>STRW0.00008020</t>
  </si>
  <si>
    <t>STRW0.00009020</t>
  </si>
  <si>
    <t>STRW0.00010020</t>
  </si>
  <si>
    <t>STRW0.00011020</t>
  </si>
  <si>
    <t>STRW0.00012020</t>
  </si>
  <si>
    <t>STRW0.00014020</t>
  </si>
  <si>
    <t>STRW0.00016020</t>
  </si>
  <si>
    <t>STRW0.00018020</t>
  </si>
  <si>
    <t>STRW0.00020020</t>
  </si>
  <si>
    <t>STRW0.00024020</t>
  </si>
  <si>
    <t>STRW0.00028020</t>
  </si>
  <si>
    <t>STRW0.0000020</t>
  </si>
  <si>
    <t>1030</t>
  </si>
  <si>
    <t>1236</t>
  </si>
  <si>
    <t>1442</t>
  </si>
  <si>
    <t>1854</t>
  </si>
  <si>
    <t>2060</t>
  </si>
  <si>
    <t>2266</t>
  </si>
  <si>
    <t>2884</t>
  </si>
  <si>
    <t>4120</t>
  </si>
  <si>
    <t>5768</t>
  </si>
  <si>
    <t>1486</t>
  </si>
  <si>
    <t>1692</t>
  </si>
  <si>
    <t>2560</t>
  </si>
  <si>
    <t>2766</t>
  </si>
  <si>
    <t>2972</t>
  </si>
  <si>
    <t>3384</t>
  </si>
  <si>
    <t>4296</t>
  </si>
  <si>
    <t>5120</t>
  </si>
  <si>
    <t>6444</t>
  </si>
  <si>
    <t>7268</t>
  </si>
  <si>
    <t>1343</t>
  </si>
  <si>
    <t>1611</t>
  </si>
  <si>
    <t>1880</t>
  </si>
  <si>
    <t>2685</t>
  </si>
  <si>
    <t>2954</t>
  </si>
  <si>
    <t>3759</t>
  </si>
  <si>
    <t>4833</t>
  </si>
  <si>
    <t>5370</t>
  </si>
  <si>
    <t>7518</t>
  </si>
  <si>
    <t>1861</t>
  </si>
  <si>
    <t>2130</t>
  </si>
  <si>
    <t>2917</t>
  </si>
  <si>
    <t>3185</t>
  </si>
  <si>
    <t>3454</t>
  </si>
  <si>
    <t>3722</t>
  </si>
  <si>
    <t>4259</t>
  </si>
  <si>
    <t>5296</t>
  </si>
  <si>
    <t>5833</t>
  </si>
  <si>
    <t>6370</t>
  </si>
  <si>
    <t>7944</t>
  </si>
  <si>
    <t>9018</t>
  </si>
  <si>
    <t>1795</t>
  </si>
  <si>
    <t>2693</t>
  </si>
  <si>
    <t>2992</t>
  </si>
  <si>
    <t>3291</t>
  </si>
  <si>
    <t>4189</t>
  </si>
  <si>
    <t>2045</t>
  </si>
  <si>
    <t>2344</t>
  </si>
  <si>
    <t>2644</t>
  </si>
  <si>
    <t>3193</t>
  </si>
  <si>
    <t>3492</t>
  </si>
  <si>
    <t>3791</t>
  </si>
  <si>
    <t>4090</t>
  </si>
  <si>
    <t>4689</t>
  </si>
  <si>
    <t>STRW0.02005021/DBE</t>
  </si>
  <si>
    <t>STRW0.02006021/DBE</t>
  </si>
  <si>
    <t>STRW0.02007021/DBE</t>
  </si>
  <si>
    <t>STRW0.02008021/DBE</t>
  </si>
  <si>
    <t>STRW0.02009021/DBE</t>
  </si>
  <si>
    <t>STRW0.02010021/DBE</t>
  </si>
  <si>
    <t>STRW0.02011021/DBE</t>
  </si>
  <si>
    <t>STRW0.02012021/DBE</t>
  </si>
  <si>
    <t>STRW0.02014021/DBE</t>
  </si>
  <si>
    <t>STRW0.02016021/DBE</t>
  </si>
  <si>
    <t>STRW0.02018021/DBE</t>
  </si>
  <si>
    <t>STRW0.02020021/DBE</t>
  </si>
  <si>
    <t>STRW0.02024021/DBE</t>
  </si>
  <si>
    <t>STRW0.02028021/DBE</t>
  </si>
  <si>
    <t>STRW0.0200021/DBE</t>
  </si>
  <si>
    <t>STRW0.02021/DBE</t>
  </si>
  <si>
    <t>STRW0.02005021</t>
  </si>
  <si>
    <t>STRW0.02006021</t>
  </si>
  <si>
    <t>STRW0.02007021</t>
  </si>
  <si>
    <t>STRW0.02008021</t>
  </si>
  <si>
    <t>STRW0.02009021</t>
  </si>
  <si>
    <t>STRW0.02010021</t>
  </si>
  <si>
    <t>STRW0.02011021</t>
  </si>
  <si>
    <t>STRW0.02012021</t>
  </si>
  <si>
    <t>STRW0.02014021</t>
  </si>
  <si>
    <t>STRW0.02016021</t>
  </si>
  <si>
    <t>STRW0.02018021</t>
  </si>
  <si>
    <t>STRW0.02020021</t>
  </si>
  <si>
    <t>STRW0.02024021</t>
  </si>
  <si>
    <t>STRW0.02028021</t>
  </si>
  <si>
    <t>STRW0.0200021</t>
  </si>
  <si>
    <t>STRW0.03505021/DBE</t>
  </si>
  <si>
    <t>STRW0.03506021/DBE</t>
  </si>
  <si>
    <t>STRW0.03507021/DBE</t>
  </si>
  <si>
    <t>STRW0.03508021/DBE</t>
  </si>
  <si>
    <t>STRW0.03509021/DBE</t>
  </si>
  <si>
    <t>STRW0.03510021/DBE</t>
  </si>
  <si>
    <t>STRW0.03511021/DBE</t>
  </si>
  <si>
    <t>STRW0.03512021/DBE</t>
  </si>
  <si>
    <t>STRW0.03514021/DBE</t>
  </si>
  <si>
    <t>STRW0.03516021/DBE</t>
  </si>
  <si>
    <t>STRW0.03518021/DBE</t>
  </si>
  <si>
    <t>STRW0.03520021/DBE</t>
  </si>
  <si>
    <t>STRW0.03524021/DBE</t>
  </si>
  <si>
    <t>STRW0.03528021/DBE</t>
  </si>
  <si>
    <t>STRW0.0350021/DBE</t>
  </si>
  <si>
    <t>STRW0.03521/DBE</t>
  </si>
  <si>
    <t>STRW0.03505021</t>
  </si>
  <si>
    <t>STRW0.03506021</t>
  </si>
  <si>
    <t>STRW0.03507021</t>
  </si>
  <si>
    <t>STRW0.03508021</t>
  </si>
  <si>
    <t>STRW0.03509021</t>
  </si>
  <si>
    <t>STRW0.03510021</t>
  </si>
  <si>
    <t>STRW0.03511021</t>
  </si>
  <si>
    <t>STRW0.03512021</t>
  </si>
  <si>
    <t>STRW0.03514021</t>
  </si>
  <si>
    <t>STRW0.03516021</t>
  </si>
  <si>
    <t>STRW0.03518021</t>
  </si>
  <si>
    <t>STRW0.03520021</t>
  </si>
  <si>
    <t>STRW0.03524021</t>
  </si>
  <si>
    <t>STRW0.03528021</t>
  </si>
  <si>
    <t>STRW0.0350021</t>
  </si>
  <si>
    <t>STRW0.05005021/DBE</t>
  </si>
  <si>
    <t>STRW0.05006021/DBE</t>
  </si>
  <si>
    <t>STRW0.05007021/DBE</t>
  </si>
  <si>
    <t>STRW0.05008021/DBE</t>
  </si>
  <si>
    <t>STRW0.05009021/DBE</t>
  </si>
  <si>
    <t>STRW0.05010021/DBE</t>
  </si>
  <si>
    <t>STRW0.05011021/DBE</t>
  </si>
  <si>
    <t>STRW0.05012021/DBE</t>
  </si>
  <si>
    <t>STRW0.05014021/DBE</t>
  </si>
  <si>
    <t>STRW0.05016021/DBE</t>
  </si>
  <si>
    <t>STRW0.05018021/DBE</t>
  </si>
  <si>
    <t>STRW0.05020021/DBE</t>
  </si>
  <si>
    <t>STRW0.05024021/DBE</t>
  </si>
  <si>
    <t>STRW0.05028021/DBE</t>
  </si>
  <si>
    <t>STRW0.0500021/DBE</t>
  </si>
  <si>
    <t>STRW0.05021/DBE</t>
  </si>
  <si>
    <t>STRW0.05005021</t>
  </si>
  <si>
    <t>STRW0.05006021</t>
  </si>
  <si>
    <t>STRW0.05007021</t>
  </si>
  <si>
    <t>STRW0.05008021</t>
  </si>
  <si>
    <t>STRW0.05009021</t>
  </si>
  <si>
    <t>STRW0.05010021</t>
  </si>
  <si>
    <t>STRW0.05011021</t>
  </si>
  <si>
    <t>STRW0.05012021</t>
  </si>
  <si>
    <t>STRW0.05014021</t>
  </si>
  <si>
    <t>STRW0.05016021</t>
  </si>
  <si>
    <t>STRW0.05018021</t>
  </si>
  <si>
    <t>STRW0.05020021</t>
  </si>
  <si>
    <t>STRW0.05024021</t>
  </si>
  <si>
    <t>STRW0.05028021</t>
  </si>
  <si>
    <t>STRW0.0500021</t>
  </si>
  <si>
    <t>STRW0.06505021/DBE</t>
  </si>
  <si>
    <t>STRW0.06506021/DBE</t>
  </si>
  <si>
    <t>STRW0.06507021/DBE</t>
  </si>
  <si>
    <t>STRW0.06508021/DBE</t>
  </si>
  <si>
    <t>STRW0.06509021/DBE</t>
  </si>
  <si>
    <t>STRW0.06510021/DBE</t>
  </si>
  <si>
    <t>STRW0.06511021/DBE</t>
  </si>
  <si>
    <t>STRW0.06512021/DBE</t>
  </si>
  <si>
    <t>STRW0.06514021/DBE</t>
  </si>
  <si>
    <t>STRW0.06516021/DBE</t>
  </si>
  <si>
    <t>STRW0.06518021/DBE</t>
  </si>
  <si>
    <t>STRW0.06520021/DBE</t>
  </si>
  <si>
    <t>STRW0.06524021/DBE</t>
  </si>
  <si>
    <t>STRW0.06528021/DBE</t>
  </si>
  <si>
    <t>STRW0.0650021/DBE</t>
  </si>
  <si>
    <t>STRW0.06521/DBE</t>
  </si>
  <si>
    <t>STRW0.06505021</t>
  </si>
  <si>
    <t>STRW0.06506021</t>
  </si>
  <si>
    <t>STRW0.06507021</t>
  </si>
  <si>
    <t>STRW0.06508021</t>
  </si>
  <si>
    <t>STRW0.06509021</t>
  </si>
  <si>
    <t>STRW0.06510021</t>
  </si>
  <si>
    <t>STRW0.06511021</t>
  </si>
  <si>
    <t>STRW0.06512021</t>
  </si>
  <si>
    <t>STRW0.06514021</t>
  </si>
  <si>
    <t>STRW0.06516021</t>
  </si>
  <si>
    <t>STRW0.06518021</t>
  </si>
  <si>
    <t>STRW0.06520021</t>
  </si>
  <si>
    <t>STRW0.06524021</t>
  </si>
  <si>
    <t>STRW0.06528021</t>
  </si>
  <si>
    <t>STRW0.0650021</t>
  </si>
  <si>
    <t>STRW0.09505021/DBE</t>
  </si>
  <si>
    <t>STRW0.09506021/DBE</t>
  </si>
  <si>
    <t>STRW0.09507021/DBE</t>
  </si>
  <si>
    <t>STRW0.09508021/DBE</t>
  </si>
  <si>
    <t>STRW0.09509021/DBE</t>
  </si>
  <si>
    <t>STRW0.09510021/DBE</t>
  </si>
  <si>
    <t>STRW0.09511021/DBE</t>
  </si>
  <si>
    <t>STRW0.09512021/DBE</t>
  </si>
  <si>
    <t>STRW0.09514021/DBE</t>
  </si>
  <si>
    <t>STRW0.09516021/DBE</t>
  </si>
  <si>
    <t>STRW0.09518021/DBE</t>
  </si>
  <si>
    <t>STRW0.09520021/DBE</t>
  </si>
  <si>
    <t>STRW0.09524021/DBE</t>
  </si>
  <si>
    <t>STRW0.09528021/DBE</t>
  </si>
  <si>
    <t>STRW0.0950021/DBE</t>
  </si>
  <si>
    <t>STRW0.09521/DBE</t>
  </si>
  <si>
    <t>STRW0.09505021</t>
  </si>
  <si>
    <t>STRW0.09506021</t>
  </si>
  <si>
    <t>STRW0.09507021</t>
  </si>
  <si>
    <t>STRW0.09508021</t>
  </si>
  <si>
    <t>STRW0.09509021</t>
  </si>
  <si>
    <t>STRW0.09510021</t>
  </si>
  <si>
    <t>STRW0.09511021</t>
  </si>
  <si>
    <t>STRW0.09512021</t>
  </si>
  <si>
    <t>STRW0.09514021</t>
  </si>
  <si>
    <t>STRW0.09516021</t>
  </si>
  <si>
    <t>STRW0.09518021</t>
  </si>
  <si>
    <t>STRW0.09520021</t>
  </si>
  <si>
    <t>STRW0.09524021</t>
  </si>
  <si>
    <t>STRW0.09528021</t>
  </si>
  <si>
    <t>STRW0.0950021</t>
  </si>
  <si>
    <t>STRW0.00005021/DBE</t>
  </si>
  <si>
    <t>STRW0.00006021/DBE</t>
  </si>
  <si>
    <t>STRW0.00007021/DBE</t>
  </si>
  <si>
    <t>STRW0.00008021/DBE</t>
  </si>
  <si>
    <t>STRW0.00009021/DBE</t>
  </si>
  <si>
    <t>STRW0.00010021/DBE</t>
  </si>
  <si>
    <t>STRW0.00011021/DBE</t>
  </si>
  <si>
    <t>STRW0.00012021/DBE</t>
  </si>
  <si>
    <t>STRW0.00014021/DBE</t>
  </si>
  <si>
    <t>STRW0.00016021/DBE</t>
  </si>
  <si>
    <t>STRW0.00018021/DBE</t>
  </si>
  <si>
    <t>STRW0.00020021/DBE</t>
  </si>
  <si>
    <t>STRW0.00024021/DBE</t>
  </si>
  <si>
    <t>STRW0.00028021/DBE</t>
  </si>
  <si>
    <t>STRW0.0000021/DBE</t>
  </si>
  <si>
    <t>STRW0.00021/DBE</t>
  </si>
  <si>
    <t>STRW0.00005021</t>
  </si>
  <si>
    <t>STRW0.00006021</t>
  </si>
  <si>
    <t>STRW0.00007021</t>
  </si>
  <si>
    <t>STRW0.00008021</t>
  </si>
  <si>
    <t>STRW0.00009021</t>
  </si>
  <si>
    <t>STRW0.00010021</t>
  </si>
  <si>
    <t>STRW0.00011021</t>
  </si>
  <si>
    <t>STRW0.00012021</t>
  </si>
  <si>
    <t>STRW0.00014021</t>
  </si>
  <si>
    <t>STRW0.00016021</t>
  </si>
  <si>
    <t>STRW0.00018021</t>
  </si>
  <si>
    <t>STRW0.00020021</t>
  </si>
  <si>
    <t>STRW0.00024021</t>
  </si>
  <si>
    <t>STRW0.00028021</t>
  </si>
  <si>
    <t>STRW0.0000021</t>
  </si>
  <si>
    <t>1057</t>
  </si>
  <si>
    <t>1691</t>
  </si>
  <si>
    <t>2325</t>
  </si>
  <si>
    <t>3382</t>
  </si>
  <si>
    <t>4228</t>
  </si>
  <si>
    <t>5074</t>
  </si>
  <si>
    <t>5919</t>
  </si>
  <si>
    <t>1748</t>
  </si>
  <si>
    <t>1960</t>
  </si>
  <si>
    <t>2171</t>
  </si>
  <si>
    <t>2863</t>
  </si>
  <si>
    <t>3285</t>
  </si>
  <si>
    <t>3497</t>
  </si>
  <si>
    <t>3920</t>
  </si>
  <si>
    <t>5302</t>
  </si>
  <si>
    <t>5725</t>
  </si>
  <si>
    <t>6148</t>
  </si>
  <si>
    <t>7954</t>
  </si>
  <si>
    <t>8799</t>
  </si>
  <si>
    <t>1,497</t>
  </si>
  <si>
    <t>1818</t>
  </si>
  <si>
    <t>2121</t>
  </si>
  <si>
    <t>2424</t>
  </si>
  <si>
    <t>3030</t>
  </si>
  <si>
    <t>3333</t>
  </si>
  <si>
    <t>3636</t>
  </si>
  <si>
    <t>4242</t>
  </si>
  <si>
    <t>4848</t>
  </si>
  <si>
    <t>6060</t>
  </si>
  <si>
    <t>7272</t>
  </si>
  <si>
    <t>8484</t>
  </si>
  <si>
    <t>2298</t>
  </si>
  <si>
    <t>2601</t>
  </si>
  <si>
    <t>2904</t>
  </si>
  <si>
    <t>4293</t>
  </si>
  <si>
    <t>6768</t>
  </si>
  <si>
    <t>7374</t>
  </si>
  <si>
    <t>10152</t>
  </si>
  <si>
    <t>11364</t>
  </si>
  <si>
    <t>1,522</t>
  </si>
  <si>
    <t>4312</t>
  </si>
  <si>
    <t>5488</t>
  </si>
  <si>
    <t>3224</t>
  </si>
  <si>
    <t>4488</t>
  </si>
  <si>
    <t>5272</t>
  </si>
  <si>
    <t>6448</t>
  </si>
  <si>
    <t>LINW0.02005006/DBE</t>
  </si>
  <si>
    <t>LINW0.02006006/DBE</t>
  </si>
  <si>
    <t>LINW0.02007006/DBE</t>
  </si>
  <si>
    <t>LINW0.02008006/DBE</t>
  </si>
  <si>
    <t>LINW0.02009006/DBE</t>
  </si>
  <si>
    <t>LINW0.02010006/DBE</t>
  </si>
  <si>
    <t>LINW0.02011006/DBE</t>
  </si>
  <si>
    <t>LINW0.02012006/DBE</t>
  </si>
  <si>
    <t>LINW0.02014006/DBE</t>
  </si>
  <si>
    <t>LINW0.02016006/DBE</t>
  </si>
  <si>
    <t>LINW0.02018006/DBE</t>
  </si>
  <si>
    <t>LINW0.02020006/DBE</t>
  </si>
  <si>
    <t>LINW0.02024006/DBE</t>
  </si>
  <si>
    <t>LINW0.02026006/DBE</t>
  </si>
  <si>
    <t>LINW0.02028006/DBE</t>
  </si>
  <si>
    <t>LINW0.0200006/DBE</t>
  </si>
  <si>
    <t>LINW0.02006/DBE</t>
  </si>
  <si>
    <t>LINW0.02005006</t>
  </si>
  <si>
    <t>LINW0.02006006</t>
  </si>
  <si>
    <t>LINW0.02007006</t>
  </si>
  <si>
    <t>LINW0.02008006</t>
  </si>
  <si>
    <t>LINW0.02009006</t>
  </si>
  <si>
    <t>LINW0.02010006</t>
  </si>
  <si>
    <t>LINW0.02011006</t>
  </si>
  <si>
    <t>LINW0.02012006</t>
  </si>
  <si>
    <t>LINW0.02014006</t>
  </si>
  <si>
    <t>LINW0.02016006</t>
  </si>
  <si>
    <t>LINW0.02018006</t>
  </si>
  <si>
    <t>LINW0.02020006</t>
  </si>
  <si>
    <t>LINW0.02024006</t>
  </si>
  <si>
    <t>LINW0.02026006</t>
  </si>
  <si>
    <t>LINW0.02028006</t>
  </si>
  <si>
    <t>LINW0.0200006</t>
  </si>
  <si>
    <t>LINW0.020006</t>
  </si>
  <si>
    <t>LINW0.03505006/DBE</t>
  </si>
  <si>
    <t>LINW0.03506006/DBE</t>
  </si>
  <si>
    <t>LINW0.03507006/DBE</t>
  </si>
  <si>
    <t>LINW0.03508006/DBE</t>
  </si>
  <si>
    <t>LINW0.03509006/DBE</t>
  </si>
  <si>
    <t>LINW0.03510006/DBE</t>
  </si>
  <si>
    <t>LINW0.03511006/DBE</t>
  </si>
  <si>
    <t>LINW0.03512006/DBE</t>
  </si>
  <si>
    <t>LINW0.03514006/DBE</t>
  </si>
  <si>
    <t>LINW0.03516006/DBE</t>
  </si>
  <si>
    <t>LINW0.03518006/DBE</t>
  </si>
  <si>
    <t>LINW0.03520006/DBE</t>
  </si>
  <si>
    <t>LINW0.03524006/DBE</t>
  </si>
  <si>
    <t>LINW0.03526006/DBE</t>
  </si>
  <si>
    <t>LINW0.03528006/DBE</t>
  </si>
  <si>
    <t>LINW0.0350006/DBE</t>
  </si>
  <si>
    <t>LINW0.03506/DBE</t>
  </si>
  <si>
    <t>LINW0.03505006</t>
  </si>
  <si>
    <t>LINW0.03506006</t>
  </si>
  <si>
    <t>LINW0.03507006</t>
  </si>
  <si>
    <t>LINW0.03508006</t>
  </si>
  <si>
    <t>LINW0.03509006</t>
  </si>
  <si>
    <t>LINW0.03510006</t>
  </si>
  <si>
    <t>LINW0.03511006</t>
  </si>
  <si>
    <t>LINW0.03512006</t>
  </si>
  <si>
    <t>LINW0.03514006</t>
  </si>
  <si>
    <t>LINW0.03516006</t>
  </si>
  <si>
    <t>LINW0.03518006</t>
  </si>
  <si>
    <t>LINW0.03520006</t>
  </si>
  <si>
    <t>LINW0.03524006</t>
  </si>
  <si>
    <t>LINW0.03526006</t>
  </si>
  <si>
    <t>LINW0.03528006</t>
  </si>
  <si>
    <t>LINW0.0350006</t>
  </si>
  <si>
    <t>LINW0.035006</t>
  </si>
  <si>
    <t>LINW0.05005006/DBE</t>
  </si>
  <si>
    <t>LINW0.05006006/DBE</t>
  </si>
  <si>
    <t>LINW0.05007006/DBE</t>
  </si>
  <si>
    <t>LINW0.05008006/DBE</t>
  </si>
  <si>
    <t>LINW0.05009006/DBE</t>
  </si>
  <si>
    <t>LINW0.05010006/DBE</t>
  </si>
  <si>
    <t>LINW0.05011006/DBE</t>
  </si>
  <si>
    <t>LINW0.05012006/DBE</t>
  </si>
  <si>
    <t>LINW0.05014006/DBE</t>
  </si>
  <si>
    <t>LINW0.05016006/DBE</t>
  </si>
  <si>
    <t>LINW0.05018006/DBE</t>
  </si>
  <si>
    <t>LINW0.05020006/DBE</t>
  </si>
  <si>
    <t>LINW0.05024006/DBE</t>
  </si>
  <si>
    <t>LINW0.05026006/DBE</t>
  </si>
  <si>
    <t>LINW0.05028006/DBE</t>
  </si>
  <si>
    <t>LINW0.0500006/DBE</t>
  </si>
  <si>
    <t>LINW0.05006/DBE</t>
  </si>
  <si>
    <t>LINW0.05005006</t>
  </si>
  <si>
    <t>LINW0.05006006</t>
  </si>
  <si>
    <t>LINW0.05007006</t>
  </si>
  <si>
    <t>LINW0.05008006</t>
  </si>
  <si>
    <t>LINW0.05009006</t>
  </si>
  <si>
    <t>LINW0.05010006</t>
  </si>
  <si>
    <t>LINW0.05011006</t>
  </si>
  <si>
    <t>LINW0.05012006</t>
  </si>
  <si>
    <t>LINW0.05014006</t>
  </si>
  <si>
    <t>LINW0.05016006</t>
  </si>
  <si>
    <t>LINW0.05018006</t>
  </si>
  <si>
    <t>LINW0.05020006</t>
  </si>
  <si>
    <t>LINW0.05024006</t>
  </si>
  <si>
    <t>LINW0.05026006</t>
  </si>
  <si>
    <t>LINW0.05028006</t>
  </si>
  <si>
    <t>LINW0.0500006</t>
  </si>
  <si>
    <t>LINW0.050006</t>
  </si>
  <si>
    <t>LINW0.06505006/DBE</t>
  </si>
  <si>
    <t>LINW0.06506006/DBE</t>
  </si>
  <si>
    <t>LINW0.06507006/DBE</t>
  </si>
  <si>
    <t>LINW0.06508006/DBE</t>
  </si>
  <si>
    <t>LINW0.06509006/DBE</t>
  </si>
  <si>
    <t>LINW0.06510006/DBE</t>
  </si>
  <si>
    <t>LINW0.06511006/DBE</t>
  </si>
  <si>
    <t>LINW0.06512006/DBE</t>
  </si>
  <si>
    <t>LINW0.06514006/DBE</t>
  </si>
  <si>
    <t>LINW0.06516006/DBE</t>
  </si>
  <si>
    <t>LINW0.06518006/DBE</t>
  </si>
  <si>
    <t>LINW0.06520006/DBE</t>
  </si>
  <si>
    <t>LINW0.06524006/DBE</t>
  </si>
  <si>
    <t>LINW0.06526006/DBE</t>
  </si>
  <si>
    <t>LINW0.06528006/DBE</t>
  </si>
  <si>
    <t>LINW0.0650006/DBE</t>
  </si>
  <si>
    <t>LINW0.06506/DBE</t>
  </si>
  <si>
    <t>LINW0.06505006</t>
  </si>
  <si>
    <t>LINW0.06506006</t>
  </si>
  <si>
    <t>LINW0.06507006</t>
  </si>
  <si>
    <t>LINW0.06508006</t>
  </si>
  <si>
    <t>LINW0.06509006</t>
  </si>
  <si>
    <t>LINW0.06510006</t>
  </si>
  <si>
    <t>LINW0.06511006</t>
  </si>
  <si>
    <t>LINW0.06512006</t>
  </si>
  <si>
    <t>LINW0.06514006</t>
  </si>
  <si>
    <t>LINW0.06516006</t>
  </si>
  <si>
    <t>LINW0.06518006</t>
  </si>
  <si>
    <t>LINW0.06520006</t>
  </si>
  <si>
    <t>LINW0.06524006</t>
  </si>
  <si>
    <t>LINW0.06526006</t>
  </si>
  <si>
    <t>LINW0.06528006</t>
  </si>
  <si>
    <t>LINW0.0650006</t>
  </si>
  <si>
    <t>LINW0.065006</t>
  </si>
  <si>
    <t>LINW0.09505006/DBE</t>
  </si>
  <si>
    <t>LINW0.09506006/DBE</t>
  </si>
  <si>
    <t>LINW0.09507006/DBE</t>
  </si>
  <si>
    <t>LINW0.09508006/DBE</t>
  </si>
  <si>
    <t>LINW0.09509006/DBE</t>
  </si>
  <si>
    <t>LINW0.09510006/DBE</t>
  </si>
  <si>
    <t>LINW0.09511006/DBE</t>
  </si>
  <si>
    <t>LINW0.09512006/DBE</t>
  </si>
  <si>
    <t>LINW0.09514006/DBE</t>
  </si>
  <si>
    <t>LINW0.09516006/DBE</t>
  </si>
  <si>
    <t>LINW0.09518006/DBE</t>
  </si>
  <si>
    <t>LINW0.09520006/DBE</t>
  </si>
  <si>
    <t>LINW0.09524006/DBE</t>
  </si>
  <si>
    <t>LINW0.09526006/DBE</t>
  </si>
  <si>
    <t>LINW0.09528006/DBE</t>
  </si>
  <si>
    <t>LINW0.0950006/DBE</t>
  </si>
  <si>
    <t>LINW0.09506/DBE</t>
  </si>
  <si>
    <t>LINW0.09505006</t>
  </si>
  <si>
    <t>LINW0.09506006</t>
  </si>
  <si>
    <t>LINW0.09507006</t>
  </si>
  <si>
    <t>LINW0.09508006</t>
  </si>
  <si>
    <t>LINW0.09509006</t>
  </si>
  <si>
    <t>LINW0.09510006</t>
  </si>
  <si>
    <t>LINW0.09511006</t>
  </si>
  <si>
    <t>LINW0.09512006</t>
  </si>
  <si>
    <t>LINW0.09514006</t>
  </si>
  <si>
    <t>LINW0.09516006</t>
  </si>
  <si>
    <t>LINW0.09518006</t>
  </si>
  <si>
    <t>LINW0.09520006</t>
  </si>
  <si>
    <t>LINW0.09524006</t>
  </si>
  <si>
    <t>LINW0.09526006</t>
  </si>
  <si>
    <t>LINW0.09528006</t>
  </si>
  <si>
    <t>LINW0.0950006</t>
  </si>
  <si>
    <t>LINW0.095006</t>
  </si>
  <si>
    <t>LINW0.00005006/DBE</t>
  </si>
  <si>
    <t>LINW0.00006006/DBE</t>
  </si>
  <si>
    <t>LINW0.00007006/DBE</t>
  </si>
  <si>
    <t>LINW0.00008006/DBE</t>
  </si>
  <si>
    <t>LINW0.00009006/DBE</t>
  </si>
  <si>
    <t>LINW0.00010006/DBE</t>
  </si>
  <si>
    <t>LINW0.00011006/DBE</t>
  </si>
  <si>
    <t>LINW0.00012006/DBE</t>
  </si>
  <si>
    <t>LINW0.00014006/DBE</t>
  </si>
  <si>
    <t>LINW0.00016006/DBE</t>
  </si>
  <si>
    <t>LINW0.00018006/DBE</t>
  </si>
  <si>
    <t>LINW0.00020006/DBE</t>
  </si>
  <si>
    <t>LINW0.00024006/DBE</t>
  </si>
  <si>
    <t>LINW0.00026006/DBE</t>
  </si>
  <si>
    <t>LINW0.00028006/DBE</t>
  </si>
  <si>
    <t>LINW0.0000006/DBE</t>
  </si>
  <si>
    <t>LINW0.00006/DBE</t>
  </si>
  <si>
    <t>LINW0.00005006</t>
  </si>
  <si>
    <t>LINW0.00006006</t>
  </si>
  <si>
    <t>LINW0.00007006</t>
  </si>
  <si>
    <t>LINW0.00008006</t>
  </si>
  <si>
    <t>LINW0.00009006</t>
  </si>
  <si>
    <t>LINW0.00010006</t>
  </si>
  <si>
    <t>LINW0.00011006</t>
  </si>
  <si>
    <t>LINW0.00012006</t>
  </si>
  <si>
    <t>LINW0.00014006</t>
  </si>
  <si>
    <t>LINW0.00016006</t>
  </si>
  <si>
    <t>LINW0.00018006</t>
  </si>
  <si>
    <t>LINW0.00020006</t>
  </si>
  <si>
    <t>LINW0.00024006</t>
  </si>
  <si>
    <t>LINW0.00026006</t>
  </si>
  <si>
    <t>LINW0.00028006</t>
  </si>
  <si>
    <t>LINW0.0000006</t>
  </si>
  <si>
    <t>LINW0.000006</t>
  </si>
  <si>
    <t>LINW0.02005010/DBE</t>
  </si>
  <si>
    <t>LINW0.02006010/DBE</t>
  </si>
  <si>
    <t>LINW0.02007010/DBE</t>
  </si>
  <si>
    <t>LINW0.02008010/DBE</t>
  </si>
  <si>
    <t>LINW0.02009010/DBE</t>
  </si>
  <si>
    <t>LINW0.02010010/DBE</t>
  </si>
  <si>
    <t>LINW0.02011010/DBE</t>
  </si>
  <si>
    <t>LINW0.02012010/DBE</t>
  </si>
  <si>
    <t>LINW0.02014010/DBE</t>
  </si>
  <si>
    <t>LINW0.02016010/DBE</t>
  </si>
  <si>
    <t>LINW0.02018010/DBE</t>
  </si>
  <si>
    <t>LINW0.02020010/DBE</t>
  </si>
  <si>
    <t>LINW0.02024010/DBE</t>
  </si>
  <si>
    <t>LINW0.02026010/DBE</t>
  </si>
  <si>
    <t>LINW0.02028010/DBE</t>
  </si>
  <si>
    <t>LINW0.0200010/DBE</t>
  </si>
  <si>
    <t>LINW0.02010/DBE</t>
  </si>
  <si>
    <t>LINW0.02005010</t>
  </si>
  <si>
    <t>LINW0.02006010</t>
  </si>
  <si>
    <t>LINW0.02007010</t>
  </si>
  <si>
    <t>LINW0.02008010</t>
  </si>
  <si>
    <t>LINW0.02009010</t>
  </si>
  <si>
    <t>LINW0.02010010</t>
  </si>
  <si>
    <t>LINW0.02011010</t>
  </si>
  <si>
    <t>LINW0.02012010</t>
  </si>
  <si>
    <t>LINW0.02014010</t>
  </si>
  <si>
    <t>LINW0.02016010</t>
  </si>
  <si>
    <t>LINW0.02018010</t>
  </si>
  <si>
    <t>LINW0.02020010</t>
  </si>
  <si>
    <t>LINW0.02024010</t>
  </si>
  <si>
    <t>LINW0.02026010</t>
  </si>
  <si>
    <t>LINW0.02028010</t>
  </si>
  <si>
    <t>LINW0.0200010</t>
  </si>
  <si>
    <t>LINW0.020010</t>
  </si>
  <si>
    <t>LINW0.03505010/DBE</t>
  </si>
  <si>
    <t>LINW0.03506010/DBE</t>
  </si>
  <si>
    <t>LINW0.03507010/DBE</t>
  </si>
  <si>
    <t>LINW0.03508010/DBE</t>
  </si>
  <si>
    <t>LINW0.03509010/DBE</t>
  </si>
  <si>
    <t>LINW0.03510010/DBE</t>
  </si>
  <si>
    <t>LINW0.03511010/DBE</t>
  </si>
  <si>
    <t>LINW0.03512010/DBE</t>
  </si>
  <si>
    <t>LINW0.03514010/DBE</t>
  </si>
  <si>
    <t>LINW0.03516010/DBE</t>
  </si>
  <si>
    <t>LINW0.03518010/DBE</t>
  </si>
  <si>
    <t>LINW0.03520010/DBE</t>
  </si>
  <si>
    <t>LINW0.03524010/DBE</t>
  </si>
  <si>
    <t>LINW0.03526010/DBE</t>
  </si>
  <si>
    <t>LINW0.03528010/DBE</t>
  </si>
  <si>
    <t>LINW0.0350010/DBE</t>
  </si>
  <si>
    <t>LINW0.03510/DBE</t>
  </si>
  <si>
    <t>LINW0.03505010</t>
  </si>
  <si>
    <t>LINW0.03506010</t>
  </si>
  <si>
    <t>LINW0.03507010</t>
  </si>
  <si>
    <t>LINW0.03508010</t>
  </si>
  <si>
    <t>LINW0.03509010</t>
  </si>
  <si>
    <t>LINW0.03510010</t>
  </si>
  <si>
    <t>LINW0.03511010</t>
  </si>
  <si>
    <t>LINW0.03512010</t>
  </si>
  <si>
    <t>LINW0.03514010</t>
  </si>
  <si>
    <t>LINW0.03516010</t>
  </si>
  <si>
    <t>LINW0.03518010</t>
  </si>
  <si>
    <t>LINW0.03520010</t>
  </si>
  <si>
    <t>LINW0.03524010</t>
  </si>
  <si>
    <t>LINW0.03526010</t>
  </si>
  <si>
    <t>LINW0.03528010</t>
  </si>
  <si>
    <t>LINW0.0350010</t>
  </si>
  <si>
    <t>LINW0.035010</t>
  </si>
  <si>
    <t>LINW0.05005010/DBE</t>
  </si>
  <si>
    <t>LINW0.05006010/DBE</t>
  </si>
  <si>
    <t>LINW0.05007010/DBE</t>
  </si>
  <si>
    <t>LINW0.05008010/DBE</t>
  </si>
  <si>
    <t>LINW0.05009010/DBE</t>
  </si>
  <si>
    <t>LINW0.05010010/DBE</t>
  </si>
  <si>
    <t>LINW0.05011010/DBE</t>
  </si>
  <si>
    <t>LINW0.05012010/DBE</t>
  </si>
  <si>
    <t>LINW0.05014010/DBE</t>
  </si>
  <si>
    <t>LINW0.05016010/DBE</t>
  </si>
  <si>
    <t>LINW0.05018010/DBE</t>
  </si>
  <si>
    <t>LINW0.05020010/DBE</t>
  </si>
  <si>
    <t>LINW0.05024010/DBE</t>
  </si>
  <si>
    <t>LINW0.05026010/DBE</t>
  </si>
  <si>
    <t>LINW0.05028010/DBE</t>
  </si>
  <si>
    <t>LINW0.0500010/DBE</t>
  </si>
  <si>
    <t>LINW0.05010/DBE</t>
  </si>
  <si>
    <t>LINW0.05005010</t>
  </si>
  <si>
    <t>LINW0.05006010</t>
  </si>
  <si>
    <t>LINW0.05007010</t>
  </si>
  <si>
    <t>LINW0.05008010</t>
  </si>
  <si>
    <t>LINW0.05009010</t>
  </si>
  <si>
    <t>LINW0.05010010</t>
  </si>
  <si>
    <t>LINW0.05011010</t>
  </si>
  <si>
    <t>LINW0.05012010</t>
  </si>
  <si>
    <t>LINW0.05014010</t>
  </si>
  <si>
    <t>LINW0.05016010</t>
  </si>
  <si>
    <t>LINW0.05018010</t>
  </si>
  <si>
    <t>LINW0.05020010</t>
  </si>
  <si>
    <t>LINW0.05024010</t>
  </si>
  <si>
    <t>LINW0.05026010</t>
  </si>
  <si>
    <t>LINW0.05028010</t>
  </si>
  <si>
    <t>LINW0.0500010</t>
  </si>
  <si>
    <t>LINW0.050010</t>
  </si>
  <si>
    <t>LINW0.06505010/DBE</t>
  </si>
  <si>
    <t>LINW0.06506010/DBE</t>
  </si>
  <si>
    <t>LINW0.06507010/DBE</t>
  </si>
  <si>
    <t>LINW0.06508010/DBE</t>
  </si>
  <si>
    <t>LINW0.06509010/DBE</t>
  </si>
  <si>
    <t>LINW0.06510010/DBE</t>
  </si>
  <si>
    <t>LINW0.06511010/DBE</t>
  </si>
  <si>
    <t>LINW0.06512010/DBE</t>
  </si>
  <si>
    <t>LINW0.06514010/DBE</t>
  </si>
  <si>
    <t>LINW0.06516010/DBE</t>
  </si>
  <si>
    <t>LINW0.06518010/DBE</t>
  </si>
  <si>
    <t>LINW0.06520010/DBE</t>
  </si>
  <si>
    <t>LINW0.06524010/DBE</t>
  </si>
  <si>
    <t>LINW0.06526010/DBE</t>
  </si>
  <si>
    <t>LINW0.06528010/DBE</t>
  </si>
  <si>
    <t>LINW0.0650010/DBE</t>
  </si>
  <si>
    <t>LINW0.06510/DBE</t>
  </si>
  <si>
    <t>LINW0.06505010</t>
  </si>
  <si>
    <t>LINW0.06506010</t>
  </si>
  <si>
    <t>LINW0.06507010</t>
  </si>
  <si>
    <t>LINW0.06508010</t>
  </si>
  <si>
    <t>LINW0.06509010</t>
  </si>
  <si>
    <t>LINW0.06510010</t>
  </si>
  <si>
    <t>LINW0.06511010</t>
  </si>
  <si>
    <t>LINW0.06512010</t>
  </si>
  <si>
    <t>LINW0.06514010</t>
  </si>
  <si>
    <t>LINW0.06516010</t>
  </si>
  <si>
    <t>LINW0.06518010</t>
  </si>
  <si>
    <t>LINW0.06520010</t>
  </si>
  <si>
    <t>LINW0.06524010</t>
  </si>
  <si>
    <t>LINW0.06526010</t>
  </si>
  <si>
    <t>LINW0.06528010</t>
  </si>
  <si>
    <t>LINW0.0650010</t>
  </si>
  <si>
    <t>LINW0.065010</t>
  </si>
  <si>
    <t>LINW0.09505010/DBE</t>
  </si>
  <si>
    <t>LINW0.09506010/DBE</t>
  </si>
  <si>
    <t>LINW0.09507010/DBE</t>
  </si>
  <si>
    <t>LINW0.09508010/DBE</t>
  </si>
  <si>
    <t>LINW0.09509010/DBE</t>
  </si>
  <si>
    <t>LINW0.09510010/DBE</t>
  </si>
  <si>
    <t>LINW0.09511010/DBE</t>
  </si>
  <si>
    <t>LINW0.09512010/DBE</t>
  </si>
  <si>
    <t>LINW0.09514010/DBE</t>
  </si>
  <si>
    <t>LINW0.09516010/DBE</t>
  </si>
  <si>
    <t>LINW0.09518010/DBE</t>
  </si>
  <si>
    <t>LINW0.09520010/DBE</t>
  </si>
  <si>
    <t>LINW0.09524010/DBE</t>
  </si>
  <si>
    <t>LINW0.09526010/DBE</t>
  </si>
  <si>
    <t>LINW0.09528010/DBE</t>
  </si>
  <si>
    <t>LINW0.0950010/DBE</t>
  </si>
  <si>
    <t>LINW0.09510/DBE</t>
  </si>
  <si>
    <t>LINW0.09505010</t>
  </si>
  <si>
    <t>LINW0.09506010</t>
  </si>
  <si>
    <t>LINW0.09507010</t>
  </si>
  <si>
    <t>LINW0.09508010</t>
  </si>
  <si>
    <t>LINW0.09509010</t>
  </si>
  <si>
    <t>LINW0.09510010</t>
  </si>
  <si>
    <t>LINW0.09511010</t>
  </si>
  <si>
    <t>LINW0.09512010</t>
  </si>
  <si>
    <t>LINW0.09514010</t>
  </si>
  <si>
    <t>LINW0.09516010</t>
  </si>
  <si>
    <t>LINW0.09518010</t>
  </si>
  <si>
    <t>LINW0.09520010</t>
  </si>
  <si>
    <t>LINW0.09524010</t>
  </si>
  <si>
    <t>LINW0.09526010</t>
  </si>
  <si>
    <t>LINW0.09528010</t>
  </si>
  <si>
    <t>LINW0.0950010</t>
  </si>
  <si>
    <t>LINW0.095010</t>
  </si>
  <si>
    <t>LINW0.00005010/DBE</t>
  </si>
  <si>
    <t>LINW0.00006010/DBE</t>
  </si>
  <si>
    <t>LINW0.00007010/DBE</t>
  </si>
  <si>
    <t>LINW0.00008010/DBE</t>
  </si>
  <si>
    <t>LINW0.00009010/DBE</t>
  </si>
  <si>
    <t>LINW0.00010010/DBE</t>
  </si>
  <si>
    <t>LINW0.00011010/DBE</t>
  </si>
  <si>
    <t>LINW0.00012010/DBE</t>
  </si>
  <si>
    <t>LINW0.00014010/DBE</t>
  </si>
  <si>
    <t>LINW0.00016010/DBE</t>
  </si>
  <si>
    <t>LINW0.00018010/DBE</t>
  </si>
  <si>
    <t>LINW0.00020010/DBE</t>
  </si>
  <si>
    <t>LINW0.00024010/DBE</t>
  </si>
  <si>
    <t>LINW0.00026010/DBE</t>
  </si>
  <si>
    <t>LINW0.00028010/DBE</t>
  </si>
  <si>
    <t>LINW0.0000010/DBE</t>
  </si>
  <si>
    <t>LINW0.00010/DBE</t>
  </si>
  <si>
    <t>LINW0.00005010</t>
  </si>
  <si>
    <t>LINW0.00006010</t>
  </si>
  <si>
    <t>LINW0.00007010</t>
  </si>
  <si>
    <t>LINW0.00008010</t>
  </si>
  <si>
    <t>LINW0.00009010</t>
  </si>
  <si>
    <t>LINW0.00010010</t>
  </si>
  <si>
    <t>LINW0.00011010</t>
  </si>
  <si>
    <t>LINW0.00012010</t>
  </si>
  <si>
    <t>LINW0.00014010</t>
  </si>
  <si>
    <t>LINW0.00016010</t>
  </si>
  <si>
    <t>LINW0.00018010</t>
  </si>
  <si>
    <t>LINW0.00020010</t>
  </si>
  <si>
    <t>LINW0.00024010</t>
  </si>
  <si>
    <t>LINW0.00026010</t>
  </si>
  <si>
    <t>LINW0.00028010</t>
  </si>
  <si>
    <t>LINW0.0000010</t>
  </si>
  <si>
    <t>LINW0.000010</t>
  </si>
  <si>
    <t>284</t>
  </si>
  <si>
    <t>341</t>
  </si>
  <si>
    <t>398</t>
  </si>
  <si>
    <t>454</t>
  </si>
  <si>
    <t>511</t>
  </si>
  <si>
    <t>625</t>
  </si>
  <si>
    <t>682</t>
  </si>
  <si>
    <t>1022</t>
  </si>
  <si>
    <t>1363</t>
  </si>
  <si>
    <t>1477</t>
  </si>
  <si>
    <t>491</t>
  </si>
  <si>
    <t>604</t>
  </si>
  <si>
    <t>925</t>
  </si>
  <si>
    <t>982</t>
  </si>
  <si>
    <t>1509</t>
  </si>
  <si>
    <t>1622</t>
  </si>
  <si>
    <t>1736</t>
  </si>
  <si>
    <t>2377</t>
  </si>
  <si>
    <t>1,419</t>
  </si>
  <si>
    <t>471</t>
  </si>
  <si>
    <t>550</t>
  </si>
  <si>
    <t>628</t>
  </si>
  <si>
    <t>707</t>
  </si>
  <si>
    <t>864</t>
  </si>
  <si>
    <t>942</t>
  </si>
  <si>
    <t>1099</t>
  </si>
  <si>
    <t>1256</t>
  </si>
  <si>
    <t>1570</t>
  </si>
  <si>
    <t>1884</t>
  </si>
  <si>
    <t>2198</t>
  </si>
  <si>
    <t>621</t>
  </si>
  <si>
    <t>700</t>
  </si>
  <si>
    <t>778</t>
  </si>
  <si>
    <t>1007</t>
  </si>
  <si>
    <t>1164</t>
  </si>
  <si>
    <t>1242</t>
  </si>
  <si>
    <t>1399</t>
  </si>
  <si>
    <t>1856</t>
  </si>
  <si>
    <t>2013</t>
  </si>
  <si>
    <t>2170</t>
  </si>
  <si>
    <t>2784</t>
  </si>
  <si>
    <t>2941</t>
  </si>
  <si>
    <t>1,402</t>
  </si>
  <si>
    <t>675</t>
  </si>
  <si>
    <t>771</t>
  </si>
  <si>
    <t>964</t>
  </si>
  <si>
    <t>1157</t>
  </si>
  <si>
    <t>1350</t>
  </si>
  <si>
    <t>1542</t>
  </si>
  <si>
    <t>1735</t>
  </si>
  <si>
    <t>1928</t>
  </si>
  <si>
    <t>2314</t>
  </si>
  <si>
    <t>2506</t>
  </si>
  <si>
    <t>2699</t>
  </si>
  <si>
    <t>825</t>
  </si>
  <si>
    <t>921</t>
  </si>
  <si>
    <t>1168</t>
  </si>
  <si>
    <t>1457</t>
  </si>
  <si>
    <t>1650</t>
  </si>
  <si>
    <t>2335</t>
  </si>
  <si>
    <t>3214</t>
  </si>
  <si>
    <t>3406</t>
  </si>
  <si>
    <t>3599</t>
  </si>
  <si>
    <t>823</t>
  </si>
  <si>
    <t>935</t>
  </si>
  <si>
    <t>1047</t>
  </si>
  <si>
    <t>1309</t>
  </si>
  <si>
    <t>1421</t>
  </si>
  <si>
    <t>1533</t>
  </si>
  <si>
    <t>1645</t>
  </si>
  <si>
    <t>1869</t>
  </si>
  <si>
    <t>2618</t>
  </si>
  <si>
    <t>2842</t>
  </si>
  <si>
    <t>4039</t>
  </si>
  <si>
    <t>838</t>
  </si>
  <si>
    <t>977</t>
  </si>
  <si>
    <t>1117</t>
  </si>
  <si>
    <t>1396</t>
  </si>
  <si>
    <t>1536</t>
  </si>
  <si>
    <t>1675</t>
  </si>
  <si>
    <t>1954</t>
  </si>
  <si>
    <t>1127</t>
  </si>
  <si>
    <t>1267</t>
  </si>
  <si>
    <t>1975</t>
  </si>
  <si>
    <t>2254</t>
  </si>
  <si>
    <t>LINW0.02005011/DBE</t>
  </si>
  <si>
    <t>LINW0.02006011/DBE</t>
  </si>
  <si>
    <t>LINW0.02007011/DBE</t>
  </si>
  <si>
    <t>LINW0.02008011/DBE</t>
  </si>
  <si>
    <t>LINW0.02009011/DBE</t>
  </si>
  <si>
    <t>LINW0.02010011/DBE</t>
  </si>
  <si>
    <t>LINW0.02011011/DBE</t>
  </si>
  <si>
    <t>LINW0.02012011/DBE</t>
  </si>
  <si>
    <t>LINW0.02014011/DBE</t>
  </si>
  <si>
    <t>LINW0.02016011/DBE</t>
  </si>
  <si>
    <t>LINW0.02018011/DBE</t>
  </si>
  <si>
    <t>LINW0.02020011/DBE</t>
  </si>
  <si>
    <t>LINW0.02024011/DBE</t>
  </si>
  <si>
    <t>LINW0.02026011/DBE</t>
  </si>
  <si>
    <t>LINW0.02028011/DBE</t>
  </si>
  <si>
    <t>LINW0.0200011/DBE</t>
  </si>
  <si>
    <t>LINW0.02011/DBE</t>
  </si>
  <si>
    <t>LINW0.02005011</t>
  </si>
  <si>
    <t>LINW0.02006011</t>
  </si>
  <si>
    <t>LINW0.02007011</t>
  </si>
  <si>
    <t>LINW0.02008011</t>
  </si>
  <si>
    <t>LINW0.02009011</t>
  </si>
  <si>
    <t>LINW0.02010011</t>
  </si>
  <si>
    <t>LINW0.02011011</t>
  </si>
  <si>
    <t>LINW0.02012011</t>
  </si>
  <si>
    <t>LINW0.02014011</t>
  </si>
  <si>
    <t>LINW0.02016011</t>
  </si>
  <si>
    <t>LINW0.02018011</t>
  </si>
  <si>
    <t>LINW0.02020011</t>
  </si>
  <si>
    <t>LINW0.02024011</t>
  </si>
  <si>
    <t>LINW0.02026011</t>
  </si>
  <si>
    <t>LINW0.02028011</t>
  </si>
  <si>
    <t>LINW0.0200011</t>
  </si>
  <si>
    <t>LINW0.020011</t>
  </si>
  <si>
    <t>LINW0.03505011/DBE</t>
  </si>
  <si>
    <t>LINW0.03506011/DBE</t>
  </si>
  <si>
    <t>LINW0.03507011/DBE</t>
  </si>
  <si>
    <t>LINW0.03508011/DBE</t>
  </si>
  <si>
    <t>LINW0.03509011/DBE</t>
  </si>
  <si>
    <t>LINW0.03510011/DBE</t>
  </si>
  <si>
    <t>LINW0.03511011/DBE</t>
  </si>
  <si>
    <t>LINW0.03512011/DBE</t>
  </si>
  <si>
    <t>LINW0.03514011/DBE</t>
  </si>
  <si>
    <t>LINW0.03516011/DBE</t>
  </si>
  <si>
    <t>LINW0.03518011/DBE</t>
  </si>
  <si>
    <t>LINW0.03520011/DBE</t>
  </si>
  <si>
    <t>LINW0.03524011/DBE</t>
  </si>
  <si>
    <t>LINW0.03526011/DBE</t>
  </si>
  <si>
    <t>LINW0.03528011/DBE</t>
  </si>
  <si>
    <t>LINW0.0350011/DBE</t>
  </si>
  <si>
    <t>LINW0.03511/DBE</t>
  </si>
  <si>
    <t>LINW0.03505011</t>
  </si>
  <si>
    <t>LINW0.03506011</t>
  </si>
  <si>
    <t>LINW0.03507011</t>
  </si>
  <si>
    <t>LINW0.03508011</t>
  </si>
  <si>
    <t>LINW0.03509011</t>
  </si>
  <si>
    <t>LINW0.03510011</t>
  </si>
  <si>
    <t>LINW0.03511011</t>
  </si>
  <si>
    <t>LINW0.03512011</t>
  </si>
  <si>
    <t>LINW0.03514011</t>
  </si>
  <si>
    <t>LINW0.03516011</t>
  </si>
  <si>
    <t>LINW0.03518011</t>
  </si>
  <si>
    <t>LINW0.03520011</t>
  </si>
  <si>
    <t>LINW0.03524011</t>
  </si>
  <si>
    <t>LINW0.03526011</t>
  </si>
  <si>
    <t>LINW0.03528011</t>
  </si>
  <si>
    <t>LINW0.0350011</t>
  </si>
  <si>
    <t>LINW0.035011</t>
  </si>
  <si>
    <t>LINW0.05005011/DBE</t>
  </si>
  <si>
    <t>LINW0.05006011/DBE</t>
  </si>
  <si>
    <t>LINW0.05007011/DBE</t>
  </si>
  <si>
    <t>LINW0.05008011/DBE</t>
  </si>
  <si>
    <t>LINW0.05009011/DBE</t>
  </si>
  <si>
    <t>LINW0.05010011/DBE</t>
  </si>
  <si>
    <t>LINW0.05011011/DBE</t>
  </si>
  <si>
    <t>LINW0.05012011/DBE</t>
  </si>
  <si>
    <t>LINW0.05014011/DBE</t>
  </si>
  <si>
    <t>LINW0.05016011/DBE</t>
  </si>
  <si>
    <t>LINW0.05018011/DBE</t>
  </si>
  <si>
    <t>LINW0.05020011/DBE</t>
  </si>
  <si>
    <t>LINW0.05024011/DBE</t>
  </si>
  <si>
    <t>LINW0.05026011/DBE</t>
  </si>
  <si>
    <t>LINW0.05028011/DBE</t>
  </si>
  <si>
    <t>LINW0.0500011/DBE</t>
  </si>
  <si>
    <t>LINW0.05011/DBE</t>
  </si>
  <si>
    <t>LINW0.05005011</t>
  </si>
  <si>
    <t>LINW0.05006011</t>
  </si>
  <si>
    <t>LINW0.05007011</t>
  </si>
  <si>
    <t>LINW0.05008011</t>
  </si>
  <si>
    <t>LINW0.05009011</t>
  </si>
  <si>
    <t>LINW0.05010011</t>
  </si>
  <si>
    <t>LINW0.05011011</t>
  </si>
  <si>
    <t>LINW0.05012011</t>
  </si>
  <si>
    <t>LINW0.05014011</t>
  </si>
  <si>
    <t>LINW0.05016011</t>
  </si>
  <si>
    <t>LINW0.05018011</t>
  </si>
  <si>
    <t>LINW0.05020011</t>
  </si>
  <si>
    <t>LINW0.05024011</t>
  </si>
  <si>
    <t>LINW0.05026011</t>
  </si>
  <si>
    <t>LINW0.05028011</t>
  </si>
  <si>
    <t>LINW0.0500011</t>
  </si>
  <si>
    <t>LINW0.050011</t>
  </si>
  <si>
    <t>LINW0.06505011/DBE</t>
  </si>
  <si>
    <t>LINW0.06506011/DBE</t>
  </si>
  <si>
    <t>LINW0.06507011/DBE</t>
  </si>
  <si>
    <t>LINW0.06508011/DBE</t>
  </si>
  <si>
    <t>LINW0.06509011/DBE</t>
  </si>
  <si>
    <t>LINW0.06510011/DBE</t>
  </si>
  <si>
    <t>LINW0.06511011/DBE</t>
  </si>
  <si>
    <t>LINW0.06512011/DBE</t>
  </si>
  <si>
    <t>LINW0.06514011/DBE</t>
  </si>
  <si>
    <t>LINW0.06516011/DBE</t>
  </si>
  <si>
    <t>LINW0.06518011/DBE</t>
  </si>
  <si>
    <t>LINW0.06520011/DBE</t>
  </si>
  <si>
    <t>LINW0.06524011/DBE</t>
  </si>
  <si>
    <t>LINW0.06526011/DBE</t>
  </si>
  <si>
    <t>LINW0.06528011/DBE</t>
  </si>
  <si>
    <t>LINW0.0650011/DBE</t>
  </si>
  <si>
    <t>LINW0.06511/DBE</t>
  </si>
  <si>
    <t>LINW0.06505011</t>
  </si>
  <si>
    <t>LINW0.06506011</t>
  </si>
  <si>
    <t>LINW0.06507011</t>
  </si>
  <si>
    <t>LINW0.06508011</t>
  </si>
  <si>
    <t>LINW0.06509011</t>
  </si>
  <si>
    <t>LINW0.06510011</t>
  </si>
  <si>
    <t>LINW0.06511011</t>
  </si>
  <si>
    <t>LINW0.06512011</t>
  </si>
  <si>
    <t>LINW0.06514011</t>
  </si>
  <si>
    <t>LINW0.06516011</t>
  </si>
  <si>
    <t>LINW0.06518011</t>
  </si>
  <si>
    <t>LINW0.06520011</t>
  </si>
  <si>
    <t>LINW0.06524011</t>
  </si>
  <si>
    <t>LINW0.06526011</t>
  </si>
  <si>
    <t>LINW0.06528011</t>
  </si>
  <si>
    <t>LINW0.0650011</t>
  </si>
  <si>
    <t>LINW0.065011</t>
  </si>
  <si>
    <t>LINW0.09505011/DBE</t>
  </si>
  <si>
    <t>LINW0.09506011/DBE</t>
  </si>
  <si>
    <t>LINW0.09507011/DBE</t>
  </si>
  <si>
    <t>LINW0.09508011/DBE</t>
  </si>
  <si>
    <t>LINW0.09509011/DBE</t>
  </si>
  <si>
    <t>LINW0.09510011/DBE</t>
  </si>
  <si>
    <t>LINW0.09511011/DBE</t>
  </si>
  <si>
    <t>LINW0.09512011/DBE</t>
  </si>
  <si>
    <t>LINW0.09514011/DBE</t>
  </si>
  <si>
    <t>LINW0.09516011/DBE</t>
  </si>
  <si>
    <t>LINW0.09518011/DBE</t>
  </si>
  <si>
    <t>LINW0.09520011/DBE</t>
  </si>
  <si>
    <t>LINW0.09524011/DBE</t>
  </si>
  <si>
    <t>LINW0.09526011/DBE</t>
  </si>
  <si>
    <t>LINW0.09528011/DBE</t>
  </si>
  <si>
    <t>LINW0.0950011/DBE</t>
  </si>
  <si>
    <t>LINW0.09511/DBE</t>
  </si>
  <si>
    <t>LINW0.09505011</t>
  </si>
  <si>
    <t>LINW0.09506011</t>
  </si>
  <si>
    <t>LINW0.09507011</t>
  </si>
  <si>
    <t>LINW0.09508011</t>
  </si>
  <si>
    <t>LINW0.09509011</t>
  </si>
  <si>
    <t>LINW0.09510011</t>
  </si>
  <si>
    <t>LINW0.09511011</t>
  </si>
  <si>
    <t>LINW0.09512011</t>
  </si>
  <si>
    <t>LINW0.09514011</t>
  </si>
  <si>
    <t>LINW0.09516011</t>
  </si>
  <si>
    <t>LINW0.09518011</t>
  </si>
  <si>
    <t>LINW0.09520011</t>
  </si>
  <si>
    <t>LINW0.09524011</t>
  </si>
  <si>
    <t>LINW0.09526011</t>
  </si>
  <si>
    <t>LINW0.09528011</t>
  </si>
  <si>
    <t>LINW0.0950011</t>
  </si>
  <si>
    <t>LINW0.095011</t>
  </si>
  <si>
    <t>LINW0.00005011/DBE</t>
  </si>
  <si>
    <t>LINW0.00006011/DBE</t>
  </si>
  <si>
    <t>LINW0.00007011/DBE</t>
  </si>
  <si>
    <t>LINW0.00008011/DBE</t>
  </si>
  <si>
    <t>LINW0.00009011/DBE</t>
  </si>
  <si>
    <t>LINW0.00010011/DBE</t>
  </si>
  <si>
    <t>LINW0.00011011/DBE</t>
  </si>
  <si>
    <t>LINW0.00012011/DBE</t>
  </si>
  <si>
    <t>LINW0.00014011/DBE</t>
  </si>
  <si>
    <t>LINW0.00016011/DBE</t>
  </si>
  <si>
    <t>LINW0.00018011/DBE</t>
  </si>
  <si>
    <t>LINW0.00020011/DBE</t>
  </si>
  <si>
    <t>LINW0.00024011/DBE</t>
  </si>
  <si>
    <t>LINW0.00026011/DBE</t>
  </si>
  <si>
    <t>LINW0.00028011/DBE</t>
  </si>
  <si>
    <t>LINW0.0000011/DBE</t>
  </si>
  <si>
    <t>LINW0.00011/DBE</t>
  </si>
  <si>
    <t>LINW0.00005011</t>
  </si>
  <si>
    <t>LINW0.00006011</t>
  </si>
  <si>
    <t>LINW0.00007011</t>
  </si>
  <si>
    <t>LINW0.00008011</t>
  </si>
  <si>
    <t>LINW0.00009011</t>
  </si>
  <si>
    <t>LINW0.00010011</t>
  </si>
  <si>
    <t>LINW0.00011011</t>
  </si>
  <si>
    <t>LINW0.00012011</t>
  </si>
  <si>
    <t>LINW0.00014011</t>
  </si>
  <si>
    <t>LINW0.00016011</t>
  </si>
  <si>
    <t>LINW0.00018011</t>
  </si>
  <si>
    <t>LINW0.00020011</t>
  </si>
  <si>
    <t>LINW0.00024011</t>
  </si>
  <si>
    <t>LINW0.00026011</t>
  </si>
  <si>
    <t>LINW0.00028011</t>
  </si>
  <si>
    <t>LINW0.0000011</t>
  </si>
  <si>
    <t>LINW0.000011</t>
  </si>
  <si>
    <t>549</t>
  </si>
  <si>
    <t>659</t>
  </si>
  <si>
    <t>769</t>
  </si>
  <si>
    <t>1208</t>
  </si>
  <si>
    <t>2855</t>
  </si>
  <si>
    <t>1069</t>
  </si>
  <si>
    <t>1178</t>
  </si>
  <si>
    <t>1588</t>
  </si>
  <si>
    <t>1918</t>
  </si>
  <si>
    <t>2137</t>
  </si>
  <si>
    <t>3176</t>
  </si>
  <si>
    <t>3396</t>
  </si>
  <si>
    <t>4435</t>
  </si>
  <si>
    <t>4655</t>
  </si>
  <si>
    <t>4874</t>
  </si>
  <si>
    <t>1,455</t>
  </si>
  <si>
    <t>916</t>
  </si>
  <si>
    <t>1440</t>
  </si>
  <si>
    <t>1571</t>
  </si>
  <si>
    <t>2356</t>
  </si>
  <si>
    <t>3142</t>
  </si>
  <si>
    <t>3403</t>
  </si>
  <si>
    <t>3665</t>
  </si>
  <si>
    <t>1216</t>
  </si>
  <si>
    <t>1347</t>
  </si>
  <si>
    <t>1778</t>
  </si>
  <si>
    <t>1909</t>
  </si>
  <si>
    <t>2433</t>
  </si>
  <si>
    <t>3294</t>
  </si>
  <si>
    <t>3818</t>
  </si>
  <si>
    <t>4942</t>
  </si>
  <si>
    <t>5203</t>
  </si>
  <si>
    <t>5465</t>
  </si>
  <si>
    <t>1,450</t>
  </si>
  <si>
    <t>742</t>
  </si>
  <si>
    <t>1186</t>
  </si>
  <si>
    <t>1335</t>
  </si>
  <si>
    <t>1483</t>
  </si>
  <si>
    <t>1780</t>
  </si>
  <si>
    <t>2373</t>
  </si>
  <si>
    <t>2966</t>
  </si>
  <si>
    <t>3856</t>
  </si>
  <si>
    <t>4152</t>
  </si>
  <si>
    <t>1338</t>
  </si>
  <si>
    <t>1935</t>
  </si>
  <si>
    <t>2231</t>
  </si>
  <si>
    <t>2676</t>
  </si>
  <si>
    <t>3573</t>
  </si>
  <si>
    <t>3869</t>
  </si>
  <si>
    <t>5359</t>
  </si>
  <si>
    <t>5656</t>
  </si>
  <si>
    <t>5952</t>
  </si>
  <si>
    <t>1,441</t>
  </si>
  <si>
    <t>LINW0.02005015/DBE</t>
  </si>
  <si>
    <t>LINW0.02006015/DBE</t>
  </si>
  <si>
    <t>LINW0.02007015/DBE</t>
  </si>
  <si>
    <t>LINW0.02008015/DBE</t>
  </si>
  <si>
    <t>LINW0.02009015/DBE</t>
  </si>
  <si>
    <t>LINW0.02010015/DBE</t>
  </si>
  <si>
    <t>LINW0.02011015/DBE</t>
  </si>
  <si>
    <t>LINW0.02012015/DBE</t>
  </si>
  <si>
    <t>LINW0.02014015/DBE</t>
  </si>
  <si>
    <t>LINW0.02016015/DBE</t>
  </si>
  <si>
    <t>LINW0.02018015/DBE</t>
  </si>
  <si>
    <t>LINW0.02020015/DBE</t>
  </si>
  <si>
    <t>LINW0.02024015/DBE</t>
  </si>
  <si>
    <t>LINW0.02026015/DBE</t>
  </si>
  <si>
    <t>LINW0.02028015/DBE</t>
  </si>
  <si>
    <t>LINW0.0200015/DBE</t>
  </si>
  <si>
    <t>LINW0.02015/DBE</t>
  </si>
  <si>
    <t>LINW0.02005015</t>
  </si>
  <si>
    <t>LINW0.02006015</t>
  </si>
  <si>
    <t>LINW0.02007015</t>
  </si>
  <si>
    <t>LINW0.02008015</t>
  </si>
  <si>
    <t>LINW0.02009015</t>
  </si>
  <si>
    <t>LINW0.02010015</t>
  </si>
  <si>
    <t>LINW0.02011015</t>
  </si>
  <si>
    <t>LINW0.02012015</t>
  </si>
  <si>
    <t>LINW0.02014015</t>
  </si>
  <si>
    <t>LINW0.02016015</t>
  </si>
  <si>
    <t>LINW0.02018015</t>
  </si>
  <si>
    <t>LINW0.02020015</t>
  </si>
  <si>
    <t>LINW0.02024015</t>
  </si>
  <si>
    <t>LINW0.02026015</t>
  </si>
  <si>
    <t>LINW0.02028015</t>
  </si>
  <si>
    <t>LINW0.0200015</t>
  </si>
  <si>
    <t>LINW0.020015</t>
  </si>
  <si>
    <t>LINW0.03505015/DBE</t>
  </si>
  <si>
    <t>LINW0.03506015/DBE</t>
  </si>
  <si>
    <t>LINW0.03507015/DBE</t>
  </si>
  <si>
    <t>LINW0.03508015/DBE</t>
  </si>
  <si>
    <t>LINW0.03509015/DBE</t>
  </si>
  <si>
    <t>LINW0.03510015/DBE</t>
  </si>
  <si>
    <t>LINW0.03511015/DBE</t>
  </si>
  <si>
    <t>LINW0.03512015/DBE</t>
  </si>
  <si>
    <t>LINW0.03514015/DBE</t>
  </si>
  <si>
    <t>LINW0.03516015/DBE</t>
  </si>
  <si>
    <t>LINW0.03518015/DBE</t>
  </si>
  <si>
    <t>LINW0.03520015/DBE</t>
  </si>
  <si>
    <t>LINW0.03524015/DBE</t>
  </si>
  <si>
    <t>LINW0.03526015/DBE</t>
  </si>
  <si>
    <t>LINW0.03528015/DBE</t>
  </si>
  <si>
    <t>LINW0.0350015/DBE</t>
  </si>
  <si>
    <t>LINW0.03515/DBE</t>
  </si>
  <si>
    <t>LINW0.03505015</t>
  </si>
  <si>
    <t>LINW0.03506015</t>
  </si>
  <si>
    <t>LINW0.03507015</t>
  </si>
  <si>
    <t>LINW0.03508015</t>
  </si>
  <si>
    <t>LINW0.03509015</t>
  </si>
  <si>
    <t>LINW0.03510015</t>
  </si>
  <si>
    <t>LINW0.03511015</t>
  </si>
  <si>
    <t>LINW0.03512015</t>
  </si>
  <si>
    <t>LINW0.03514015</t>
  </si>
  <si>
    <t>LINW0.03516015</t>
  </si>
  <si>
    <t>LINW0.03518015</t>
  </si>
  <si>
    <t>LINW0.03520015</t>
  </si>
  <si>
    <t>LINW0.03524015</t>
  </si>
  <si>
    <t>LINW0.03526015</t>
  </si>
  <si>
    <t>LINW0.03528015</t>
  </si>
  <si>
    <t>LINW0.0350015</t>
  </si>
  <si>
    <t>LINW0.035015</t>
  </si>
  <si>
    <t>LINW0.05005015/DBE</t>
  </si>
  <si>
    <t>LINW0.05006015/DBE</t>
  </si>
  <si>
    <t>LINW0.05007015/DBE</t>
  </si>
  <si>
    <t>LINW0.05008015/DBE</t>
  </si>
  <si>
    <t>LINW0.05009015/DBE</t>
  </si>
  <si>
    <t>LINW0.05010015/DBE</t>
  </si>
  <si>
    <t>LINW0.05011015/DBE</t>
  </si>
  <si>
    <t>LINW0.05012015/DBE</t>
  </si>
  <si>
    <t>LINW0.05014015/DBE</t>
  </si>
  <si>
    <t>LINW0.05016015/DBE</t>
  </si>
  <si>
    <t>LINW0.05018015/DBE</t>
  </si>
  <si>
    <t>LINW0.05020015/DBE</t>
  </si>
  <si>
    <t>LINW0.05024015/DBE</t>
  </si>
  <si>
    <t>LINW0.05026015/DBE</t>
  </si>
  <si>
    <t>LINW0.05028015/DBE</t>
  </si>
  <si>
    <t>LINW0.0500015/DBE</t>
  </si>
  <si>
    <t>LINW0.05015/DBE</t>
  </si>
  <si>
    <t>LINW0.05005015</t>
  </si>
  <si>
    <t>LINW0.05006015</t>
  </si>
  <si>
    <t>LINW0.05007015</t>
  </si>
  <si>
    <t>LINW0.05008015</t>
  </si>
  <si>
    <t>LINW0.05009015</t>
  </si>
  <si>
    <t>LINW0.05010015</t>
  </si>
  <si>
    <t>LINW0.05011015</t>
  </si>
  <si>
    <t>LINW0.05012015</t>
  </si>
  <si>
    <t>LINW0.05014015</t>
  </si>
  <si>
    <t>LINW0.05016015</t>
  </si>
  <si>
    <t>LINW0.05018015</t>
  </si>
  <si>
    <t>LINW0.05020015</t>
  </si>
  <si>
    <t>LINW0.05024015</t>
  </si>
  <si>
    <t>LINW0.05026015</t>
  </si>
  <si>
    <t>LINW0.05028015</t>
  </si>
  <si>
    <t>LINW0.0500015</t>
  </si>
  <si>
    <t>LINW0.050015</t>
  </si>
  <si>
    <t>LINW0.06505015/DBE</t>
  </si>
  <si>
    <t>LINW0.06506015/DBE</t>
  </si>
  <si>
    <t>LINW0.06507015/DBE</t>
  </si>
  <si>
    <t>LINW0.06508015/DBE</t>
  </si>
  <si>
    <t>LINW0.06509015/DBE</t>
  </si>
  <si>
    <t>LINW0.06510015/DBE</t>
  </si>
  <si>
    <t>LINW0.06511015/DBE</t>
  </si>
  <si>
    <t>LINW0.06512015/DBE</t>
  </si>
  <si>
    <t>LINW0.06514015/DBE</t>
  </si>
  <si>
    <t>LINW0.06516015/DBE</t>
  </si>
  <si>
    <t>LINW0.06518015/DBE</t>
  </si>
  <si>
    <t>LINW0.06520015/DBE</t>
  </si>
  <si>
    <t>LINW0.06524015/DBE</t>
  </si>
  <si>
    <t>LINW0.06526015/DBE</t>
  </si>
  <si>
    <t>LINW0.06528015/DBE</t>
  </si>
  <si>
    <t>LINW0.0650015/DBE</t>
  </si>
  <si>
    <t>LINW0.06515/DBE</t>
  </si>
  <si>
    <t>LINW0.06505015</t>
  </si>
  <si>
    <t>LINW0.06506015</t>
  </si>
  <si>
    <t>LINW0.06507015</t>
  </si>
  <si>
    <t>LINW0.06508015</t>
  </si>
  <si>
    <t>LINW0.06509015</t>
  </si>
  <si>
    <t>LINW0.06510015</t>
  </si>
  <si>
    <t>LINW0.06511015</t>
  </si>
  <si>
    <t>LINW0.06512015</t>
  </si>
  <si>
    <t>LINW0.06514015</t>
  </si>
  <si>
    <t>LINW0.06516015</t>
  </si>
  <si>
    <t>LINW0.06518015</t>
  </si>
  <si>
    <t>LINW0.06520015</t>
  </si>
  <si>
    <t>LINW0.06524015</t>
  </si>
  <si>
    <t>LINW0.06526015</t>
  </si>
  <si>
    <t>LINW0.06528015</t>
  </si>
  <si>
    <t>LINW0.0650015</t>
  </si>
  <si>
    <t>LINW0.065015</t>
  </si>
  <si>
    <t>LINW0.09505015/DBE</t>
  </si>
  <si>
    <t>LINW0.09506015/DBE</t>
  </si>
  <si>
    <t>LINW0.09507015/DBE</t>
  </si>
  <si>
    <t>LINW0.09508015/DBE</t>
  </si>
  <si>
    <t>LINW0.09509015/DBE</t>
  </si>
  <si>
    <t>LINW0.09510015/DBE</t>
  </si>
  <si>
    <t>LINW0.09511015/DBE</t>
  </si>
  <si>
    <t>LINW0.09512015/DBE</t>
  </si>
  <si>
    <t>LINW0.09514015/DBE</t>
  </si>
  <si>
    <t>LINW0.09516015/DBE</t>
  </si>
  <si>
    <t>LINW0.09518015/DBE</t>
  </si>
  <si>
    <t>LINW0.09520015/DBE</t>
  </si>
  <si>
    <t>LINW0.09524015/DBE</t>
  </si>
  <si>
    <t>LINW0.09526015/DBE</t>
  </si>
  <si>
    <t>LINW0.09528015/DBE</t>
  </si>
  <si>
    <t>LINW0.0950015/DBE</t>
  </si>
  <si>
    <t>LINW0.09515/DBE</t>
  </si>
  <si>
    <t>LINW0.09505015</t>
  </si>
  <si>
    <t>LINW0.09506015</t>
  </si>
  <si>
    <t>LINW0.09507015</t>
  </si>
  <si>
    <t>LINW0.09508015</t>
  </si>
  <si>
    <t>LINW0.09509015</t>
  </si>
  <si>
    <t>LINW0.09510015</t>
  </si>
  <si>
    <t>LINW0.09511015</t>
  </si>
  <si>
    <t>LINW0.09512015</t>
  </si>
  <si>
    <t>LINW0.09514015</t>
  </si>
  <si>
    <t>LINW0.09516015</t>
  </si>
  <si>
    <t>LINW0.09518015</t>
  </si>
  <si>
    <t>LINW0.09520015</t>
  </si>
  <si>
    <t>LINW0.09524015</t>
  </si>
  <si>
    <t>LINW0.09526015</t>
  </si>
  <si>
    <t>LINW0.09528015</t>
  </si>
  <si>
    <t>LINW0.0950015</t>
  </si>
  <si>
    <t>LINW0.095015</t>
  </si>
  <si>
    <t>LINW0.00005015/DBE</t>
  </si>
  <si>
    <t>LINW0.00006015/DBE</t>
  </si>
  <si>
    <t>LINW0.00007015/DBE</t>
  </si>
  <si>
    <t>LINW0.00008015/DBE</t>
  </si>
  <si>
    <t>LINW0.00009015/DBE</t>
  </si>
  <si>
    <t>LINW0.00010015/DBE</t>
  </si>
  <si>
    <t>LINW0.00011015/DBE</t>
  </si>
  <si>
    <t>LINW0.00012015/DBE</t>
  </si>
  <si>
    <t>LINW0.00014015/DBE</t>
  </si>
  <si>
    <t>LINW0.00016015/DBE</t>
  </si>
  <si>
    <t>LINW0.00018015/DBE</t>
  </si>
  <si>
    <t>LINW0.00020015/DBE</t>
  </si>
  <si>
    <t>LINW0.00024015/DBE</t>
  </si>
  <si>
    <t>LINW0.00026015/DBE</t>
  </si>
  <si>
    <t>LINW0.00028015/DBE</t>
  </si>
  <si>
    <t>LINW0.0000015/DBE</t>
  </si>
  <si>
    <t>LINW0.00015/DBE</t>
  </si>
  <si>
    <t>LINW0.00005015</t>
  </si>
  <si>
    <t>LINW0.00006015</t>
  </si>
  <si>
    <t>LINW0.00007015</t>
  </si>
  <si>
    <t>LINW0.00008015</t>
  </si>
  <si>
    <t>LINW0.00009015</t>
  </si>
  <si>
    <t>LINW0.00010015</t>
  </si>
  <si>
    <t>LINW0.00011015</t>
  </si>
  <si>
    <t>LINW0.00012015</t>
  </si>
  <si>
    <t>LINW0.00014015</t>
  </si>
  <si>
    <t>LINW0.00016015</t>
  </si>
  <si>
    <t>LINW0.00018015</t>
  </si>
  <si>
    <t>LINW0.00020015</t>
  </si>
  <si>
    <t>LINW0.00024015</t>
  </si>
  <si>
    <t>LINW0.00026015</t>
  </si>
  <si>
    <t>LINW0.00028015</t>
  </si>
  <si>
    <t>LINW0.0000015</t>
  </si>
  <si>
    <t>LINW0.000015</t>
  </si>
  <si>
    <t>1,424</t>
  </si>
  <si>
    <t>519</t>
  </si>
  <si>
    <t>623</t>
  </si>
  <si>
    <t>830</t>
  </si>
  <si>
    <t>934</t>
  </si>
  <si>
    <t>1142</t>
  </si>
  <si>
    <t>1246</t>
  </si>
  <si>
    <t>1661</t>
  </si>
  <si>
    <t>1868</t>
  </si>
  <si>
    <t>2491</t>
  </si>
  <si>
    <t>873</t>
  </si>
  <si>
    <t>1642</t>
  </si>
  <si>
    <t>1746</t>
  </si>
  <si>
    <t>1953</t>
  </si>
  <si>
    <t>2868</t>
  </si>
  <si>
    <t>3076</t>
  </si>
  <si>
    <t>3991</t>
  </si>
  <si>
    <t>4199</t>
  </si>
  <si>
    <t>4406</t>
  </si>
  <si>
    <t>1,398</t>
  </si>
  <si>
    <t>922</t>
  </si>
  <si>
    <t>1054</t>
  </si>
  <si>
    <t>1317</t>
  </si>
  <si>
    <t>1449</t>
  </si>
  <si>
    <t>2107</t>
  </si>
  <si>
    <t>2371</t>
  </si>
  <si>
    <t>2634</t>
  </si>
  <si>
    <t>3424</t>
  </si>
  <si>
    <t>3688</t>
  </si>
  <si>
    <t>1172</t>
  </si>
  <si>
    <t>1949</t>
  </si>
  <si>
    <t>2080</t>
  </si>
  <si>
    <t>3107</t>
  </si>
  <si>
    <t>3371</t>
  </si>
  <si>
    <t>4661</t>
  </si>
  <si>
    <t>4924</t>
  </si>
  <si>
    <t>1073</t>
  </si>
  <si>
    <t>1686</t>
  </si>
  <si>
    <t>2453</t>
  </si>
  <si>
    <t>2759</t>
  </si>
  <si>
    <t>3066</t>
  </si>
  <si>
    <t>3679</t>
  </si>
  <si>
    <t>4292</t>
  </si>
  <si>
    <t>2033</t>
  </si>
  <si>
    <t>2186</t>
  </si>
  <si>
    <t>3453</t>
  </si>
  <si>
    <t>4066</t>
  </si>
  <si>
    <t>5179</t>
  </si>
  <si>
    <t>5486</t>
  </si>
  <si>
    <t>5792</t>
  </si>
  <si>
    <t>1,345</t>
  </si>
  <si>
    <t>1372</t>
  </si>
  <si>
    <t>1544</t>
  </si>
  <si>
    <t>1887</t>
  </si>
  <si>
    <t>2401</t>
  </si>
  <si>
    <t>3087</t>
  </si>
  <si>
    <t>3430</t>
  </si>
  <si>
    <t>4802</t>
  </si>
  <si>
    <t>1451</t>
  </si>
  <si>
    <t>2044</t>
  </si>
  <si>
    <t>2387</t>
  </si>
  <si>
    <t>2901</t>
  </si>
  <si>
    <t>4087</t>
  </si>
  <si>
    <t>4430</t>
  </si>
  <si>
    <t>5959</t>
  </si>
  <si>
    <t>6302</t>
  </si>
  <si>
    <t>1,293</t>
  </si>
  <si>
    <t>1210</t>
  </si>
  <si>
    <t>1613</t>
  </si>
  <si>
    <t>1814</t>
  </si>
  <si>
    <t>2016</t>
  </si>
  <si>
    <t>2419</t>
  </si>
  <si>
    <t>1460</t>
  </si>
  <si>
    <t>1863</t>
  </si>
  <si>
    <t>2516</t>
  </si>
  <si>
    <t>2919</t>
  </si>
  <si>
    <t>3322</t>
  </si>
  <si>
    <t>LINW0.02005016/DBE</t>
  </si>
  <si>
    <t>LINW0.02006016/DBE</t>
  </si>
  <si>
    <t>LINW0.02007016/DBE</t>
  </si>
  <si>
    <t>LINW0.02008016/DBE</t>
  </si>
  <si>
    <t>LINW0.02009016/DBE</t>
  </si>
  <si>
    <t>LINW0.02010016/DBE</t>
  </si>
  <si>
    <t>LINW0.02011016/DBE</t>
  </si>
  <si>
    <t>LINW0.02012016/DBE</t>
  </si>
  <si>
    <t>LINW0.02014016/DBE</t>
  </si>
  <si>
    <t>LINW0.02016016/DBE</t>
  </si>
  <si>
    <t>LINW0.02018016/DBE</t>
  </si>
  <si>
    <t>LINW0.02020016/DBE</t>
  </si>
  <si>
    <t>LINW0.02024016/DBE</t>
  </si>
  <si>
    <t>LINW0.02026016/DBE</t>
  </si>
  <si>
    <t>LINW0.02028016/DBE</t>
  </si>
  <si>
    <t>LINW0.0200016/DBE</t>
  </si>
  <si>
    <t>LINW0.02016/DBE</t>
  </si>
  <si>
    <t>LINW0.02005016</t>
  </si>
  <si>
    <t>LINW0.02006016</t>
  </si>
  <si>
    <t>LINW0.02007016</t>
  </si>
  <si>
    <t>LINW0.02008016</t>
  </si>
  <si>
    <t>LINW0.02009016</t>
  </si>
  <si>
    <t>LINW0.02010016</t>
  </si>
  <si>
    <t>LINW0.02011016</t>
  </si>
  <si>
    <t>LINW0.02012016</t>
  </si>
  <si>
    <t>LINW0.02014016</t>
  </si>
  <si>
    <t>LINW0.02016016</t>
  </si>
  <si>
    <t>LINW0.02018016</t>
  </si>
  <si>
    <t>LINW0.02020016</t>
  </si>
  <si>
    <t>LINW0.02024016</t>
  </si>
  <si>
    <t>LINW0.02026016</t>
  </si>
  <si>
    <t>LINW0.02028016</t>
  </si>
  <si>
    <t>LINW0.0200016</t>
  </si>
  <si>
    <t>LINW0.020016</t>
  </si>
  <si>
    <t>LINW0.03505016/DBE</t>
  </si>
  <si>
    <t>LINW0.03506016/DBE</t>
  </si>
  <si>
    <t>LINW0.03507016/DBE</t>
  </si>
  <si>
    <t>LINW0.03508016/DBE</t>
  </si>
  <si>
    <t>LINW0.03509016/DBE</t>
  </si>
  <si>
    <t>LINW0.03510016/DBE</t>
  </si>
  <si>
    <t>LINW0.03511016/DBE</t>
  </si>
  <si>
    <t>LINW0.03512016/DBE</t>
  </si>
  <si>
    <t>LINW0.03514016/DBE</t>
  </si>
  <si>
    <t>LINW0.03516016/DBE</t>
  </si>
  <si>
    <t>LINW0.03518016/DBE</t>
  </si>
  <si>
    <t>LINW0.03520016/DBE</t>
  </si>
  <si>
    <t>LINW0.03524016/DBE</t>
  </si>
  <si>
    <t>LINW0.03526016/DBE</t>
  </si>
  <si>
    <t>LINW0.03528016/DBE</t>
  </si>
  <si>
    <t>LINW0.0350016/DBE</t>
  </si>
  <si>
    <t>LINW0.03516/DBE</t>
  </si>
  <si>
    <t>LINW0.03505016</t>
  </si>
  <si>
    <t>LINW0.03506016</t>
  </si>
  <si>
    <t>LINW0.03507016</t>
  </si>
  <si>
    <t>LINW0.03508016</t>
  </si>
  <si>
    <t>LINW0.03509016</t>
  </si>
  <si>
    <t>LINW0.03510016</t>
  </si>
  <si>
    <t>LINW0.03511016</t>
  </si>
  <si>
    <t>LINW0.03512016</t>
  </si>
  <si>
    <t>LINW0.03514016</t>
  </si>
  <si>
    <t>LINW0.03516016</t>
  </si>
  <si>
    <t>LINW0.03518016</t>
  </si>
  <si>
    <t>LINW0.03520016</t>
  </si>
  <si>
    <t>LINW0.03524016</t>
  </si>
  <si>
    <t>LINW0.03526016</t>
  </si>
  <si>
    <t>LINW0.03528016</t>
  </si>
  <si>
    <t>LINW0.0350016</t>
  </si>
  <si>
    <t>LINW0.035016</t>
  </si>
  <si>
    <t>LINW0.05005016/DBE</t>
  </si>
  <si>
    <t>LINW0.05006016/DBE</t>
  </si>
  <si>
    <t>LINW0.05007016/DBE</t>
  </si>
  <si>
    <t>LINW0.05008016/DBE</t>
  </si>
  <si>
    <t>LINW0.05009016/DBE</t>
  </si>
  <si>
    <t>LINW0.05010016/DBE</t>
  </si>
  <si>
    <t>LINW0.05011016/DBE</t>
  </si>
  <si>
    <t>LINW0.05012016/DBE</t>
  </si>
  <si>
    <t>LINW0.05014016/DBE</t>
  </si>
  <si>
    <t>LINW0.05016016/DBE</t>
  </si>
  <si>
    <t>LINW0.05018016/DBE</t>
  </si>
  <si>
    <t>LINW0.05020016/DBE</t>
  </si>
  <si>
    <t>LINW0.05024016/DBE</t>
  </si>
  <si>
    <t>LINW0.05026016/DBE</t>
  </si>
  <si>
    <t>LINW0.05028016/DBE</t>
  </si>
  <si>
    <t>LINW0.0500016/DBE</t>
  </si>
  <si>
    <t>LINW0.05016/DBE</t>
  </si>
  <si>
    <t>LINW0.05005016</t>
  </si>
  <si>
    <t>LINW0.05006016</t>
  </si>
  <si>
    <t>LINW0.05007016</t>
  </si>
  <si>
    <t>LINW0.05008016</t>
  </si>
  <si>
    <t>LINW0.05009016</t>
  </si>
  <si>
    <t>LINW0.05010016</t>
  </si>
  <si>
    <t>LINW0.05011016</t>
  </si>
  <si>
    <t>LINW0.05012016</t>
  </si>
  <si>
    <t>LINW0.05014016</t>
  </si>
  <si>
    <t>LINW0.05016016</t>
  </si>
  <si>
    <t>LINW0.05018016</t>
  </si>
  <si>
    <t>LINW0.05020016</t>
  </si>
  <si>
    <t>LINW0.05024016</t>
  </si>
  <si>
    <t>LINW0.05026016</t>
  </si>
  <si>
    <t>LINW0.05028016</t>
  </si>
  <si>
    <t>LINW0.0500016</t>
  </si>
  <si>
    <t>LINW0.050016</t>
  </si>
  <si>
    <t>LINW0.06505016/DBE</t>
  </si>
  <si>
    <t>LINW0.06506016/DBE</t>
  </si>
  <si>
    <t>LINW0.06507016/DBE</t>
  </si>
  <si>
    <t>LINW0.06508016/DBE</t>
  </si>
  <si>
    <t>LINW0.06509016/DBE</t>
  </si>
  <si>
    <t>LINW0.06510016/DBE</t>
  </si>
  <si>
    <t>LINW0.06511016/DBE</t>
  </si>
  <si>
    <t>LINW0.06512016/DBE</t>
  </si>
  <si>
    <t>LINW0.06514016/DBE</t>
  </si>
  <si>
    <t>LINW0.06516016/DBE</t>
  </si>
  <si>
    <t>LINW0.06518016/DBE</t>
  </si>
  <si>
    <t>LINW0.06520016/DBE</t>
  </si>
  <si>
    <t>LINW0.06524016/DBE</t>
  </si>
  <si>
    <t>LINW0.06526016/DBE</t>
  </si>
  <si>
    <t>LINW0.06528016/DBE</t>
  </si>
  <si>
    <t>LINW0.0650016/DBE</t>
  </si>
  <si>
    <t>LINW0.06516/DBE</t>
  </si>
  <si>
    <t>LINW0.06505016</t>
  </si>
  <si>
    <t>LINW0.06506016</t>
  </si>
  <si>
    <t>LINW0.06507016</t>
  </si>
  <si>
    <t>LINW0.06508016</t>
  </si>
  <si>
    <t>LINW0.06509016</t>
  </si>
  <si>
    <t>LINW0.06510016</t>
  </si>
  <si>
    <t>LINW0.06511016</t>
  </si>
  <si>
    <t>LINW0.06512016</t>
  </si>
  <si>
    <t>LINW0.06514016</t>
  </si>
  <si>
    <t>LINW0.06516016</t>
  </si>
  <si>
    <t>LINW0.06518016</t>
  </si>
  <si>
    <t>LINW0.06520016</t>
  </si>
  <si>
    <t>LINW0.06524016</t>
  </si>
  <si>
    <t>LINW0.06526016</t>
  </si>
  <si>
    <t>LINW0.06528016</t>
  </si>
  <si>
    <t>LINW0.0650016</t>
  </si>
  <si>
    <t>LINW0.065016</t>
  </si>
  <si>
    <t>LINW0.09505016/DBE</t>
  </si>
  <si>
    <t>LINW0.09506016/DBE</t>
  </si>
  <si>
    <t>LINW0.09507016/DBE</t>
  </si>
  <si>
    <t>LINW0.09508016/DBE</t>
  </si>
  <si>
    <t>LINW0.09509016/DBE</t>
  </si>
  <si>
    <t>LINW0.09510016/DBE</t>
  </si>
  <si>
    <t>LINW0.09511016/DBE</t>
  </si>
  <si>
    <t>LINW0.09512016/DBE</t>
  </si>
  <si>
    <t>LINW0.09514016/DBE</t>
  </si>
  <si>
    <t>LINW0.09516016/DBE</t>
  </si>
  <si>
    <t>LINW0.09518016/DBE</t>
  </si>
  <si>
    <t>LINW0.09520016/DBE</t>
  </si>
  <si>
    <t>LINW0.09524016/DBE</t>
  </si>
  <si>
    <t>LINW0.09526016/DBE</t>
  </si>
  <si>
    <t>LINW0.09528016/DBE</t>
  </si>
  <si>
    <t>LINW0.0950016/DBE</t>
  </si>
  <si>
    <t>LINW0.09516/DBE</t>
  </si>
  <si>
    <t>LINW0.09505016</t>
  </si>
  <si>
    <t>LINW0.09506016</t>
  </si>
  <si>
    <t>LINW0.09507016</t>
  </si>
  <si>
    <t>LINW0.09508016</t>
  </si>
  <si>
    <t>LINW0.09509016</t>
  </si>
  <si>
    <t>LINW0.09510016</t>
  </si>
  <si>
    <t>LINW0.09511016</t>
  </si>
  <si>
    <t>LINW0.09512016</t>
  </si>
  <si>
    <t>LINW0.09514016</t>
  </si>
  <si>
    <t>LINW0.09516016</t>
  </si>
  <si>
    <t>LINW0.09518016</t>
  </si>
  <si>
    <t>LINW0.09520016</t>
  </si>
  <si>
    <t>LINW0.09524016</t>
  </si>
  <si>
    <t>LINW0.09526016</t>
  </si>
  <si>
    <t>LINW0.09528016</t>
  </si>
  <si>
    <t>LINW0.0950016</t>
  </si>
  <si>
    <t>LINW0.095016</t>
  </si>
  <si>
    <t>LINW0.00005016/DBE</t>
  </si>
  <si>
    <t>LINW0.00006016/DBE</t>
  </si>
  <si>
    <t>LINW0.00007016/DBE</t>
  </si>
  <si>
    <t>LINW0.00008016/DBE</t>
  </si>
  <si>
    <t>LINW0.00009016/DBE</t>
  </si>
  <si>
    <t>LINW0.00010016/DBE</t>
  </si>
  <si>
    <t>LINW0.00011016/DBE</t>
  </si>
  <si>
    <t>LINW0.00012016/DBE</t>
  </si>
  <si>
    <t>LINW0.00014016/DBE</t>
  </si>
  <si>
    <t>LINW0.00016016/DBE</t>
  </si>
  <si>
    <t>LINW0.00018016/DBE</t>
  </si>
  <si>
    <t>LINW0.00020016/DBE</t>
  </si>
  <si>
    <t>LINW0.00024016/DBE</t>
  </si>
  <si>
    <t>LINW0.00026016/DBE</t>
  </si>
  <si>
    <t>LINW0.00028016/DBE</t>
  </si>
  <si>
    <t>LINW0.0000016/DBE</t>
  </si>
  <si>
    <t>LINW0.00016/DBE</t>
  </si>
  <si>
    <t>LINW0.00005016</t>
  </si>
  <si>
    <t>LINW0.00006016</t>
  </si>
  <si>
    <t>LINW0.00007016</t>
  </si>
  <si>
    <t>LINW0.00008016</t>
  </si>
  <si>
    <t>LINW0.00009016</t>
  </si>
  <si>
    <t>LINW0.00010016</t>
  </si>
  <si>
    <t>LINW0.00011016</t>
  </si>
  <si>
    <t>LINW0.00012016</t>
  </si>
  <si>
    <t>LINW0.00014016</t>
  </si>
  <si>
    <t>LINW0.00016016</t>
  </si>
  <si>
    <t>LINW0.00018016</t>
  </si>
  <si>
    <t>LINW0.00020016</t>
  </si>
  <si>
    <t>LINW0.00024016</t>
  </si>
  <si>
    <t>LINW0.00026016</t>
  </si>
  <si>
    <t>LINW0.00028016</t>
  </si>
  <si>
    <t>LINW0.0000016</t>
  </si>
  <si>
    <t>LINW0.000016</t>
  </si>
  <si>
    <t>1,465</t>
  </si>
  <si>
    <t>813</t>
  </si>
  <si>
    <t>1300</t>
  </si>
  <si>
    <t>1463</t>
  </si>
  <si>
    <t>1625</t>
  </si>
  <si>
    <t>2600</t>
  </si>
  <si>
    <t>3250</t>
  </si>
  <si>
    <t>3900</t>
  </si>
  <si>
    <t>4225</t>
  </si>
  <si>
    <t>1618</t>
  </si>
  <si>
    <t>2423</t>
  </si>
  <si>
    <t>2585</t>
  </si>
  <si>
    <t>2748</t>
  </si>
  <si>
    <t>3235</t>
  </si>
  <si>
    <t>4845</t>
  </si>
  <si>
    <t>5170</t>
  </si>
  <si>
    <t>7105</t>
  </si>
  <si>
    <t>7430</t>
  </si>
  <si>
    <t>1,463</t>
  </si>
  <si>
    <t>976</t>
  </si>
  <si>
    <t>1366</t>
  </si>
  <si>
    <t>1756</t>
  </si>
  <si>
    <t>1951</t>
  </si>
  <si>
    <t>2341</t>
  </si>
  <si>
    <t>2731</t>
  </si>
  <si>
    <t>3122</t>
  </si>
  <si>
    <t>3512</t>
  </si>
  <si>
    <t>3902</t>
  </si>
  <si>
    <t>4682</t>
  </si>
  <si>
    <t>5073</t>
  </si>
  <si>
    <t>5463</t>
  </si>
  <si>
    <t>1651</t>
  </si>
  <si>
    <t>1846</t>
  </si>
  <si>
    <t>2716</t>
  </si>
  <si>
    <t>2911</t>
  </si>
  <si>
    <t>3106</t>
  </si>
  <si>
    <t>3301</t>
  </si>
  <si>
    <t>3691</t>
  </si>
  <si>
    <t>5042</t>
  </si>
  <si>
    <t>5432</t>
  </si>
  <si>
    <t>5822</t>
  </si>
  <si>
    <t>7562</t>
  </si>
  <si>
    <t>7953</t>
  </si>
  <si>
    <t>8343</t>
  </si>
  <si>
    <t>1559</t>
  </si>
  <si>
    <t>1782</t>
  </si>
  <si>
    <t>2004</t>
  </si>
  <si>
    <t>2227</t>
  </si>
  <si>
    <t>2450</t>
  </si>
  <si>
    <t>3118</t>
  </si>
  <si>
    <t>3563</t>
  </si>
  <si>
    <t>4009</t>
  </si>
  <si>
    <t>4454</t>
  </si>
  <si>
    <t>5345</t>
  </si>
  <si>
    <t>6236</t>
  </si>
  <si>
    <t>1816</t>
  </si>
  <si>
    <t>2039</t>
  </si>
  <si>
    <t>2964</t>
  </si>
  <si>
    <t>3187</t>
  </si>
  <si>
    <t>3632</t>
  </si>
  <si>
    <t>4078</t>
  </si>
  <si>
    <t>5929</t>
  </si>
  <si>
    <t>6374</t>
  </si>
  <si>
    <t>8225</t>
  </si>
  <si>
    <t>8670</t>
  </si>
  <si>
    <t>9116</t>
  </si>
  <si>
    <t>1608</t>
  </si>
  <si>
    <t>2144</t>
  </si>
  <si>
    <t>2412</t>
  </si>
  <si>
    <t>2680</t>
  </si>
  <si>
    <t>2948</t>
  </si>
  <si>
    <t>3216</t>
  </si>
  <si>
    <t>3752</t>
  </si>
  <si>
    <t>2624</t>
  </si>
  <si>
    <t>3372</t>
  </si>
  <si>
    <t>3640</t>
  </si>
  <si>
    <t>3908</t>
  </si>
  <si>
    <t>4712</t>
  </si>
  <si>
    <t>LINW0.02005020/DBE</t>
  </si>
  <si>
    <t>LINW0.02006020/DBE</t>
  </si>
  <si>
    <t>LINW0.02007020/DBE</t>
  </si>
  <si>
    <t>LINW0.02008020/DBE</t>
  </si>
  <si>
    <t>LINW0.02009020/DBE</t>
  </si>
  <si>
    <t>LINW0.02010020/DBE</t>
  </si>
  <si>
    <t>LINW0.02011020/DBE</t>
  </si>
  <si>
    <t>LINW0.02012020/DBE</t>
  </si>
  <si>
    <t>LINW0.02014020/DBE</t>
  </si>
  <si>
    <t>LINW0.02016020/DBE</t>
  </si>
  <si>
    <t>LINW0.02018020/DBE</t>
  </si>
  <si>
    <t>LINW0.02020020/DBE</t>
  </si>
  <si>
    <t>LINW0.02024020/DBE</t>
  </si>
  <si>
    <t>LINW0.02026020/DBE</t>
  </si>
  <si>
    <t>LINW0.02028020/DBE</t>
  </si>
  <si>
    <t>LINW0.0200020/DBE</t>
  </si>
  <si>
    <t>LINW0.02020/DBE</t>
  </si>
  <si>
    <t>LINW0.02005020</t>
  </si>
  <si>
    <t>LINW0.02006020</t>
  </si>
  <si>
    <t>LINW0.02007020</t>
  </si>
  <si>
    <t>LINW0.02008020</t>
  </si>
  <si>
    <t>LINW0.02009020</t>
  </si>
  <si>
    <t>LINW0.02010020</t>
  </si>
  <si>
    <t>LINW0.02011020</t>
  </si>
  <si>
    <t>LINW0.02012020</t>
  </si>
  <si>
    <t>LINW0.02014020</t>
  </si>
  <si>
    <t>LINW0.02016020</t>
  </si>
  <si>
    <t>LINW0.02018020</t>
  </si>
  <si>
    <t>LINW0.02020020</t>
  </si>
  <si>
    <t>LINW0.02024020</t>
  </si>
  <si>
    <t>LINW0.02026020</t>
  </si>
  <si>
    <t>LINW0.02028020</t>
  </si>
  <si>
    <t>LINW0.0200020</t>
  </si>
  <si>
    <t>LINW0.020020</t>
  </si>
  <si>
    <t>LINW0.03505020/DBE</t>
  </si>
  <si>
    <t>LINW0.03506020/DBE</t>
  </si>
  <si>
    <t>LINW0.03507020/DBE</t>
  </si>
  <si>
    <t>LINW0.03508020/DBE</t>
  </si>
  <si>
    <t>LINW0.03509020/DBE</t>
  </si>
  <si>
    <t>LINW0.03510020/DBE</t>
  </si>
  <si>
    <t>LINW0.03511020/DBE</t>
  </si>
  <si>
    <t>LINW0.03512020/DBE</t>
  </si>
  <si>
    <t>LINW0.03514020/DBE</t>
  </si>
  <si>
    <t>LINW0.03516020/DBE</t>
  </si>
  <si>
    <t>LINW0.03518020/DBE</t>
  </si>
  <si>
    <t>LINW0.03520020/DBE</t>
  </si>
  <si>
    <t>LINW0.03524020/DBE</t>
  </si>
  <si>
    <t>LINW0.03526020/DBE</t>
  </si>
  <si>
    <t>LINW0.03528020/DBE</t>
  </si>
  <si>
    <t>LINW0.0350020/DBE</t>
  </si>
  <si>
    <t>LINW0.03520/DBE</t>
  </si>
  <si>
    <t>LINW0.03505020</t>
  </si>
  <si>
    <t>LINW0.03506020</t>
  </si>
  <si>
    <t>LINW0.03507020</t>
  </si>
  <si>
    <t>LINW0.03508020</t>
  </si>
  <si>
    <t>LINW0.03509020</t>
  </si>
  <si>
    <t>LINW0.03510020</t>
  </si>
  <si>
    <t>LINW0.03511020</t>
  </si>
  <si>
    <t>LINW0.03512020</t>
  </si>
  <si>
    <t>LINW0.03514020</t>
  </si>
  <si>
    <t>LINW0.03516020</t>
  </si>
  <si>
    <t>LINW0.03518020</t>
  </si>
  <si>
    <t>LINW0.03520020</t>
  </si>
  <si>
    <t>LINW0.03524020</t>
  </si>
  <si>
    <t>LINW0.03526020</t>
  </si>
  <si>
    <t>LINW0.03528020</t>
  </si>
  <si>
    <t>LINW0.0350020</t>
  </si>
  <si>
    <t>LINW0.035020</t>
  </si>
  <si>
    <t>LINW0.05005020/DBE</t>
  </si>
  <si>
    <t>LINW0.05006020/DBE</t>
  </si>
  <si>
    <t>LINW0.05007020/DBE</t>
  </si>
  <si>
    <t>LINW0.05008020/DBE</t>
  </si>
  <si>
    <t>LINW0.05009020/DBE</t>
  </si>
  <si>
    <t>LINW0.05010020/DBE</t>
  </si>
  <si>
    <t>LINW0.05011020/DBE</t>
  </si>
  <si>
    <t>LINW0.05012020/DBE</t>
  </si>
  <si>
    <t>LINW0.05014020/DBE</t>
  </si>
  <si>
    <t>LINW0.05016020/DBE</t>
  </si>
  <si>
    <t>LINW0.05018020/DBE</t>
  </si>
  <si>
    <t>LINW0.05020020/DBE</t>
  </si>
  <si>
    <t>LINW0.05024020/DBE</t>
  </si>
  <si>
    <t>LINW0.05026020/DBE</t>
  </si>
  <si>
    <t>LINW0.05028020/DBE</t>
  </si>
  <si>
    <t>LINW0.0500020/DBE</t>
  </si>
  <si>
    <t>LINW0.05020/DBE</t>
  </si>
  <si>
    <t>LINW0.05005020</t>
  </si>
  <si>
    <t>LINW0.05006020</t>
  </si>
  <si>
    <t>LINW0.05007020</t>
  </si>
  <si>
    <t>LINW0.05008020</t>
  </si>
  <si>
    <t>LINW0.05009020</t>
  </si>
  <si>
    <t>LINW0.05010020</t>
  </si>
  <si>
    <t>LINW0.05011020</t>
  </si>
  <si>
    <t>LINW0.05012020</t>
  </si>
  <si>
    <t>LINW0.05014020</t>
  </si>
  <si>
    <t>LINW0.05016020</t>
  </si>
  <si>
    <t>LINW0.05018020</t>
  </si>
  <si>
    <t>LINW0.05020020</t>
  </si>
  <si>
    <t>LINW0.05024020</t>
  </si>
  <si>
    <t>LINW0.05026020</t>
  </si>
  <si>
    <t>LINW0.05028020</t>
  </si>
  <si>
    <t>LINW0.0500020</t>
  </si>
  <si>
    <t>LINW0.050020</t>
  </si>
  <si>
    <t>LINW0.06505020/DBE</t>
  </si>
  <si>
    <t>LINW0.06506020/DBE</t>
  </si>
  <si>
    <t>LINW0.06507020/DBE</t>
  </si>
  <si>
    <t>LINW0.06508020/DBE</t>
  </si>
  <si>
    <t>LINW0.06509020/DBE</t>
  </si>
  <si>
    <t>LINW0.06510020/DBE</t>
  </si>
  <si>
    <t>LINW0.06511020/DBE</t>
  </si>
  <si>
    <t>LINW0.06512020/DBE</t>
  </si>
  <si>
    <t>LINW0.06514020/DBE</t>
  </si>
  <si>
    <t>LINW0.06516020/DBE</t>
  </si>
  <si>
    <t>LINW0.06518020/DBE</t>
  </si>
  <si>
    <t>LINW0.06520020/DBE</t>
  </si>
  <si>
    <t>LINW0.06524020/DBE</t>
  </si>
  <si>
    <t>LINW0.06526020/DBE</t>
  </si>
  <si>
    <t>LINW0.06528020/DBE</t>
  </si>
  <si>
    <t>LINW0.0650020/DBE</t>
  </si>
  <si>
    <t>LINW0.06520/DBE</t>
  </si>
  <si>
    <t>LINW0.06505020</t>
  </si>
  <si>
    <t>LINW0.06506020</t>
  </si>
  <si>
    <t>LINW0.06507020</t>
  </si>
  <si>
    <t>LINW0.06508020</t>
  </si>
  <si>
    <t>LINW0.06509020</t>
  </si>
  <si>
    <t>LINW0.06510020</t>
  </si>
  <si>
    <t>LINW0.06511020</t>
  </si>
  <si>
    <t>LINW0.06512020</t>
  </si>
  <si>
    <t>LINW0.06514020</t>
  </si>
  <si>
    <t>LINW0.06516020</t>
  </si>
  <si>
    <t>LINW0.06518020</t>
  </si>
  <si>
    <t>LINW0.06520020</t>
  </si>
  <si>
    <t>LINW0.06524020</t>
  </si>
  <si>
    <t>LINW0.06526020</t>
  </si>
  <si>
    <t>LINW0.06528020</t>
  </si>
  <si>
    <t>LINW0.0650020</t>
  </si>
  <si>
    <t>LINW0.065020</t>
  </si>
  <si>
    <t>LINW0.09505020/DBE</t>
  </si>
  <si>
    <t>LINW0.09506020/DBE</t>
  </si>
  <si>
    <t>LINW0.09507020/DBE</t>
  </si>
  <si>
    <t>LINW0.09508020/DBE</t>
  </si>
  <si>
    <t>LINW0.09509020/DBE</t>
  </si>
  <si>
    <t>LINW0.09510020/DBE</t>
  </si>
  <si>
    <t>LINW0.09511020/DBE</t>
  </si>
  <si>
    <t>LINW0.09512020/DBE</t>
  </si>
  <si>
    <t>LINW0.09514020/DBE</t>
  </si>
  <si>
    <t>LINW0.09516020/DBE</t>
  </si>
  <si>
    <t>LINW0.09518020/DBE</t>
  </si>
  <si>
    <t>LINW0.09520020/DBE</t>
  </si>
  <si>
    <t>LINW0.09524020/DBE</t>
  </si>
  <si>
    <t>LINW0.09526020/DBE</t>
  </si>
  <si>
    <t>LINW0.09528020/DBE</t>
  </si>
  <si>
    <t>LINW0.0950020/DBE</t>
  </si>
  <si>
    <t>LINW0.09520/DBE</t>
  </si>
  <si>
    <t>LINW0.09505020</t>
  </si>
  <si>
    <t>LINW0.09506020</t>
  </si>
  <si>
    <t>LINW0.09507020</t>
  </si>
  <si>
    <t>LINW0.09508020</t>
  </si>
  <si>
    <t>LINW0.09509020</t>
  </si>
  <si>
    <t>LINW0.09510020</t>
  </si>
  <si>
    <t>LINW0.09511020</t>
  </si>
  <si>
    <t>LINW0.09512020</t>
  </si>
  <si>
    <t>LINW0.09514020</t>
  </si>
  <si>
    <t>LINW0.09516020</t>
  </si>
  <si>
    <t>LINW0.09518020</t>
  </si>
  <si>
    <t>LINW0.09520020</t>
  </si>
  <si>
    <t>LINW0.09524020</t>
  </si>
  <si>
    <t>LINW0.09526020</t>
  </si>
  <si>
    <t>LINW0.09528020</t>
  </si>
  <si>
    <t>LINW0.0950020</t>
  </si>
  <si>
    <t>LINW0.095020</t>
  </si>
  <si>
    <t>LINW0.00005020/DBE</t>
  </si>
  <si>
    <t>LINW0.00006020/DBE</t>
  </si>
  <si>
    <t>LINW0.00007020/DBE</t>
  </si>
  <si>
    <t>LINW0.00008020/DBE</t>
  </si>
  <si>
    <t>LINW0.00009020/DBE</t>
  </si>
  <si>
    <t>LINW0.00010020/DBE</t>
  </si>
  <si>
    <t>LINW0.00011020/DBE</t>
  </si>
  <si>
    <t>LINW0.00012020/DBE</t>
  </si>
  <si>
    <t>LINW0.00014020/DBE</t>
  </si>
  <si>
    <t>LINW0.00016020/DBE</t>
  </si>
  <si>
    <t>LINW0.00018020/DBE</t>
  </si>
  <si>
    <t>LINW0.00020020/DBE</t>
  </si>
  <si>
    <t>LINW0.00024020/DBE</t>
  </si>
  <si>
    <t>LINW0.00026020/DBE</t>
  </si>
  <si>
    <t>LINW0.00028020/DBE</t>
  </si>
  <si>
    <t>LINW0.0000020/DBE</t>
  </si>
  <si>
    <t>LINW0.00020/DBE</t>
  </si>
  <si>
    <t>LINW0.00005020</t>
  </si>
  <si>
    <t>LINW0.00006020</t>
  </si>
  <si>
    <t>LINW0.00007020</t>
  </si>
  <si>
    <t>LINW0.00008020</t>
  </si>
  <si>
    <t>LINW0.00009020</t>
  </si>
  <si>
    <t>LINW0.00010020</t>
  </si>
  <si>
    <t>LINW0.00011020</t>
  </si>
  <si>
    <t>LINW0.00012020</t>
  </si>
  <si>
    <t>LINW0.00014020</t>
  </si>
  <si>
    <t>LINW0.00016020</t>
  </si>
  <si>
    <t>LINW0.00018020</t>
  </si>
  <si>
    <t>LINW0.00020020</t>
  </si>
  <si>
    <t>LINW0.00024020</t>
  </si>
  <si>
    <t>LINW0.00026020</t>
  </si>
  <si>
    <t>LINW0.00028020</t>
  </si>
  <si>
    <t>LINW0.0000020</t>
  </si>
  <si>
    <t>LINW0.000020</t>
  </si>
  <si>
    <t>1,425</t>
  </si>
  <si>
    <t>697</t>
  </si>
  <si>
    <t>1255</t>
  </si>
  <si>
    <t>2788</t>
  </si>
  <si>
    <t>3624</t>
  </si>
  <si>
    <t>3903</t>
  </si>
  <si>
    <t>1365</t>
  </si>
  <si>
    <t>1755</t>
  </si>
  <si>
    <t>3230</t>
  </si>
  <si>
    <t>3788</t>
  </si>
  <si>
    <t>4846</t>
  </si>
  <si>
    <t>5124</t>
  </si>
  <si>
    <t>5403</t>
  </si>
  <si>
    <t>901</t>
  </si>
  <si>
    <t>1081</t>
  </si>
  <si>
    <t>1261</t>
  </si>
  <si>
    <t>1621</t>
  </si>
  <si>
    <t>1801</t>
  </si>
  <si>
    <t>1981</t>
  </si>
  <si>
    <t>2161</t>
  </si>
  <si>
    <t>2521</t>
  </si>
  <si>
    <t>3242</t>
  </si>
  <si>
    <t>3602</t>
  </si>
  <si>
    <t>4322</t>
  </si>
  <si>
    <t>4683</t>
  </si>
  <si>
    <t>5043</t>
  </si>
  <si>
    <t>1331</t>
  </si>
  <si>
    <t>2301</t>
  </si>
  <si>
    <t>2481</t>
  </si>
  <si>
    <t>3021</t>
  </si>
  <si>
    <t>3882</t>
  </si>
  <si>
    <t>4602</t>
  </si>
  <si>
    <t>6183</t>
  </si>
  <si>
    <t>6543</t>
  </si>
  <si>
    <t>1913</t>
  </si>
  <si>
    <t>2391</t>
  </si>
  <si>
    <t>2630</t>
  </si>
  <si>
    <t>3347</t>
  </si>
  <si>
    <t>3826</t>
  </si>
  <si>
    <t>4304</t>
  </si>
  <si>
    <t>4782</t>
  </si>
  <si>
    <t>6217</t>
  </si>
  <si>
    <t>6695</t>
  </si>
  <si>
    <t>1924</t>
  </si>
  <si>
    <t>2163</t>
  </si>
  <si>
    <t>2891</t>
  </si>
  <si>
    <t>3847</t>
  </si>
  <si>
    <t>4826</t>
  </si>
  <si>
    <t>5304</t>
  </si>
  <si>
    <t>5782</t>
  </si>
  <si>
    <t>7238</t>
  </si>
  <si>
    <t>7717</t>
  </si>
  <si>
    <t>8195</t>
  </si>
  <si>
    <t>1,296</t>
  </si>
  <si>
    <t>1991</t>
  </si>
  <si>
    <t>2844</t>
  </si>
  <si>
    <t>3128</t>
  </si>
  <si>
    <t>3413</t>
  </si>
  <si>
    <t>3982</t>
  </si>
  <si>
    <t>2241</t>
  </si>
  <si>
    <t>2525</t>
  </si>
  <si>
    <t>3344</t>
  </si>
  <si>
    <t>3628</t>
  </si>
  <si>
    <t>LINW0.02005021/DBE</t>
  </si>
  <si>
    <t>LINW0.02006021/DBE</t>
  </si>
  <si>
    <t>LINW0.02007021/DBE</t>
  </si>
  <si>
    <t>LINW0.02008021/DBE</t>
  </si>
  <si>
    <t>LINW0.02009021/DBE</t>
  </si>
  <si>
    <t>LINW0.02010021/DBE</t>
  </si>
  <si>
    <t>LINW0.02011021/DBE</t>
  </si>
  <si>
    <t>LINW0.02012021/DBE</t>
  </si>
  <si>
    <t>LINW0.02014021/DBE</t>
  </si>
  <si>
    <t>LINW0.02016021/DBE</t>
  </si>
  <si>
    <t>LINW0.02018021/DBE</t>
  </si>
  <si>
    <t>LINW0.02020021/DBE</t>
  </si>
  <si>
    <t>LINW0.02024021/DBE</t>
  </si>
  <si>
    <t>LINW0.02026021/DBE</t>
  </si>
  <si>
    <t>LINW0.02028021/DBE</t>
  </si>
  <si>
    <t>LINW0.0200021/DBE</t>
  </si>
  <si>
    <t>LINW0.02021/DBE</t>
  </si>
  <si>
    <t>LINW0.02005021</t>
  </si>
  <si>
    <t>LINW0.02006021</t>
  </si>
  <si>
    <t>LINW0.02007021</t>
  </si>
  <si>
    <t>LINW0.02008021</t>
  </si>
  <si>
    <t>LINW0.02009021</t>
  </si>
  <si>
    <t>LINW0.02010021</t>
  </si>
  <si>
    <t>LINW0.02011021</t>
  </si>
  <si>
    <t>LINW0.02012021</t>
  </si>
  <si>
    <t>LINW0.02014021</t>
  </si>
  <si>
    <t>LINW0.02016021</t>
  </si>
  <si>
    <t>LINW0.02018021</t>
  </si>
  <si>
    <t>LINW0.02020021</t>
  </si>
  <si>
    <t>LINW0.02024021</t>
  </si>
  <si>
    <t>LINW0.02026021</t>
  </si>
  <si>
    <t>LINW0.02028021</t>
  </si>
  <si>
    <t>LINW0.0200021</t>
  </si>
  <si>
    <t>LINW0.03505021/DBE</t>
  </si>
  <si>
    <t>LINW0.03506021/DBE</t>
  </si>
  <si>
    <t>LINW0.03507021/DBE</t>
  </si>
  <si>
    <t>LINW0.03508021/DBE</t>
  </si>
  <si>
    <t>LINW0.03509021/DBE</t>
  </si>
  <si>
    <t>LINW0.03510021/DBE</t>
  </si>
  <si>
    <t>LINW0.03511021/DBE</t>
  </si>
  <si>
    <t>LINW0.03512021/DBE</t>
  </si>
  <si>
    <t>LINW0.03514021/DBE</t>
  </si>
  <si>
    <t>LINW0.03516021/DBE</t>
  </si>
  <si>
    <t>LINW0.03518021/DBE</t>
  </si>
  <si>
    <t>LINW0.03520021/DBE</t>
  </si>
  <si>
    <t>LINW0.03524021/DBE</t>
  </si>
  <si>
    <t>LINW0.03526021/DBE</t>
  </si>
  <si>
    <t>LINW0.03528021/DBE</t>
  </si>
  <si>
    <t>LINW0.0350021/DBE</t>
  </si>
  <si>
    <t>LINW0.03521/DBE</t>
  </si>
  <si>
    <t>LINW0.03505021</t>
  </si>
  <si>
    <t>LINW0.03506021</t>
  </si>
  <si>
    <t>LINW0.03507021</t>
  </si>
  <si>
    <t>LINW0.03508021</t>
  </si>
  <si>
    <t>LINW0.03509021</t>
  </si>
  <si>
    <t>LINW0.03510021</t>
  </si>
  <si>
    <t>LINW0.03511021</t>
  </si>
  <si>
    <t>LINW0.03512021</t>
  </si>
  <si>
    <t>LINW0.03514021</t>
  </si>
  <si>
    <t>LINW0.03516021</t>
  </si>
  <si>
    <t>LINW0.03518021</t>
  </si>
  <si>
    <t>LINW0.03520021</t>
  </si>
  <si>
    <t>LINW0.03524021</t>
  </si>
  <si>
    <t>LINW0.03526021</t>
  </si>
  <si>
    <t>LINW0.03528021</t>
  </si>
  <si>
    <t>LINW0.0350021</t>
  </si>
  <si>
    <t>LINW0.05005021/DBE</t>
  </si>
  <si>
    <t>LINW0.05006021/DBE</t>
  </si>
  <si>
    <t>LINW0.05007021/DBE</t>
  </si>
  <si>
    <t>LINW0.05008021/DBE</t>
  </si>
  <si>
    <t>LINW0.05009021/DBE</t>
  </si>
  <si>
    <t>LINW0.05010021/DBE</t>
  </si>
  <si>
    <t>LINW0.05011021/DBE</t>
  </si>
  <si>
    <t>LINW0.05012021/DBE</t>
  </si>
  <si>
    <t>LINW0.05014021/DBE</t>
  </si>
  <si>
    <t>LINW0.05016021/DBE</t>
  </si>
  <si>
    <t>LINW0.05018021/DBE</t>
  </si>
  <si>
    <t>LINW0.05020021/DBE</t>
  </si>
  <si>
    <t>LINW0.05024021/DBE</t>
  </si>
  <si>
    <t>LINW0.05026021/DBE</t>
  </si>
  <si>
    <t>LINW0.05028021/DBE</t>
  </si>
  <si>
    <t>LINW0.0500021/DBE</t>
  </si>
  <si>
    <t>LINW0.05021/DBE</t>
  </si>
  <si>
    <t>LINW0.05005021</t>
  </si>
  <si>
    <t>LINW0.05006021</t>
  </si>
  <si>
    <t>LINW0.05007021</t>
  </si>
  <si>
    <t>LINW0.05008021</t>
  </si>
  <si>
    <t>LINW0.05009021</t>
  </si>
  <si>
    <t>LINW0.05010021</t>
  </si>
  <si>
    <t>LINW0.05011021</t>
  </si>
  <si>
    <t>LINW0.05012021</t>
  </si>
  <si>
    <t>LINW0.05014021</t>
  </si>
  <si>
    <t>LINW0.05016021</t>
  </si>
  <si>
    <t>LINW0.05018021</t>
  </si>
  <si>
    <t>LINW0.05020021</t>
  </si>
  <si>
    <t>LINW0.05024021</t>
  </si>
  <si>
    <t>LINW0.05026021</t>
  </si>
  <si>
    <t>LINW0.05028021</t>
  </si>
  <si>
    <t>LINW0.0500021</t>
  </si>
  <si>
    <t>LINW0.06505021/DBE</t>
  </si>
  <si>
    <t>LINW0.06506021/DBE</t>
  </si>
  <si>
    <t>LINW0.06507021/DBE</t>
  </si>
  <si>
    <t>LINW0.06508021/DBE</t>
  </si>
  <si>
    <t>LINW0.06509021/DBE</t>
  </si>
  <si>
    <t>LINW0.06510021/DBE</t>
  </si>
  <si>
    <t>LINW0.06511021/DBE</t>
  </si>
  <si>
    <t>LINW0.06512021/DBE</t>
  </si>
  <si>
    <t>LINW0.06514021/DBE</t>
  </si>
  <si>
    <t>LINW0.06516021/DBE</t>
  </si>
  <si>
    <t>LINW0.06518021/DBE</t>
  </si>
  <si>
    <t>LINW0.06520021/DBE</t>
  </si>
  <si>
    <t>LINW0.06524021/DBE</t>
  </si>
  <si>
    <t>LINW0.06526021/DBE</t>
  </si>
  <si>
    <t>LINW0.06528021/DBE</t>
  </si>
  <si>
    <t>LINW0.0650021/DBE</t>
  </si>
  <si>
    <t>LINW0.06521/DBE</t>
  </si>
  <si>
    <t>LINW0.06505021</t>
  </si>
  <si>
    <t>LINW0.06506021</t>
  </si>
  <si>
    <t>LINW0.06507021</t>
  </si>
  <si>
    <t>LINW0.06508021</t>
  </si>
  <si>
    <t>LINW0.06509021</t>
  </si>
  <si>
    <t>LINW0.06510021</t>
  </si>
  <si>
    <t>LINW0.06511021</t>
  </si>
  <si>
    <t>LINW0.06512021</t>
  </si>
  <si>
    <t>LINW0.06514021</t>
  </si>
  <si>
    <t>LINW0.06516021</t>
  </si>
  <si>
    <t>LINW0.06518021</t>
  </si>
  <si>
    <t>LINW0.06520021</t>
  </si>
  <si>
    <t>LINW0.06524021</t>
  </si>
  <si>
    <t>LINW0.06526021</t>
  </si>
  <si>
    <t>LINW0.06528021</t>
  </si>
  <si>
    <t>LINW0.0650021</t>
  </si>
  <si>
    <t>LINW0.09505021/DBE</t>
  </si>
  <si>
    <t>LINW0.09506021/DBE</t>
  </si>
  <si>
    <t>LINW0.09507021/DBE</t>
  </si>
  <si>
    <t>LINW0.09508021/DBE</t>
  </si>
  <si>
    <t>LINW0.09509021/DBE</t>
  </si>
  <si>
    <t>LINW0.09510021/DBE</t>
  </si>
  <si>
    <t>LINW0.09511021/DBE</t>
  </si>
  <si>
    <t>LINW0.09512021/DBE</t>
  </si>
  <si>
    <t>LINW0.09514021/DBE</t>
  </si>
  <si>
    <t>LINW0.09516021/DBE</t>
  </si>
  <si>
    <t>LINW0.09518021/DBE</t>
  </si>
  <si>
    <t>LINW0.09520021/DBE</t>
  </si>
  <si>
    <t>LINW0.09524021/DBE</t>
  </si>
  <si>
    <t>LINW0.09526021/DBE</t>
  </si>
  <si>
    <t>LINW0.09528021/DBE</t>
  </si>
  <si>
    <t>LINW0.0950021/DBE</t>
  </si>
  <si>
    <t>LINW0.09521/DBE</t>
  </si>
  <si>
    <t>LINW0.09505021</t>
  </si>
  <si>
    <t>LINW0.09506021</t>
  </si>
  <si>
    <t>LINW0.09507021</t>
  </si>
  <si>
    <t>LINW0.09508021</t>
  </si>
  <si>
    <t>LINW0.09509021</t>
  </si>
  <si>
    <t>LINW0.09510021</t>
  </si>
  <si>
    <t>LINW0.09511021</t>
  </si>
  <si>
    <t>LINW0.09512021</t>
  </si>
  <si>
    <t>LINW0.09514021</t>
  </si>
  <si>
    <t>LINW0.09516021</t>
  </si>
  <si>
    <t>LINW0.09518021</t>
  </si>
  <si>
    <t>LINW0.09520021</t>
  </si>
  <si>
    <t>LINW0.09524021</t>
  </si>
  <si>
    <t>LINW0.09526021</t>
  </si>
  <si>
    <t>LINW0.09528021</t>
  </si>
  <si>
    <t>LINW0.0950021</t>
  </si>
  <si>
    <t>LINW0.00005021/DBE</t>
  </si>
  <si>
    <t>LINW0.00006021/DBE</t>
  </si>
  <si>
    <t>LINW0.00007021/DBE</t>
  </si>
  <si>
    <t>LINW0.00008021/DBE</t>
  </si>
  <si>
    <t>LINW0.00009021/DBE</t>
  </si>
  <si>
    <t>LINW0.00010021/DBE</t>
  </si>
  <si>
    <t>LINW0.00011021/DBE</t>
  </si>
  <si>
    <t>LINW0.00012021/DBE</t>
  </si>
  <si>
    <t>LINW0.00014021/DBE</t>
  </si>
  <si>
    <t>LINW0.00016021/DBE</t>
  </si>
  <si>
    <t>LINW0.00018021/DBE</t>
  </si>
  <si>
    <t>LINW0.00020021/DBE</t>
  </si>
  <si>
    <t>LINW0.00024021/DBE</t>
  </si>
  <si>
    <t>LINW0.00026021/DBE</t>
  </si>
  <si>
    <t>LINW0.00028021/DBE</t>
  </si>
  <si>
    <t>LINW0.0000021/DBE</t>
  </si>
  <si>
    <t>LINW0.00021/DBE</t>
  </si>
  <si>
    <t>LINW0.00005021</t>
  </si>
  <si>
    <t>LINW0.00006021</t>
  </si>
  <si>
    <t>LINW0.00007021</t>
  </si>
  <si>
    <t>LINW0.00008021</t>
  </si>
  <si>
    <t>LINW0.00009021</t>
  </si>
  <si>
    <t>LINW0.00010021</t>
  </si>
  <si>
    <t>LINW0.00011021</t>
  </si>
  <si>
    <t>LINW0.00012021</t>
  </si>
  <si>
    <t>LINW0.00014021</t>
  </si>
  <si>
    <t>LINW0.00016021</t>
  </si>
  <si>
    <t>LINW0.00018021</t>
  </si>
  <si>
    <t>LINW0.00020021</t>
  </si>
  <si>
    <t>LINW0.00024021</t>
  </si>
  <si>
    <t>LINW0.00026021</t>
  </si>
  <si>
    <t>LINW0.00028021</t>
  </si>
  <si>
    <t>LINW0.0000021</t>
  </si>
  <si>
    <t>1,481</t>
  </si>
  <si>
    <t>1039</t>
  </si>
  <si>
    <t>1662</t>
  </si>
  <si>
    <t>2078</t>
  </si>
  <si>
    <t>2286</t>
  </si>
  <si>
    <t>2494</t>
  </si>
  <si>
    <t>2909</t>
  </si>
  <si>
    <t>3325</t>
  </si>
  <si>
    <t>4156</t>
  </si>
  <si>
    <t>4987</t>
  </si>
  <si>
    <t>5818</t>
  </si>
  <si>
    <t>1727</t>
  </si>
  <si>
    <t>3038</t>
  </si>
  <si>
    <t>3246</t>
  </si>
  <si>
    <t>5245</t>
  </si>
  <si>
    <t>6076</t>
  </si>
  <si>
    <t>7867</t>
  </si>
  <si>
    <t>8283</t>
  </si>
  <si>
    <t>8698</t>
  </si>
  <si>
    <t>1,486</t>
  </si>
  <si>
    <t>1282</t>
  </si>
  <si>
    <t>2051</t>
  </si>
  <si>
    <t>2308</t>
  </si>
  <si>
    <t>2564</t>
  </si>
  <si>
    <t>3077</t>
  </si>
  <si>
    <t>4102</t>
  </si>
  <si>
    <t>4615</t>
  </si>
  <si>
    <t>5128</t>
  </si>
  <si>
    <t>6154</t>
  </si>
  <si>
    <t>6666</t>
  </si>
  <si>
    <t>7179</t>
  </si>
  <si>
    <t>2531</t>
  </si>
  <si>
    <t>3268</t>
  </si>
  <si>
    <t>3524</t>
  </si>
  <si>
    <t>3780</t>
  </si>
  <si>
    <t>4037</t>
  </si>
  <si>
    <t>6022</t>
  </si>
  <si>
    <t>6535</t>
  </si>
  <si>
    <t>7048</t>
  </si>
  <si>
    <t>9034</t>
  </si>
  <si>
    <t>9546</t>
  </si>
  <si>
    <t>10059</t>
  </si>
  <si>
    <t>1,490</t>
  </si>
  <si>
    <t>1503</t>
  </si>
  <si>
    <t>1803</t>
  </si>
  <si>
    <t>2104</t>
  </si>
  <si>
    <t>2404</t>
  </si>
  <si>
    <t>2705</t>
  </si>
  <si>
    <t>3005</t>
  </si>
  <si>
    <t>3306</t>
  </si>
  <si>
    <t>3606</t>
  </si>
  <si>
    <t>4207</t>
  </si>
  <si>
    <t>4808</t>
  </si>
  <si>
    <t>5409</t>
  </si>
  <si>
    <t>6010</t>
  </si>
  <si>
    <t>7212</t>
  </si>
  <si>
    <t>7813</t>
  </si>
  <si>
    <t>8414</t>
  </si>
  <si>
    <t>2283</t>
  </si>
  <si>
    <t>2584</t>
  </si>
  <si>
    <t>3965</t>
  </si>
  <si>
    <t>4266</t>
  </si>
  <si>
    <t>4566</t>
  </si>
  <si>
    <t>5167</t>
  </si>
  <si>
    <t>7329</t>
  </si>
  <si>
    <t>7930</t>
  </si>
  <si>
    <t>10092</t>
  </si>
  <si>
    <t>10693</t>
  </si>
  <si>
    <t>11294</t>
  </si>
  <si>
    <t>1,499</t>
  </si>
  <si>
    <t>2290</t>
  </si>
  <si>
    <t>2671</t>
  </si>
  <si>
    <t>3053</t>
  </si>
  <si>
    <t>3434</t>
  </si>
  <si>
    <t>4198</t>
  </si>
  <si>
    <t>4579</t>
  </si>
  <si>
    <t>5342</t>
  </si>
  <si>
    <t>2770</t>
  </si>
  <si>
    <t>3151</t>
  </si>
  <si>
    <t>4776</t>
  </si>
  <si>
    <t>5158</t>
  </si>
  <si>
    <t>5539</t>
  </si>
  <si>
    <t>TEMPO DBE</t>
  </si>
  <si>
    <t>STRADA DBE</t>
  </si>
  <si>
    <t>LINEA PLUS  DBE</t>
  </si>
  <si>
    <t>125 / 145</t>
  </si>
  <si>
    <t>52 / 55</t>
  </si>
  <si>
    <t>105 / 125</t>
  </si>
  <si>
    <t>72 / 92</t>
  </si>
  <si>
    <t>52 / 72</t>
  </si>
  <si>
    <t>38 / 41</t>
  </si>
  <si>
    <t>min</t>
  </si>
  <si>
    <t>med</t>
  </si>
  <si>
    <t>max</t>
  </si>
  <si>
    <t>speed</t>
  </si>
  <si>
    <t>l cm</t>
  </si>
  <si>
    <t>h cm</t>
  </si>
  <si>
    <t>€</t>
  </si>
  <si>
    <t>opgenomen vermogen W.</t>
  </si>
  <si>
    <t>geluidsdruk dB(a)</t>
  </si>
  <si>
    <t>luchtdebiet m³/u</t>
  </si>
  <si>
    <t>afgifte EN 442 75/65/20</t>
  </si>
  <si>
    <t>briza</t>
  </si>
  <si>
    <t xml:space="preserve"> naar prijslijst climacanal</t>
  </si>
  <si>
    <t>clima canal</t>
  </si>
  <si>
    <t>kamertemp</t>
  </si>
  <si>
    <t>terugloop</t>
  </si>
  <si>
    <t>bekled</t>
  </si>
  <si>
    <t>cc 8cm</t>
  </si>
  <si>
    <t>corr 2014</t>
  </si>
  <si>
    <t>prijs 2012-2013</t>
  </si>
  <si>
    <t xml:space="preserve"> fixed speed</t>
  </si>
  <si>
    <t>fixed speed</t>
  </si>
  <si>
    <t>micro</t>
  </si>
  <si>
    <t>clima</t>
  </si>
  <si>
    <t>correctie 2014</t>
  </si>
  <si>
    <t>?</t>
  </si>
  <si>
    <t>200/12</t>
  </si>
  <si>
    <t>??</t>
  </si>
  <si>
    <t>200/08</t>
  </si>
  <si>
    <t>?-</t>
  </si>
  <si>
    <t>/TYPE</t>
  </si>
  <si>
    <t>corr tov 12/13</t>
  </si>
  <si>
    <t>PRIJS 12- 13 PRIMO  ST KLEUR MET 3 STANDENSCHAKELAAR</t>
  </si>
  <si>
    <t>W EN 442 75/65/20</t>
  </si>
  <si>
    <t xml:space="preserve"> W MAX /24 V </t>
  </si>
  <si>
    <t>1,469</t>
  </si>
  <si>
    <t>1,471</t>
  </si>
  <si>
    <t>1,473</t>
  </si>
  <si>
    <t>1,474</t>
  </si>
  <si>
    <t>1,475</t>
  </si>
  <si>
    <t>1,476</t>
  </si>
  <si>
    <t>1,478</t>
  </si>
  <si>
    <t>1,479</t>
  </si>
  <si>
    <t>1,483</t>
  </si>
  <si>
    <t>1,484</t>
  </si>
  <si>
    <t>CLCM0.00807218/BNA</t>
  </si>
  <si>
    <t>CLCM0.00810818/BNA</t>
  </si>
  <si>
    <t>CLCM0.00814418/BNA</t>
  </si>
  <si>
    <t>CLCM0.00818018/BNA</t>
  </si>
  <si>
    <t>BZMW0.04107200</t>
  </si>
  <si>
    <t>BZMW0.04109200</t>
  </si>
  <si>
    <t>BZMW0.04112500</t>
  </si>
  <si>
    <t>BZMW0.04114500</t>
  </si>
  <si>
    <t>BZMW0.05507200</t>
  </si>
  <si>
    <t>BZMW0.05509200</t>
  </si>
  <si>
    <t>BZMW0.05512500</t>
  </si>
  <si>
    <t>BZMW0.05514500</t>
  </si>
  <si>
    <t>VERW0.20004108/PRI/02</t>
  </si>
  <si>
    <t>VERW0.20005208/PRI/02</t>
  </si>
  <si>
    <t>VERW0.20006508/PRI/02</t>
  </si>
  <si>
    <t>VERW0.20005312/PRI/02</t>
  </si>
  <si>
    <t>VERW0.20007012/PRI/02</t>
  </si>
  <si>
    <t>VERW0.20009012/PRI/02</t>
  </si>
  <si>
    <t>FDCF0.02007419/BNA</t>
  </si>
  <si>
    <t>FDCF0.02011019/BNA</t>
  </si>
  <si>
    <t>FDCF0.02014519/BNA</t>
  </si>
  <si>
    <t>FDCF0.02018119/BNA</t>
  </si>
  <si>
    <t>FDMF0.01906214/SSS</t>
  </si>
  <si>
    <t>FDMF0.01909714/SSS</t>
  </si>
  <si>
    <t>FDMF0.01913214/SSS</t>
  </si>
  <si>
    <t>FDMF0.01916714/SSS</t>
  </si>
  <si>
    <t>FDMF0.01920214/SSS</t>
  </si>
  <si>
    <t>price grill BNA</t>
  </si>
  <si>
    <t>price standard color</t>
  </si>
  <si>
    <t>SOUND</t>
  </si>
  <si>
    <t>AIRFLOW</t>
  </si>
  <si>
    <t>AIR FLOW</t>
  </si>
  <si>
    <t>Rom:</t>
  </si>
  <si>
    <t>Retur:</t>
  </si>
  <si>
    <t>Tur:</t>
  </si>
  <si>
    <t xml:space="preserve"> Rist DNA (rigid designo alu nat)</t>
  </si>
  <si>
    <t>Under DBE</t>
  </si>
  <si>
    <t>Bredde</t>
  </si>
  <si>
    <t>Korr. Factor</t>
  </si>
  <si>
    <t>Margin %</t>
  </si>
  <si>
    <t>Ønsket effekt Watt</t>
  </si>
  <si>
    <t>Clima canal</t>
  </si>
  <si>
    <t>Briza</t>
  </si>
  <si>
    <t>Innebygd / med chassis</t>
  </si>
  <si>
    <t>Korr. Faktor</t>
  </si>
  <si>
    <t>Freedom clima</t>
  </si>
  <si>
    <t>Freedom micro</t>
  </si>
  <si>
    <t>Ønsket effekt W</t>
  </si>
  <si>
    <t>Vertiga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</si>
</sst>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0_)"/>
    <numFmt numFmtId="166" formatCode="&quot;€&quot;\ #,##0.00"/>
    <numFmt numFmtId="167" formatCode="&quot;€&quot;\ #,##0.0"/>
  </numFmts>
  <fonts count="2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6"/>
      <color theme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/>
    <xf numFmtId="0" fontId="3" fillId="0" borderId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59">
    <xf numFmtId="0" fontId="0" fillId="0" borderId="0" xfId="0"/>
    <xf numFmtId="2" fontId="0" fillId="0" borderId="0" xfId="0" applyNumberFormat="1"/>
    <xf numFmtId="164" fontId="3" fillId="0" borderId="1" xfId="0" quotePrefix="1" applyNumberFormat="1" applyFont="1" applyFill="1" applyBorder="1"/>
    <xf numFmtId="165" fontId="5" fillId="0" borderId="0" xfId="4" applyNumberFormat="1" applyFont="1" applyProtection="1"/>
    <xf numFmtId="49" fontId="5" fillId="0" borderId="0" xfId="4" applyNumberFormat="1" applyFont="1" applyProtection="1"/>
    <xf numFmtId="0" fontId="0" fillId="0" borderId="0" xfId="0" applyAlignment="1">
      <alignment textRotation="90" wrapText="1"/>
    </xf>
    <xf numFmtId="49" fontId="0" fillId="0" borderId="0" xfId="0" applyNumberFormat="1"/>
    <xf numFmtId="0" fontId="0" fillId="0" borderId="2" xfId="0" applyBorder="1" applyProtection="1">
      <protection locked="0"/>
    </xf>
    <xf numFmtId="0" fontId="0" fillId="0" borderId="2" xfId="0" applyBorder="1" applyProtection="1"/>
    <xf numFmtId="49" fontId="0" fillId="0" borderId="2" xfId="0" applyNumberFormat="1" applyBorder="1" applyProtection="1"/>
    <xf numFmtId="0" fontId="6" fillId="0" borderId="2" xfId="0" applyFont="1" applyBorder="1" applyProtection="1"/>
    <xf numFmtId="0" fontId="0" fillId="0" borderId="2" xfId="0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49" fontId="0" fillId="0" borderId="2" xfId="0" applyNumberFormat="1" applyFont="1" applyBorder="1" applyProtection="1"/>
    <xf numFmtId="0" fontId="0" fillId="0" borderId="2" xfId="0" applyFont="1" applyBorder="1" applyProtection="1"/>
    <xf numFmtId="1" fontId="0" fillId="2" borderId="2" xfId="0" applyNumberFormat="1" applyFont="1" applyFill="1" applyBorder="1" applyProtection="1"/>
    <xf numFmtId="0" fontId="0" fillId="3" borderId="2" xfId="0" applyFont="1" applyFill="1" applyBorder="1" applyProtection="1"/>
    <xf numFmtId="0" fontId="0" fillId="4" borderId="2" xfId="0" applyFont="1" applyFill="1" applyBorder="1" applyProtection="1"/>
    <xf numFmtId="0" fontId="8" fillId="0" borderId="2" xfId="0" applyFont="1" applyBorder="1" applyProtection="1"/>
    <xf numFmtId="49" fontId="8" fillId="0" borderId="2" xfId="0" applyNumberFormat="1" applyFont="1" applyBorder="1" applyProtection="1"/>
    <xf numFmtId="0" fontId="7" fillId="0" borderId="2" xfId="0" applyFont="1" applyBorder="1" applyProtection="1"/>
    <xf numFmtId="0" fontId="8" fillId="2" borderId="2" xfId="0" applyFont="1" applyFill="1" applyBorder="1" applyProtection="1"/>
    <xf numFmtId="2" fontId="8" fillId="0" borderId="2" xfId="0" applyNumberFormat="1" applyFont="1" applyBorder="1" applyProtection="1"/>
    <xf numFmtId="1" fontId="8" fillId="2" borderId="2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Protection="1"/>
    <xf numFmtId="0" fontId="8" fillId="3" borderId="2" xfId="0" applyFont="1" applyFill="1" applyBorder="1" applyAlignment="1" applyProtection="1">
      <alignment horizontal="center" vertical="center"/>
    </xf>
    <xf numFmtId="0" fontId="8" fillId="4" borderId="2" xfId="0" applyFont="1" applyFill="1" applyBorder="1" applyProtection="1"/>
    <xf numFmtId="0" fontId="8" fillId="4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" fontId="8" fillId="2" borderId="2" xfId="0" applyNumberFormat="1" applyFont="1" applyFill="1" applyBorder="1" applyProtection="1"/>
    <xf numFmtId="0" fontId="8" fillId="0" borderId="4" xfId="0" applyFont="1" applyBorder="1" applyProtection="1"/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/>
    </xf>
    <xf numFmtId="0" fontId="8" fillId="0" borderId="5" xfId="0" applyFont="1" applyBorder="1" applyProtection="1"/>
    <xf numFmtId="0" fontId="8" fillId="0" borderId="6" xfId="0" applyFont="1" applyBorder="1" applyProtection="1"/>
    <xf numFmtId="0" fontId="8" fillId="0" borderId="7" xfId="0" applyFont="1" applyBorder="1" applyProtection="1"/>
    <xf numFmtId="0" fontId="8" fillId="7" borderId="3" xfId="0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</xf>
    <xf numFmtId="0" fontId="8" fillId="2" borderId="8" xfId="0" applyFont="1" applyFill="1" applyBorder="1" applyProtection="1"/>
    <xf numFmtId="2" fontId="8" fillId="7" borderId="3" xfId="0" applyNumberFormat="1" applyFont="1" applyFill="1" applyBorder="1" applyAlignment="1" applyProtection="1">
      <alignment horizontal="center" vertical="center"/>
    </xf>
    <xf numFmtId="1" fontId="8" fillId="2" borderId="3" xfId="0" applyNumberFormat="1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2" fontId="8" fillId="0" borderId="2" xfId="0" applyNumberFormat="1" applyFont="1" applyBorder="1" applyAlignment="1" applyProtection="1">
      <alignment horizontal="center" vertical="center"/>
    </xf>
    <xf numFmtId="0" fontId="8" fillId="0" borderId="9" xfId="0" applyFont="1" applyBorder="1" applyProtection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Protection="1"/>
    <xf numFmtId="0" fontId="8" fillId="0" borderId="14" xfId="0" applyFont="1" applyBorder="1" applyProtection="1"/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Protection="1"/>
    <xf numFmtId="0" fontId="8" fillId="0" borderId="7" xfId="0" applyFont="1" applyBorder="1" applyAlignment="1" applyProtection="1">
      <alignment horizontal="center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1" fontId="8" fillId="10" borderId="3" xfId="0" applyNumberFormat="1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15" xfId="0" applyBorder="1" applyProtection="1"/>
    <xf numFmtId="0" fontId="0" fillId="0" borderId="15" xfId="0" applyBorder="1" applyProtection="1">
      <protection locked="0"/>
    </xf>
    <xf numFmtId="0" fontId="0" fillId="0" borderId="17" xfId="0" applyBorder="1" applyProtection="1"/>
    <xf numFmtId="0" fontId="0" fillId="0" borderId="18" xfId="0" applyBorder="1" applyProtection="1">
      <protection locked="0"/>
    </xf>
    <xf numFmtId="0" fontId="0" fillId="0" borderId="4" xfId="0" applyBorder="1" applyProtection="1"/>
    <xf numFmtId="0" fontId="8" fillId="0" borderId="8" xfId="0" applyFont="1" applyBorder="1" applyAlignment="1" applyProtection="1">
      <alignment horizontal="center" vertical="center"/>
    </xf>
    <xf numFmtId="0" fontId="6" fillId="0" borderId="7" xfId="0" applyFont="1" applyBorder="1" applyProtection="1"/>
    <xf numFmtId="0" fontId="7" fillId="0" borderId="6" xfId="0" applyFont="1" applyBorder="1" applyProtection="1"/>
    <xf numFmtId="0" fontId="8" fillId="0" borderId="19" xfId="0" applyFont="1" applyBorder="1" applyProtection="1"/>
    <xf numFmtId="0" fontId="8" fillId="0" borderId="3" xfId="0" applyFont="1" applyFill="1" applyBorder="1" applyAlignment="1" applyProtection="1">
      <alignment horizontal="center" vertical="center"/>
    </xf>
    <xf numFmtId="0" fontId="8" fillId="11" borderId="3" xfId="0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center" vertical="center"/>
    </xf>
    <xf numFmtId="1" fontId="8" fillId="5" borderId="3" xfId="0" applyNumberFormat="1" applyFont="1" applyFill="1" applyBorder="1" applyAlignment="1" applyProtection="1">
      <alignment horizontal="center" vertical="center"/>
    </xf>
    <xf numFmtId="0" fontId="7" fillId="0" borderId="20" xfId="0" applyFont="1" applyBorder="1" applyProtection="1"/>
    <xf numFmtId="0" fontId="0" fillId="0" borderId="7" xfId="0" applyBorder="1" applyProtection="1">
      <protection locked="0"/>
    </xf>
    <xf numFmtId="0" fontId="8" fillId="0" borderId="3" xfId="0" applyFont="1" applyBorder="1" applyProtection="1"/>
    <xf numFmtId="0" fontId="0" fillId="0" borderId="2" xfId="0" applyFill="1" applyBorder="1" applyProtection="1"/>
    <xf numFmtId="166" fontId="0" fillId="0" borderId="2" xfId="0" applyNumberFormat="1" applyBorder="1" applyProtection="1"/>
    <xf numFmtId="0" fontId="8" fillId="0" borderId="7" xfId="0" applyFont="1" applyBorder="1" applyProtection="1">
      <protection locked="0"/>
    </xf>
    <xf numFmtId="0" fontId="7" fillId="0" borderId="7" xfId="0" applyFont="1" applyBorder="1" applyProtection="1"/>
    <xf numFmtId="0" fontId="8" fillId="0" borderId="0" xfId="0" applyFont="1" applyBorder="1" applyProtection="1"/>
    <xf numFmtId="0" fontId="7" fillId="0" borderId="0" xfId="0" applyFont="1" applyBorder="1" applyProtection="1"/>
    <xf numFmtId="49" fontId="10" fillId="6" borderId="3" xfId="0" applyNumberFormat="1" applyFont="1" applyFill="1" applyBorder="1" applyAlignment="1" applyProtection="1">
      <alignment horizontal="center" vertical="center"/>
    </xf>
    <xf numFmtId="2" fontId="8" fillId="0" borderId="3" xfId="0" applyNumberFormat="1" applyFont="1" applyFill="1" applyBorder="1" applyAlignment="1" applyProtection="1">
      <alignment horizontal="center" vertical="center"/>
    </xf>
    <xf numFmtId="0" fontId="3" fillId="0" borderId="0" xfId="5"/>
    <xf numFmtId="0" fontId="3" fillId="12" borderId="0" xfId="5" applyFill="1"/>
    <xf numFmtId="0" fontId="3" fillId="12" borderId="21" xfId="5" applyFill="1" applyBorder="1"/>
    <xf numFmtId="0" fontId="3" fillId="0" borderId="22" xfId="5" applyBorder="1" applyAlignment="1">
      <alignment horizontal="center" vertical="center"/>
    </xf>
    <xf numFmtId="2" fontId="11" fillId="0" borderId="23" xfId="5" applyNumberFormat="1" applyFont="1" applyBorder="1" applyAlignment="1">
      <alignment horizontal="center" vertical="center"/>
    </xf>
    <xf numFmtId="0" fontId="3" fillId="0" borderId="24" xfId="5" applyBorder="1" applyAlignment="1">
      <alignment horizontal="center" vertical="center"/>
    </xf>
    <xf numFmtId="2" fontId="11" fillId="0" borderId="3" xfId="5" applyNumberFormat="1" applyFont="1" applyBorder="1" applyAlignment="1">
      <alignment horizontal="center" vertical="center"/>
    </xf>
    <xf numFmtId="1" fontId="11" fillId="0" borderId="3" xfId="5" applyNumberFormat="1" applyFont="1" applyBorder="1" applyAlignment="1">
      <alignment horizontal="center" vertical="center"/>
    </xf>
    <xf numFmtId="1" fontId="12" fillId="0" borderId="3" xfId="5" applyNumberFormat="1" applyFont="1" applyBorder="1" applyAlignment="1">
      <alignment horizontal="center" vertical="center"/>
    </xf>
    <xf numFmtId="0" fontId="11" fillId="0" borderId="25" xfId="5" applyFont="1" applyBorder="1" applyAlignment="1">
      <alignment horizontal="center" vertical="center"/>
    </xf>
    <xf numFmtId="0" fontId="3" fillId="0" borderId="26" xfId="5" applyBorder="1" applyAlignment="1">
      <alignment horizontal="center" vertical="center"/>
    </xf>
    <xf numFmtId="0" fontId="3" fillId="12" borderId="27" xfId="5" applyFill="1" applyBorder="1" applyAlignment="1">
      <alignment horizontal="center" vertical="center"/>
    </xf>
    <xf numFmtId="0" fontId="3" fillId="0" borderId="28" xfId="5" applyFont="1" applyBorder="1" applyAlignment="1">
      <alignment horizontal="center" vertical="center"/>
    </xf>
    <xf numFmtId="0" fontId="3" fillId="0" borderId="24" xfId="5" applyFont="1" applyBorder="1" applyAlignment="1">
      <alignment horizontal="center" vertical="center"/>
    </xf>
    <xf numFmtId="0" fontId="3" fillId="4" borderId="29" xfId="5" applyFill="1" applyBorder="1" applyAlignment="1">
      <alignment horizontal="center" vertical="center"/>
    </xf>
    <xf numFmtId="2" fontId="11" fillId="4" borderId="3" xfId="5" applyNumberFormat="1" applyFont="1" applyFill="1" applyBorder="1" applyAlignment="1">
      <alignment horizontal="center" vertical="center"/>
    </xf>
    <xf numFmtId="0" fontId="3" fillId="4" borderId="30" xfId="5" applyFill="1" applyBorder="1" applyAlignment="1">
      <alignment horizontal="center" vertical="center"/>
    </xf>
    <xf numFmtId="1" fontId="11" fillId="4" borderId="3" xfId="5" applyNumberFormat="1" applyFont="1" applyFill="1" applyBorder="1" applyAlignment="1">
      <alignment horizontal="center" vertical="center"/>
    </xf>
    <xf numFmtId="1" fontId="12" fillId="4" borderId="3" xfId="5" applyNumberFormat="1" applyFont="1" applyFill="1" applyBorder="1" applyAlignment="1">
      <alignment horizontal="center" vertical="center"/>
    </xf>
    <xf numFmtId="0" fontId="11" fillId="4" borderId="3" xfId="5" applyFont="1" applyFill="1" applyBorder="1" applyAlignment="1">
      <alignment horizontal="center" vertical="center"/>
    </xf>
    <xf numFmtId="0" fontId="3" fillId="4" borderId="31" xfId="5" applyFill="1" applyBorder="1" applyAlignment="1">
      <alignment horizontal="center" vertical="center"/>
    </xf>
    <xf numFmtId="0" fontId="3" fillId="4" borderId="16" xfId="5" applyFont="1" applyFill="1" applyBorder="1" applyAlignment="1">
      <alignment horizontal="center" vertical="center"/>
    </xf>
    <xf numFmtId="0" fontId="3" fillId="4" borderId="30" xfId="5" applyFont="1" applyFill="1" applyBorder="1" applyAlignment="1">
      <alignment horizontal="center" vertical="center"/>
    </xf>
    <xf numFmtId="0" fontId="3" fillId="0" borderId="29" xfId="5" applyBorder="1" applyAlignment="1">
      <alignment horizontal="center" vertical="center"/>
    </xf>
    <xf numFmtId="0" fontId="3" fillId="0" borderId="30" xfId="5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3" fillId="0" borderId="31" xfId="5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0" fontId="3" fillId="0" borderId="30" xfId="5" applyFont="1" applyBorder="1" applyAlignment="1">
      <alignment horizontal="center" vertical="center"/>
    </xf>
    <xf numFmtId="0" fontId="3" fillId="4" borderId="32" xfId="5" applyFill="1" applyBorder="1" applyAlignment="1">
      <alignment horizontal="center" vertical="center"/>
    </xf>
    <xf numFmtId="2" fontId="11" fillId="4" borderId="33" xfId="5" applyNumberFormat="1" applyFont="1" applyFill="1" applyBorder="1" applyAlignment="1">
      <alignment horizontal="center" vertical="center"/>
    </xf>
    <xf numFmtId="0" fontId="3" fillId="4" borderId="34" xfId="5" applyFill="1" applyBorder="1" applyAlignment="1">
      <alignment horizontal="center" vertical="center"/>
    </xf>
    <xf numFmtId="1" fontId="11" fillId="4" borderId="33" xfId="5" applyNumberFormat="1" applyFont="1" applyFill="1" applyBorder="1" applyAlignment="1">
      <alignment horizontal="center" vertical="center"/>
    </xf>
    <xf numFmtId="1" fontId="12" fillId="4" borderId="33" xfId="5" applyNumberFormat="1" applyFont="1" applyFill="1" applyBorder="1" applyAlignment="1">
      <alignment horizontal="center" vertical="center"/>
    </xf>
    <xf numFmtId="0" fontId="3" fillId="0" borderId="35" xfId="5" applyBorder="1" applyAlignment="1">
      <alignment horizontal="center" vertical="center"/>
    </xf>
    <xf numFmtId="0" fontId="3" fillId="0" borderId="36" xfId="5" applyBorder="1" applyAlignment="1">
      <alignment horizontal="center" vertical="center"/>
    </xf>
    <xf numFmtId="1" fontId="11" fillId="0" borderId="23" xfId="5" applyNumberFormat="1" applyFont="1" applyBorder="1" applyAlignment="1">
      <alignment horizontal="center" vertical="center"/>
    </xf>
    <xf numFmtId="1" fontId="12" fillId="0" borderId="23" xfId="5" applyNumberFormat="1" applyFont="1" applyBorder="1" applyAlignment="1">
      <alignment horizontal="center" vertical="center"/>
    </xf>
    <xf numFmtId="0" fontId="3" fillId="0" borderId="23" xfId="5" applyBorder="1" applyAlignment="1">
      <alignment horizontal="center" vertical="center"/>
    </xf>
    <xf numFmtId="0" fontId="3" fillId="0" borderId="11" xfId="5" applyBorder="1" applyAlignment="1">
      <alignment horizontal="center" vertical="center"/>
    </xf>
    <xf numFmtId="0" fontId="3" fillId="12" borderId="27" xfId="5" applyFont="1" applyFill="1" applyBorder="1" applyAlignment="1">
      <alignment horizontal="center" vertical="center"/>
    </xf>
    <xf numFmtId="0" fontId="3" fillId="0" borderId="41" xfId="5" applyFont="1" applyBorder="1" applyAlignment="1">
      <alignment horizontal="center" vertical="center"/>
    </xf>
    <xf numFmtId="0" fontId="3" fillId="0" borderId="40" xfId="5" applyFont="1" applyBorder="1" applyAlignment="1">
      <alignment horizontal="center" vertical="center"/>
    </xf>
    <xf numFmtId="0" fontId="3" fillId="12" borderId="39" xfId="5" applyFill="1" applyBorder="1"/>
    <xf numFmtId="0" fontId="3" fillId="12" borderId="43" xfId="5" applyFill="1" applyBorder="1"/>
    <xf numFmtId="0" fontId="3" fillId="12" borderId="0" xfId="5" applyFill="1" applyBorder="1"/>
    <xf numFmtId="0" fontId="14" fillId="12" borderId="0" xfId="6" applyFont="1" applyFill="1"/>
    <xf numFmtId="0" fontId="3" fillId="15" borderId="0" xfId="5" applyFill="1"/>
    <xf numFmtId="2" fontId="11" fillId="0" borderId="25" xfId="5" applyNumberFormat="1" applyFont="1" applyBorder="1" applyAlignment="1">
      <alignment horizontal="center" vertical="center"/>
    </xf>
    <xf numFmtId="1" fontId="11" fillId="0" borderId="25" xfId="5" applyNumberFormat="1" applyFont="1" applyBorder="1" applyAlignment="1">
      <alignment horizontal="center" vertical="center"/>
    </xf>
    <xf numFmtId="1" fontId="12" fillId="0" borderId="25" xfId="5" applyNumberFormat="1" applyFont="1" applyBorder="1" applyAlignment="1">
      <alignment horizontal="center" vertical="center"/>
    </xf>
    <xf numFmtId="0" fontId="3" fillId="15" borderId="27" xfId="5" applyFill="1" applyBorder="1" applyAlignment="1">
      <alignment horizontal="center" vertical="center"/>
    </xf>
    <xf numFmtId="0" fontId="3" fillId="0" borderId="28" xfId="5" applyBorder="1" applyAlignment="1">
      <alignment horizontal="center" vertical="center"/>
    </xf>
    <xf numFmtId="0" fontId="3" fillId="4" borderId="0" xfId="5" applyFill="1"/>
    <xf numFmtId="0" fontId="3" fillId="4" borderId="16" xfId="5" applyFill="1" applyBorder="1" applyAlignment="1">
      <alignment horizontal="center" vertical="center"/>
    </xf>
    <xf numFmtId="0" fontId="3" fillId="0" borderId="16" xfId="5" applyBorder="1" applyAlignment="1">
      <alignment horizontal="center" vertical="center"/>
    </xf>
    <xf numFmtId="0" fontId="3" fillId="15" borderId="27" xfId="5" applyFont="1" applyFill="1" applyBorder="1" applyAlignment="1">
      <alignment horizontal="center" vertical="center"/>
    </xf>
    <xf numFmtId="0" fontId="3" fillId="15" borderId="39" xfId="5" applyFill="1" applyBorder="1"/>
    <xf numFmtId="0" fontId="3" fillId="15" borderId="43" xfId="5" applyFill="1" applyBorder="1"/>
    <xf numFmtId="0" fontId="3" fillId="15" borderId="0" xfId="5" applyFill="1" applyBorder="1"/>
    <xf numFmtId="0" fontId="14" fillId="15" borderId="0" xfId="6" applyFont="1" applyFill="1"/>
    <xf numFmtId="17" fontId="3" fillId="13" borderId="0" xfId="5" applyNumberFormat="1" applyFill="1"/>
    <xf numFmtId="0" fontId="3" fillId="15" borderId="0" xfId="5" applyFont="1" applyFill="1"/>
    <xf numFmtId="0" fontId="3" fillId="16" borderId="0" xfId="5" applyFill="1"/>
    <xf numFmtId="0" fontId="16" fillId="16" borderId="0" xfId="5" applyFont="1" applyFill="1" applyBorder="1"/>
    <xf numFmtId="0" fontId="16" fillId="13" borderId="22" xfId="5" applyFont="1" applyFill="1" applyBorder="1" applyProtection="1">
      <protection locked="0"/>
    </xf>
    <xf numFmtId="0" fontId="8" fillId="17" borderId="2" xfId="0" applyFont="1" applyFill="1" applyBorder="1" applyProtection="1">
      <protection locked="0"/>
    </xf>
    <xf numFmtId="0" fontId="16" fillId="13" borderId="29" xfId="5" applyFont="1" applyFill="1" applyBorder="1" applyProtection="1">
      <protection locked="0"/>
    </xf>
    <xf numFmtId="0" fontId="16" fillId="13" borderId="32" xfId="5" applyFont="1" applyFill="1" applyBorder="1" applyProtection="1">
      <protection locked="0"/>
    </xf>
    <xf numFmtId="0" fontId="0" fillId="18" borderId="0" xfId="0" applyFill="1"/>
    <xf numFmtId="17" fontId="3" fillId="18" borderId="0" xfId="5" applyNumberFormat="1" applyFill="1"/>
    <xf numFmtId="0" fontId="18" fillId="15" borderId="0" xfId="7" applyFont="1" applyFill="1"/>
    <xf numFmtId="0" fontId="14" fillId="19" borderId="0" xfId="6" applyFont="1" applyFill="1"/>
    <xf numFmtId="1" fontId="3" fillId="0" borderId="3" xfId="5" applyNumberFormat="1" applyFont="1" applyBorder="1" applyAlignment="1">
      <alignment horizontal="center" vertical="center"/>
    </xf>
    <xf numFmtId="1" fontId="3" fillId="4" borderId="33" xfId="5" applyNumberFormat="1" applyFont="1" applyFill="1" applyBorder="1" applyAlignment="1">
      <alignment horizontal="center" vertical="center"/>
    </xf>
    <xf numFmtId="1" fontId="3" fillId="0" borderId="23" xfId="5" applyNumberFormat="1" applyFont="1" applyBorder="1" applyAlignment="1">
      <alignment horizontal="center" vertical="center"/>
    </xf>
    <xf numFmtId="1" fontId="3" fillId="4" borderId="3" xfId="5" applyNumberFormat="1" applyFont="1" applyFill="1" applyBorder="1" applyAlignment="1">
      <alignment horizontal="center" vertical="center"/>
    </xf>
    <xf numFmtId="0" fontId="3" fillId="0" borderId="0" xfId="5" applyBorder="1"/>
    <xf numFmtId="0" fontId="8" fillId="17" borderId="0" xfId="0" applyFont="1" applyFill="1" applyBorder="1" applyProtection="1"/>
    <xf numFmtId="0" fontId="0" fillId="13" borderId="0" xfId="0" applyFill="1"/>
    <xf numFmtId="0" fontId="0" fillId="6" borderId="0" xfId="0" applyFill="1"/>
    <xf numFmtId="167" fontId="8" fillId="11" borderId="3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166" fontId="0" fillId="0" borderId="0" xfId="0" applyNumberFormat="1" applyFont="1"/>
    <xf numFmtId="166" fontId="0" fillId="0" borderId="0" xfId="0" applyNumberFormat="1"/>
    <xf numFmtId="164" fontId="3" fillId="6" borderId="1" xfId="0" quotePrefix="1" applyNumberFormat="1" applyFont="1" applyFill="1" applyBorder="1" applyAlignment="1">
      <alignment horizontal="right"/>
    </xf>
    <xf numFmtId="49" fontId="0" fillId="6" borderId="0" xfId="0" applyNumberFormat="1" applyFill="1"/>
    <xf numFmtId="164" fontId="3" fillId="6" borderId="1" xfId="0" quotePrefix="1" applyNumberFormat="1" applyFont="1" applyFill="1" applyBorder="1"/>
    <xf numFmtId="165" fontId="5" fillId="6" borderId="0" xfId="4" applyNumberFormat="1" applyFont="1" applyFill="1" applyProtection="1"/>
    <xf numFmtId="0" fontId="0" fillId="6" borderId="0" xfId="0" applyFill="1" applyAlignment="1">
      <alignment textRotation="90" wrapText="1"/>
    </xf>
    <xf numFmtId="17" fontId="8" fillId="6" borderId="2" xfId="0" applyNumberFormat="1" applyFont="1" applyFill="1" applyBorder="1" applyProtection="1"/>
    <xf numFmtId="17" fontId="0" fillId="6" borderId="2" xfId="0" applyNumberFormat="1" applyFill="1" applyBorder="1" applyProtection="1"/>
    <xf numFmtId="17" fontId="0" fillId="6" borderId="4" xfId="0" applyNumberFormat="1" applyFill="1" applyBorder="1" applyProtection="1"/>
    <xf numFmtId="0" fontId="16" fillId="13" borderId="3" xfId="5" applyFont="1" applyFill="1" applyBorder="1" applyProtection="1">
      <protection locked="0"/>
    </xf>
    <xf numFmtId="0" fontId="8" fillId="17" borderId="65" xfId="0" applyFont="1" applyFill="1" applyBorder="1" applyProtection="1">
      <protection locked="0"/>
    </xf>
    <xf numFmtId="0" fontId="7" fillId="0" borderId="65" xfId="0" applyFont="1" applyBorder="1" applyProtection="1"/>
    <xf numFmtId="0" fontId="8" fillId="0" borderId="63" xfId="0" applyFont="1" applyBorder="1" applyProtection="1"/>
    <xf numFmtId="0" fontId="8" fillId="17" borderId="13" xfId="0" applyFont="1" applyFill="1" applyBorder="1" applyProtection="1">
      <protection locked="0"/>
    </xf>
    <xf numFmtId="0" fontId="7" fillId="0" borderId="13" xfId="0" applyFont="1" applyBorder="1" applyProtection="1"/>
    <xf numFmtId="0" fontId="15" fillId="14" borderId="46" xfId="5" applyFont="1" applyFill="1" applyBorder="1" applyAlignment="1">
      <alignment horizontal="center" vertical="center"/>
    </xf>
    <xf numFmtId="0" fontId="15" fillId="14" borderId="21" xfId="5" applyFont="1" applyFill="1" applyBorder="1" applyAlignment="1">
      <alignment horizontal="center" vertical="center"/>
    </xf>
    <xf numFmtId="0" fontId="15" fillId="14" borderId="45" xfId="5" applyFont="1" applyFill="1" applyBorder="1" applyAlignment="1">
      <alignment horizontal="center" vertical="center"/>
    </xf>
    <xf numFmtId="0" fontId="15" fillId="14" borderId="44" xfId="5" applyFont="1" applyFill="1" applyBorder="1" applyAlignment="1">
      <alignment horizontal="center" vertical="center"/>
    </xf>
    <xf numFmtId="0" fontId="15" fillId="14" borderId="43" xfId="5" applyFont="1" applyFill="1" applyBorder="1" applyAlignment="1">
      <alignment horizontal="center" vertical="center"/>
    </xf>
    <xf numFmtId="0" fontId="15" fillId="14" borderId="42" xfId="5" applyFont="1" applyFill="1" applyBorder="1" applyAlignment="1">
      <alignment horizontal="center" vertical="center"/>
    </xf>
    <xf numFmtId="0" fontId="3" fillId="0" borderId="62" xfId="5" applyFont="1" applyBorder="1" applyAlignment="1">
      <alignment horizontal="center"/>
    </xf>
    <xf numFmtId="0" fontId="3" fillId="0" borderId="63" xfId="5" applyFont="1" applyBorder="1" applyAlignment="1">
      <alignment horizontal="center"/>
    </xf>
    <xf numFmtId="0" fontId="16" fillId="0" borderId="41" xfId="5" applyFont="1" applyBorder="1" applyAlignment="1">
      <alignment horizontal="center"/>
    </xf>
    <xf numFmtId="0" fontId="16" fillId="0" borderId="64" xfId="5" applyFont="1" applyBorder="1" applyAlignment="1">
      <alignment horizontal="center"/>
    </xf>
    <xf numFmtId="0" fontId="16" fillId="16" borderId="0" xfId="5" applyFont="1" applyFill="1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0" fontId="3" fillId="0" borderId="61" xfId="5" applyFont="1" applyBorder="1" applyAlignment="1">
      <alignment horizontal="center" vertical="center"/>
    </xf>
    <xf numFmtId="0" fontId="3" fillId="0" borderId="31" xfId="5" applyFont="1" applyBorder="1" applyAlignment="1">
      <alignment horizontal="center" vertical="center"/>
    </xf>
    <xf numFmtId="0" fontId="19" fillId="0" borderId="62" xfId="0" applyFont="1" applyBorder="1" applyAlignment="1" applyProtection="1">
      <alignment horizontal="center"/>
    </xf>
    <xf numFmtId="0" fontId="19" fillId="0" borderId="65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center"/>
    </xf>
    <xf numFmtId="0" fontId="3" fillId="0" borderId="21" xfId="5" applyFont="1" applyBorder="1" applyAlignment="1">
      <alignment horizontal="center" vertical="center"/>
    </xf>
    <xf numFmtId="0" fontId="3" fillId="0" borderId="21" xfId="5" applyBorder="1" applyAlignment="1">
      <alignment horizontal="center" vertical="center"/>
    </xf>
    <xf numFmtId="0" fontId="3" fillId="0" borderId="45" xfId="5" applyBorder="1" applyAlignment="1">
      <alignment horizontal="center" vertical="center"/>
    </xf>
    <xf numFmtId="0" fontId="3" fillId="0" borderId="43" xfId="5" applyBorder="1" applyAlignment="1">
      <alignment horizontal="center" vertical="center"/>
    </xf>
    <xf numFmtId="0" fontId="3" fillId="0" borderId="42" xfId="5" applyBorder="1" applyAlignment="1">
      <alignment horizontal="center" vertical="center"/>
    </xf>
    <xf numFmtId="0" fontId="3" fillId="13" borderId="46" xfId="5" applyFont="1" applyFill="1" applyBorder="1" applyAlignment="1">
      <alignment horizontal="center" vertical="center"/>
    </xf>
    <xf numFmtId="0" fontId="3" fillId="13" borderId="21" xfId="5" applyFill="1" applyBorder="1" applyAlignment="1">
      <alignment horizontal="center" vertical="center"/>
    </xf>
    <xf numFmtId="0" fontId="3" fillId="13" borderId="45" xfId="5" applyFill="1" applyBorder="1" applyAlignment="1">
      <alignment horizontal="center" vertical="center"/>
    </xf>
    <xf numFmtId="0" fontId="3" fillId="13" borderId="44" xfId="5" applyFill="1" applyBorder="1" applyAlignment="1">
      <alignment horizontal="center" vertical="center"/>
    </xf>
    <xf numFmtId="0" fontId="3" fillId="13" borderId="43" xfId="5" applyFill="1" applyBorder="1" applyAlignment="1">
      <alignment horizontal="center" vertical="center"/>
    </xf>
    <xf numFmtId="0" fontId="3" fillId="13" borderId="42" xfId="5" applyFill="1" applyBorder="1" applyAlignment="1">
      <alignment horizontal="center" vertical="center"/>
    </xf>
    <xf numFmtId="0" fontId="3" fillId="0" borderId="46" xfId="5" applyFont="1" applyBorder="1" applyAlignment="1">
      <alignment horizontal="center" vertical="center"/>
    </xf>
    <xf numFmtId="0" fontId="3" fillId="0" borderId="44" xfId="5" applyBorder="1" applyAlignment="1">
      <alignment horizontal="center" vertical="center"/>
    </xf>
    <xf numFmtId="0" fontId="3" fillId="0" borderId="40" xfId="5" applyFont="1" applyBorder="1" applyAlignment="1">
      <alignment horizontal="center" vertical="center"/>
    </xf>
    <xf numFmtId="0" fontId="3" fillId="0" borderId="38" xfId="5" applyBorder="1" applyAlignment="1">
      <alignment horizontal="center" vertical="center"/>
    </xf>
    <xf numFmtId="0" fontId="3" fillId="0" borderId="41" xfId="5" applyFont="1" applyBorder="1" applyAlignment="1">
      <alignment horizontal="center" vertical="center"/>
    </xf>
    <xf numFmtId="0" fontId="3" fillId="0" borderId="12" xfId="5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3" fillId="0" borderId="0" xfId="5" applyBorder="1" applyAlignment="1">
      <alignment horizontal="center" vertical="center"/>
    </xf>
    <xf numFmtId="0" fontId="3" fillId="0" borderId="39" xfId="5" applyBorder="1" applyAlignment="1">
      <alignment horizontal="center" vertical="center"/>
    </xf>
    <xf numFmtId="0" fontId="3" fillId="0" borderId="38" xfId="5" applyFont="1" applyBorder="1" applyAlignment="1">
      <alignment horizontal="center" vertical="center"/>
    </xf>
    <xf numFmtId="0" fontId="3" fillId="0" borderId="37" xfId="5" applyBorder="1" applyAlignment="1">
      <alignment horizontal="center" vertical="center"/>
    </xf>
    <xf numFmtId="0" fontId="19" fillId="0" borderId="4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16" fillId="0" borderId="49" xfId="5" applyFont="1" applyBorder="1" applyAlignment="1">
      <alignment horizontal="center" vertical="center"/>
    </xf>
    <xf numFmtId="0" fontId="3" fillId="0" borderId="48" xfId="5" applyBorder="1" applyAlignment="1">
      <alignment horizontal="center" vertical="center"/>
    </xf>
    <xf numFmtId="0" fontId="3" fillId="0" borderId="47" xfId="5" applyBorder="1" applyAlignment="1">
      <alignment horizontal="center" vertical="center"/>
    </xf>
    <xf numFmtId="0" fontId="3" fillId="0" borderId="34" xfId="5" applyFont="1" applyBorder="1" applyAlignment="1">
      <alignment horizontal="center" vertical="center"/>
    </xf>
    <xf numFmtId="0" fontId="3" fillId="0" borderId="33" xfId="5" applyBorder="1" applyAlignment="1">
      <alignment horizontal="center" vertical="center"/>
    </xf>
    <xf numFmtId="0" fontId="3" fillId="0" borderId="30" xfId="5" applyFont="1" applyBorder="1" applyAlignment="1">
      <alignment horizontal="center" vertical="center"/>
    </xf>
    <xf numFmtId="0" fontId="3" fillId="0" borderId="3" xfId="5" applyBorder="1" applyAlignment="1">
      <alignment horizontal="center" vertical="center"/>
    </xf>
    <xf numFmtId="0" fontId="3" fillId="0" borderId="24" xfId="5" applyFont="1" applyBorder="1" applyAlignment="1">
      <alignment horizontal="center" vertical="center"/>
    </xf>
    <xf numFmtId="0" fontId="3" fillId="0" borderId="25" xfId="5" applyBorder="1" applyAlignment="1">
      <alignment horizontal="center" vertical="center"/>
    </xf>
    <xf numFmtId="0" fontId="3" fillId="0" borderId="52" xfId="5" applyFont="1" applyBorder="1" applyAlignment="1">
      <alignment horizontal="center"/>
    </xf>
    <xf numFmtId="0" fontId="3" fillId="0" borderId="53" xfId="5" applyFont="1" applyBorder="1" applyAlignment="1">
      <alignment horizontal="center"/>
    </xf>
    <xf numFmtId="0" fontId="16" fillId="0" borderId="50" xfId="5" applyFont="1" applyBorder="1" applyAlignment="1">
      <alignment horizontal="center"/>
    </xf>
    <xf numFmtId="0" fontId="16" fillId="0" borderId="51" xfId="5" applyFont="1" applyBorder="1" applyAlignment="1">
      <alignment horizontal="center"/>
    </xf>
    <xf numFmtId="0" fontId="3" fillId="0" borderId="45" xfId="5" applyFont="1" applyBorder="1" applyAlignment="1">
      <alignment horizontal="center" vertical="center"/>
    </xf>
    <xf numFmtId="0" fontId="3" fillId="0" borderId="44" xfId="5" applyFont="1" applyBorder="1" applyAlignment="1">
      <alignment horizontal="center" vertical="center"/>
    </xf>
    <xf numFmtId="0" fontId="3" fillId="0" borderId="43" xfId="5" applyFont="1" applyBorder="1" applyAlignment="1">
      <alignment horizontal="center" vertical="center"/>
    </xf>
    <xf numFmtId="0" fontId="3" fillId="0" borderId="42" xfId="5" applyFont="1" applyBorder="1" applyAlignment="1">
      <alignment horizontal="center" vertical="center"/>
    </xf>
    <xf numFmtId="0" fontId="3" fillId="13" borderId="21" xfId="5" applyFont="1" applyFill="1" applyBorder="1" applyAlignment="1">
      <alignment horizontal="center" vertical="center"/>
    </xf>
    <xf numFmtId="0" fontId="3" fillId="13" borderId="45" xfId="5" applyFont="1" applyFill="1" applyBorder="1" applyAlignment="1">
      <alignment horizontal="center" vertical="center"/>
    </xf>
    <xf numFmtId="0" fontId="3" fillId="13" borderId="44" xfId="5" applyFont="1" applyFill="1" applyBorder="1" applyAlignment="1">
      <alignment horizontal="center" vertical="center"/>
    </xf>
    <xf numFmtId="0" fontId="3" fillId="13" borderId="43" xfId="5" applyFont="1" applyFill="1" applyBorder="1" applyAlignment="1">
      <alignment horizontal="center" vertical="center"/>
    </xf>
    <xf numFmtId="0" fontId="3" fillId="13" borderId="42" xfId="5" applyFont="1" applyFill="1" applyBorder="1" applyAlignment="1">
      <alignment horizontal="center" vertical="center"/>
    </xf>
    <xf numFmtId="0" fontId="3" fillId="0" borderId="59" xfId="5" applyFont="1" applyBorder="1" applyAlignment="1">
      <alignment horizontal="center" vertical="center"/>
    </xf>
    <xf numFmtId="0" fontId="3" fillId="0" borderId="60" xfId="5" applyFont="1" applyBorder="1" applyAlignment="1">
      <alignment horizontal="center" vertical="center"/>
    </xf>
    <xf numFmtId="0" fontId="3" fillId="0" borderId="57" xfId="5" applyFont="1" applyBorder="1" applyAlignment="1">
      <alignment horizontal="center" vertical="center"/>
    </xf>
    <xf numFmtId="0" fontId="3" fillId="0" borderId="58" xfId="5" applyFont="1" applyBorder="1" applyAlignment="1">
      <alignment horizontal="center" vertical="center"/>
    </xf>
    <xf numFmtId="0" fontId="3" fillId="0" borderId="54" xfId="5" applyFont="1" applyBorder="1" applyAlignment="1">
      <alignment horizontal="center" vertical="center"/>
    </xf>
    <xf numFmtId="0" fontId="3" fillId="0" borderId="55" xfId="5" applyFont="1" applyBorder="1" applyAlignment="1">
      <alignment horizontal="center" vertical="center"/>
    </xf>
    <xf numFmtId="0" fontId="3" fillId="0" borderId="56" xfId="5" applyFont="1" applyBorder="1" applyAlignment="1">
      <alignment horizontal="center" vertical="center"/>
    </xf>
    <xf numFmtId="0" fontId="3" fillId="0" borderId="37" xfId="5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</cellXfs>
  <cellStyles count="8">
    <cellStyle name="Hyperkobling" xfId="7" builtinId="8"/>
    <cellStyle name="Hyperlink 2" xfId="1"/>
    <cellStyle name="Hyperlink 3" xfId="6"/>
    <cellStyle name="Normal" xfId="0" builtinId="0"/>
    <cellStyle name="Normal_EN442" xfId="4"/>
    <cellStyle name="Standaard 2" xfId="3"/>
    <cellStyle name="Standaard 3" xfId="2"/>
    <cellStyle name="Standaard 4" xfId="5"/>
  </cellStyles>
  <dxfs count="4934"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theme="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theme="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theme="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theme="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/>
        <color rgb="FFC00000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theme="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theme="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theme="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 val="0"/>
        <color rgb="FFC00000"/>
      </font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theme="0"/>
        </patternFill>
      </fill>
      <border>
        <left style="thin">
          <color rgb="FFFFC000"/>
        </left>
        <right style="thin">
          <color rgb="FFFFC000"/>
        </right>
        <top style="thin">
          <color rgb="FFFFC000"/>
        </top>
        <bottom style="thin">
          <color rgb="FFFFC000"/>
        </bottom>
        <vertical/>
        <horizontal/>
      </border>
    </dxf>
    <dxf>
      <font>
        <b val="0"/>
        <i/>
        <strike/>
        <color theme="0"/>
      </font>
      <fill>
        <patternFill>
          <bgColor theme="0"/>
        </patternFill>
      </fill>
    </dxf>
    <dxf>
      <font>
        <b/>
        <i/>
        <color rgb="FFC00000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253862</xdr:rowOff>
    </xdr:from>
    <xdr:to>
      <xdr:col>4</xdr:col>
      <xdr:colOff>495300</xdr:colOff>
      <xdr:row>4</xdr:row>
      <xdr:rowOff>57149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8662"/>
          <a:ext cx="2000250" cy="336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228600</xdr:rowOff>
    </xdr:from>
    <xdr:to>
      <xdr:col>5</xdr:col>
      <xdr:colOff>527714</xdr:colOff>
      <xdr:row>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42925"/>
          <a:ext cx="2489864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66674</xdr:rowOff>
    </xdr:from>
    <xdr:to>
      <xdr:col>5</xdr:col>
      <xdr:colOff>461601</xdr:colOff>
      <xdr:row>3</xdr:row>
      <xdr:rowOff>200024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0999"/>
          <a:ext cx="2433276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57149</xdr:colOff>
      <xdr:row>1</xdr:row>
      <xdr:rowOff>47625</xdr:rowOff>
    </xdr:from>
    <xdr:to>
      <xdr:col>11</xdr:col>
      <xdr:colOff>601069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4" y="247650"/>
          <a:ext cx="373479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1</xdr:row>
      <xdr:rowOff>95250</xdr:rowOff>
    </xdr:from>
    <xdr:to>
      <xdr:col>14</xdr:col>
      <xdr:colOff>97899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4" y="295275"/>
          <a:ext cx="4527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1</xdr:row>
      <xdr:rowOff>76199</xdr:rowOff>
    </xdr:from>
    <xdr:to>
      <xdr:col>13</xdr:col>
      <xdr:colOff>280567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4" y="276224"/>
          <a:ext cx="4357268" cy="73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85724</xdr:colOff>
      <xdr:row>1</xdr:row>
      <xdr:rowOff>57149</xdr:rowOff>
    </xdr:from>
    <xdr:to>
      <xdr:col>14</xdr:col>
      <xdr:colOff>125912</xdr:colOff>
      <xdr:row>4</xdr:row>
      <xdr:rowOff>180974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257174"/>
          <a:ext cx="4583613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ue.theradiatorfactory.com/b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1"/>
  <sheetViews>
    <sheetView workbookViewId="0">
      <selection activeCell="H6" sqref="H6:H11"/>
    </sheetView>
  </sheetViews>
  <sheetFormatPr baseColWidth="10" defaultColWidth="8.85546875" defaultRowHeight="15" x14ac:dyDescent="0.25"/>
  <cols>
    <col min="5" max="5" width="12.28515625" customWidth="1"/>
    <col min="8" max="8" width="12.7109375" customWidth="1"/>
  </cols>
  <sheetData>
    <row r="2" spans="3:11" x14ac:dyDescent="0.25">
      <c r="K2" s="167" t="s">
        <v>7079</v>
      </c>
    </row>
    <row r="3" spans="3:11" x14ac:dyDescent="0.25">
      <c r="K3" s="167" t="s">
        <v>7080</v>
      </c>
    </row>
    <row r="4" spans="3:11" x14ac:dyDescent="0.25">
      <c r="C4" t="s">
        <v>7054</v>
      </c>
      <c r="K4" s="167" t="s">
        <v>7081</v>
      </c>
    </row>
    <row r="5" spans="3:11" x14ac:dyDescent="0.25">
      <c r="E5" t="s">
        <v>7053</v>
      </c>
      <c r="F5" s="164">
        <v>1</v>
      </c>
      <c r="K5" s="167" t="s">
        <v>7082</v>
      </c>
    </row>
    <row r="6" spans="3:11" x14ac:dyDescent="0.25">
      <c r="C6">
        <v>1441.2</v>
      </c>
      <c r="E6" s="169">
        <f>H6*$F$5</f>
        <v>1503.7</v>
      </c>
      <c r="H6" s="170">
        <v>1503.7</v>
      </c>
      <c r="K6" s="167" t="s">
        <v>7083</v>
      </c>
    </row>
    <row r="7" spans="3:11" x14ac:dyDescent="0.25">
      <c r="C7">
        <v>1529.6</v>
      </c>
      <c r="E7" s="169">
        <f t="shared" ref="E7:E11" si="0">H7*$F$5</f>
        <v>1633.8</v>
      </c>
      <c r="H7" s="170">
        <v>1633.8</v>
      </c>
      <c r="K7" s="167" t="s">
        <v>7084</v>
      </c>
    </row>
    <row r="8" spans="3:11" x14ac:dyDescent="0.25">
      <c r="C8">
        <v>1620.2</v>
      </c>
      <c r="E8" s="169">
        <f t="shared" si="0"/>
        <v>1768.4</v>
      </c>
      <c r="H8" s="170">
        <v>1768.4</v>
      </c>
      <c r="K8" s="167"/>
    </row>
    <row r="9" spans="3:11" x14ac:dyDescent="0.25">
      <c r="C9">
        <v>1672.8</v>
      </c>
      <c r="E9" s="169">
        <f t="shared" si="0"/>
        <v>1823.5</v>
      </c>
      <c r="H9" s="170">
        <v>1823.5</v>
      </c>
    </row>
    <row r="10" spans="3:11" x14ac:dyDescent="0.25">
      <c r="C10">
        <v>1778.6</v>
      </c>
      <c r="E10" s="169">
        <f t="shared" si="0"/>
        <v>1989.9</v>
      </c>
      <c r="H10" s="170">
        <v>1989.9</v>
      </c>
    </row>
    <row r="11" spans="3:11" x14ac:dyDescent="0.25">
      <c r="C11">
        <v>1891.3</v>
      </c>
      <c r="E11" s="169">
        <f t="shared" si="0"/>
        <v>2170.5</v>
      </c>
      <c r="H11" s="170">
        <v>2170.5</v>
      </c>
    </row>
  </sheetData>
  <sheetProtection password="D5FF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zoomScaleNormal="100" workbookViewId="0">
      <pane ySplit="5" topLeftCell="A6" activePane="bottomLeft" state="frozen"/>
      <selection pane="bottomLeft" activeCell="I20" sqref="I20"/>
    </sheetView>
  </sheetViews>
  <sheetFormatPr baseColWidth="10" defaultColWidth="9.140625" defaultRowHeight="15" x14ac:dyDescent="0.25"/>
  <cols>
    <col min="1" max="1" width="15.5703125" style="8" customWidth="1"/>
    <col min="2" max="2" width="5.28515625" style="8" bestFit="1" customWidth="1"/>
    <col min="3" max="3" width="10.28515625" style="8" customWidth="1"/>
    <col min="4" max="4" width="9.140625" style="8" customWidth="1"/>
    <col min="5" max="11" width="8" style="8" bestFit="1" customWidth="1"/>
    <col min="12" max="12" width="8.28515625" style="8" customWidth="1"/>
    <col min="13" max="17" width="9.5703125" style="8" bestFit="1" customWidth="1"/>
    <col min="18" max="19" width="9.5703125" style="78" bestFit="1" customWidth="1"/>
    <col min="20" max="20" width="9.7109375" style="78" bestFit="1" customWidth="1"/>
    <col min="21" max="21" width="0.140625" style="8" hidden="1" customWidth="1"/>
    <col min="22" max="22" width="6.7109375" style="8" hidden="1" customWidth="1"/>
    <col min="23" max="23" width="5.28515625" style="8" customWidth="1"/>
    <col min="24" max="16384" width="9.140625" style="8"/>
  </cols>
  <sheetData>
    <row r="1" spans="1:22" ht="15.75" thickBot="1" x14ac:dyDescent="0.3">
      <c r="D1" s="60"/>
      <c r="E1" s="60"/>
    </row>
    <row r="2" spans="1:22" ht="19.5" thickBot="1" x14ac:dyDescent="0.3">
      <c r="A2" s="12" t="s">
        <v>7013</v>
      </c>
      <c r="B2" s="9"/>
      <c r="C2" s="65"/>
      <c r="D2" s="66"/>
      <c r="E2" s="71"/>
      <c r="F2" s="59"/>
      <c r="R2" s="8"/>
      <c r="S2" s="8"/>
      <c r="T2" s="8"/>
    </row>
    <row r="3" spans="1:22" ht="15.75" thickBot="1" x14ac:dyDescent="0.3">
      <c r="C3" s="177">
        <v>41671</v>
      </c>
      <c r="D3" s="50" t="s">
        <v>7101</v>
      </c>
      <c r="E3" s="51">
        <v>75</v>
      </c>
      <c r="F3" s="59"/>
      <c r="G3" s="10">
        <f>E3+E4</f>
        <v>140</v>
      </c>
      <c r="R3" s="8"/>
      <c r="S3" s="8"/>
      <c r="T3" s="8"/>
    </row>
    <row r="4" spans="1:22" ht="15.75" thickBot="1" x14ac:dyDescent="0.3">
      <c r="C4" s="65"/>
      <c r="D4" s="50" t="s">
        <v>7100</v>
      </c>
      <c r="E4" s="51">
        <v>65</v>
      </c>
      <c r="F4" s="59"/>
      <c r="G4" s="10">
        <f>G3/2</f>
        <v>70</v>
      </c>
      <c r="R4" s="8"/>
      <c r="S4" s="8"/>
      <c r="T4" s="8"/>
    </row>
    <row r="5" spans="1:22" ht="15.75" thickBot="1" x14ac:dyDescent="0.3">
      <c r="C5" s="65"/>
      <c r="D5" s="50" t="s">
        <v>7099</v>
      </c>
      <c r="E5" s="51">
        <v>20</v>
      </c>
      <c r="F5" s="59"/>
      <c r="G5" s="10">
        <f>G4-E5</f>
        <v>50</v>
      </c>
      <c r="H5" s="10">
        <f>G5/50</f>
        <v>1</v>
      </c>
      <c r="R5" s="8"/>
      <c r="S5" s="8"/>
      <c r="T5" s="8"/>
    </row>
    <row r="6" spans="1:22" ht="15.75" thickBot="1" x14ac:dyDescent="0.3">
      <c r="C6" s="61"/>
      <c r="D6" s="61"/>
      <c r="E6" s="62"/>
      <c r="G6" s="10"/>
      <c r="H6" s="10"/>
      <c r="R6" s="8"/>
      <c r="S6" s="8"/>
      <c r="T6" s="8"/>
    </row>
    <row r="7" spans="1:22" ht="19.5" thickBot="1" x14ac:dyDescent="0.3">
      <c r="A7" s="12" t="str">
        <f>LIJSTTEMPO!B46</f>
        <v>TEMPO</v>
      </c>
      <c r="B7" s="32" t="s">
        <v>18</v>
      </c>
      <c r="C7" s="72">
        <f>LIJSTTEMPO!D46</f>
        <v>10</v>
      </c>
      <c r="D7" s="32" t="s">
        <v>0</v>
      </c>
      <c r="E7" s="3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2" ht="15.75" thickBot="1" x14ac:dyDescent="0.3">
      <c r="A8" s="28"/>
      <c r="B8" s="52"/>
      <c r="C8" s="34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2" ht="15.75" thickBot="1" x14ac:dyDescent="0.3">
      <c r="A9" s="53"/>
      <c r="B9" s="54" t="s">
        <v>36</v>
      </c>
      <c r="C9" s="37" t="str">
        <f>LIJSTTEMPO!C47</f>
        <v>040</v>
      </c>
      <c r="D9" s="37" t="str">
        <f>LIJSTTEMPO!D47</f>
        <v>050</v>
      </c>
      <c r="E9" s="37" t="str">
        <f>LIJSTTEMPO!E47</f>
        <v>060</v>
      </c>
      <c r="F9" s="37" t="str">
        <f>LIJSTTEMPO!F47</f>
        <v>070</v>
      </c>
      <c r="G9" s="37" t="str">
        <f>LIJSTTEMPO!G47</f>
        <v>080</v>
      </c>
      <c r="H9" s="37" t="str">
        <f>LIJSTTEMPO!H47</f>
        <v>090</v>
      </c>
      <c r="I9" s="37" t="str">
        <f>LIJSTTEMPO!I47</f>
        <v>100</v>
      </c>
      <c r="J9" s="37" t="str">
        <f>LIJSTTEMPO!J47</f>
        <v>110</v>
      </c>
      <c r="K9" s="37" t="str">
        <f>LIJSTTEMPO!K47</f>
        <v>120</v>
      </c>
      <c r="L9" s="37" t="str">
        <f>LIJSTTEMPO!L47</f>
        <v>140</v>
      </c>
      <c r="M9" s="37" t="str">
        <f>LIJSTTEMPO!M47</f>
        <v>160</v>
      </c>
      <c r="N9" s="37" t="str">
        <f>LIJSTTEMPO!N47</f>
        <v>180</v>
      </c>
      <c r="O9" s="37" t="str">
        <f>LIJSTTEMPO!O47</f>
        <v>200</v>
      </c>
      <c r="P9" s="37">
        <f>LIJSTTEMPO!P47</f>
        <v>260</v>
      </c>
      <c r="Q9" s="37">
        <f>LIJSTTEMPO!Q47</f>
        <v>280</v>
      </c>
      <c r="R9" s="37" t="str">
        <f>LIJSTTEMPO!R47</f>
        <v>260</v>
      </c>
      <c r="S9" s="37" t="str">
        <f>LIJSTTEMPO!S47</f>
        <v>280</v>
      </c>
      <c r="T9" s="37" t="str">
        <f>LIJSTTEMPO!T47</f>
        <v>300</v>
      </c>
    </row>
    <row r="10" spans="1:22" ht="15.75" thickBot="1" x14ac:dyDescent="0.3">
      <c r="A10" s="55" t="s">
        <v>20</v>
      </c>
      <c r="B10" s="39" t="str">
        <f>LIJSTTEMPO!A49</f>
        <v>020</v>
      </c>
      <c r="C10" s="56">
        <f>LIJSTTEMPO!C60*$V10</f>
        <v>262</v>
      </c>
      <c r="D10" s="56">
        <f>LIJSTTEMPO!D60*$V10</f>
        <v>328</v>
      </c>
      <c r="E10" s="56">
        <f>LIJSTTEMPO!E60*$V10</f>
        <v>393</v>
      </c>
      <c r="F10" s="56">
        <f>LIJSTTEMPO!F60*$V10</f>
        <v>459</v>
      </c>
      <c r="G10" s="56">
        <f>LIJSTTEMPO!G60*$V10</f>
        <v>524</v>
      </c>
      <c r="H10" s="56">
        <f>LIJSTTEMPO!H60*$V10</f>
        <v>590</v>
      </c>
      <c r="I10" s="56">
        <f>LIJSTTEMPO!I60*$V10</f>
        <v>655</v>
      </c>
      <c r="J10" s="56">
        <f>LIJSTTEMPO!J60*$V10</f>
        <v>721</v>
      </c>
      <c r="K10" s="56">
        <f>LIJSTTEMPO!K60*$V10</f>
        <v>786</v>
      </c>
      <c r="L10" s="56">
        <f>LIJSTTEMPO!L60*$V10</f>
        <v>917</v>
      </c>
      <c r="M10" s="56">
        <f>LIJSTTEMPO!M60*$V10</f>
        <v>1048</v>
      </c>
      <c r="N10" s="56">
        <f>LIJSTTEMPO!N60*$V10</f>
        <v>1179</v>
      </c>
      <c r="O10" s="56">
        <f>LIJSTTEMPO!O60*$V10</f>
        <v>1310</v>
      </c>
      <c r="P10" s="56">
        <f>LIJSTTEMPO!P60*$V10</f>
        <v>1441</v>
      </c>
      <c r="Q10" s="56">
        <f>LIJSTTEMPO!Q60*$V10</f>
        <v>1572</v>
      </c>
      <c r="R10" s="56">
        <f>LIJSTTEMPO!R60*$V10</f>
        <v>1703</v>
      </c>
      <c r="S10" s="56">
        <f>LIJSTTEMPO!S60*$V10</f>
        <v>1834</v>
      </c>
      <c r="T10" s="56">
        <f>LIJSTTEMPO!T60*$V10</f>
        <v>1965</v>
      </c>
      <c r="U10" s="8" t="str">
        <f>LIJSTTEMPO!D59</f>
        <v>1,413</v>
      </c>
      <c r="V10" s="8">
        <f>POWER($H$5,U10)</f>
        <v>1</v>
      </c>
    </row>
    <row r="11" spans="1:22" ht="15.75" thickBot="1" x14ac:dyDescent="0.3">
      <c r="A11" s="41" t="s">
        <v>27</v>
      </c>
      <c r="B11" s="39" t="str">
        <f>LIJSTTEMPO!A49</f>
        <v>020</v>
      </c>
      <c r="C11" s="42" t="e">
        <f>LIJSTTEMPO!C61*$H$5</f>
        <v>#N/A</v>
      </c>
      <c r="D11" s="42" t="e">
        <f>LIJSTTEMPO!D61*$H$5</f>
        <v>#N/A</v>
      </c>
      <c r="E11" s="73">
        <f>LIJSTTEMPO!E61*$H$5</f>
        <v>543</v>
      </c>
      <c r="F11" s="73">
        <f>LIJSTTEMPO!F61*$H$5</f>
        <v>609</v>
      </c>
      <c r="G11" s="73">
        <f>LIJSTTEMPO!G61*$H$5</f>
        <v>674</v>
      </c>
      <c r="H11" s="73">
        <f>LIJSTTEMPO!H61*$H$5</f>
        <v>890</v>
      </c>
      <c r="I11" s="73">
        <f>LIJSTTEMPO!I61*$H$5</f>
        <v>955</v>
      </c>
      <c r="J11" s="73">
        <f>LIJSTTEMPO!J61*$H$5</f>
        <v>1021</v>
      </c>
      <c r="K11" s="73">
        <f>LIJSTTEMPO!K61*$H$5</f>
        <v>1086</v>
      </c>
      <c r="L11" s="73">
        <f>LIJSTTEMPO!L61*$H$5</f>
        <v>1217</v>
      </c>
      <c r="M11" s="73">
        <f>LIJSTTEMPO!M61*$H$5</f>
        <v>1648</v>
      </c>
      <c r="N11" s="73">
        <f>LIJSTTEMPO!N61*$H$5</f>
        <v>1779</v>
      </c>
      <c r="O11" s="73">
        <f>LIJSTTEMPO!O61*$H$5</f>
        <v>1910</v>
      </c>
      <c r="P11" s="73">
        <f>LIJSTTEMPO!P61*$H$5</f>
        <v>2041</v>
      </c>
      <c r="Q11" s="73">
        <f>LIJSTTEMPO!Q61*$H$5</f>
        <v>2472</v>
      </c>
      <c r="R11" s="42">
        <f>LIJSTTEMPO!R61*$H$5</f>
        <v>2603</v>
      </c>
      <c r="S11" s="42">
        <f>LIJSTTEMPO!S61*$H$5</f>
        <v>2734</v>
      </c>
      <c r="T11" s="73">
        <f>LIJSTTEMPO!T61*$H$5</f>
        <v>2865</v>
      </c>
    </row>
    <row r="12" spans="1:22" ht="15.75" thickBot="1" x14ac:dyDescent="0.3">
      <c r="A12" s="70"/>
      <c r="B12" s="39" t="str">
        <f>LIJSTTEMPO!A49</f>
        <v>020</v>
      </c>
      <c r="C12" s="43" t="e">
        <f>LIJSTTEMPO!C62</f>
        <v>#N/A</v>
      </c>
      <c r="D12" s="43" t="e">
        <f>LIJSTTEMPO!D62</f>
        <v>#N/A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2" ht="15.75" thickBot="1" x14ac:dyDescent="0.3">
      <c r="A13" s="55" t="s">
        <v>20</v>
      </c>
      <c r="B13" s="39" t="str">
        <f>LIJSTTEMPO!A50</f>
        <v>030</v>
      </c>
      <c r="C13" s="56">
        <f>LIJSTTEMPO!C64*$V13</f>
        <v>330</v>
      </c>
      <c r="D13" s="56">
        <f>LIJSTTEMPO!D64*$V13</f>
        <v>413</v>
      </c>
      <c r="E13" s="56">
        <f>LIJSTTEMPO!E64*$V13</f>
        <v>496</v>
      </c>
      <c r="F13" s="56">
        <f>LIJSTTEMPO!F64*$V13</f>
        <v>578</v>
      </c>
      <c r="G13" s="56">
        <f>LIJSTTEMPO!G64*$V13</f>
        <v>661</v>
      </c>
      <c r="H13" s="56">
        <f>LIJSTTEMPO!H64*$V13</f>
        <v>743</v>
      </c>
      <c r="I13" s="56">
        <f>LIJSTTEMPO!I64*$V13</f>
        <v>826</v>
      </c>
      <c r="J13" s="56">
        <f>LIJSTTEMPO!J64*$V13</f>
        <v>909</v>
      </c>
      <c r="K13" s="56">
        <f>LIJSTTEMPO!K64*$V13</f>
        <v>991</v>
      </c>
      <c r="L13" s="56">
        <f>LIJSTTEMPO!L64*$V13</f>
        <v>1156</v>
      </c>
      <c r="M13" s="56">
        <f>LIJSTTEMPO!M64*$V13</f>
        <v>1322</v>
      </c>
      <c r="N13" s="56">
        <f>LIJSTTEMPO!N64*$V13</f>
        <v>1487</v>
      </c>
      <c r="O13" s="56">
        <f>LIJSTTEMPO!O64*$V13</f>
        <v>1652</v>
      </c>
      <c r="P13" s="56">
        <f>LIJSTTEMPO!P64*$V13</f>
        <v>1817</v>
      </c>
      <c r="Q13" s="56">
        <f>LIJSTTEMPO!Q64*$V13</f>
        <v>1982</v>
      </c>
      <c r="R13" s="56">
        <f>LIJSTTEMPO!R64*$V13</f>
        <v>2148</v>
      </c>
      <c r="S13" s="56">
        <f>LIJSTTEMPO!S64*$V13</f>
        <v>2313</v>
      </c>
      <c r="T13" s="56">
        <f>LIJSTTEMPO!T64*$V13</f>
        <v>2478</v>
      </c>
      <c r="U13" s="8" t="str">
        <f>LIJSTTEMPO!C63</f>
        <v>1,403</v>
      </c>
      <c r="V13" s="8">
        <f>POWER($H$5,U13)</f>
        <v>1</v>
      </c>
    </row>
    <row r="14" spans="1:22" ht="15.75" thickBot="1" x14ac:dyDescent="0.3">
      <c r="A14" s="41" t="s">
        <v>27</v>
      </c>
      <c r="B14" s="39" t="str">
        <f>LIJSTTEMPO!A50</f>
        <v>030</v>
      </c>
      <c r="C14" s="42" t="e">
        <f>LIJSTTEMPO!C65*$H$5</f>
        <v>#N/A</v>
      </c>
      <c r="D14" s="42" t="e">
        <f>LIJSTTEMPO!D65*$H$5</f>
        <v>#N/A</v>
      </c>
      <c r="E14" s="73">
        <f>LIJSTTEMPO!E65*$H$5</f>
        <v>646</v>
      </c>
      <c r="F14" s="73">
        <f>LIJSTTEMPO!F65*$H$5</f>
        <v>728</v>
      </c>
      <c r="G14" s="73">
        <f>LIJSTTEMPO!G65*$H$5</f>
        <v>811</v>
      </c>
      <c r="H14" s="73">
        <f>LIJSTTEMPO!H65*$H$5</f>
        <v>1043</v>
      </c>
      <c r="I14" s="73">
        <f>LIJSTTEMPO!I65*$H$5</f>
        <v>1126</v>
      </c>
      <c r="J14" s="73">
        <f>LIJSTTEMPO!J65*$H$5</f>
        <v>1209</v>
      </c>
      <c r="K14" s="73">
        <f>LIJSTTEMPO!K65*$H$5</f>
        <v>1291</v>
      </c>
      <c r="L14" s="73">
        <f>LIJSTTEMPO!L65*$H$5</f>
        <v>1456</v>
      </c>
      <c r="M14" s="73">
        <f>LIJSTTEMPO!M65*$H$5</f>
        <v>1922</v>
      </c>
      <c r="N14" s="73">
        <f>LIJSTTEMPO!N65*$H$5</f>
        <v>2087</v>
      </c>
      <c r="O14" s="73">
        <f>LIJSTTEMPO!O65*$H$5</f>
        <v>2252</v>
      </c>
      <c r="P14" s="73">
        <f>LIJSTTEMPO!P65*$H$5</f>
        <v>2417</v>
      </c>
      <c r="Q14" s="73">
        <f>LIJSTTEMPO!Q65*$H$5</f>
        <v>2882</v>
      </c>
      <c r="R14" s="42">
        <f>LIJSTTEMPO!R65*$H$5</f>
        <v>3048</v>
      </c>
      <c r="S14" s="42">
        <f>LIJSTTEMPO!S65*$H$5</f>
        <v>3213</v>
      </c>
      <c r="T14" s="42">
        <f>LIJSTTEMPO!T65*$H$5</f>
        <v>3378</v>
      </c>
    </row>
    <row r="15" spans="1:22" ht="15.75" thickBot="1" x14ac:dyDescent="0.3">
      <c r="A15" s="70"/>
      <c r="B15" s="39" t="str">
        <f>LIJSTTEMPO!A50</f>
        <v>030</v>
      </c>
      <c r="C15" s="43" t="e">
        <f>LIJSTTEMPO!C66</f>
        <v>#N/A</v>
      </c>
      <c r="D15" s="43" t="e">
        <f>LIJSTTEMPO!D66</f>
        <v>#N/A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1:22" ht="15.75" thickBot="1" x14ac:dyDescent="0.3">
      <c r="A16" s="55" t="s">
        <v>20</v>
      </c>
      <c r="B16" s="39" t="str">
        <f>LIJSTTEMPO!A51</f>
        <v>040</v>
      </c>
      <c r="C16" s="56">
        <f>LIJSTTEMPO!C68*$V16</f>
        <v>385</v>
      </c>
      <c r="D16" s="56">
        <f>LIJSTTEMPO!D68*$V16</f>
        <v>482</v>
      </c>
      <c r="E16" s="56">
        <f>LIJSTTEMPO!E68*$V16</f>
        <v>578</v>
      </c>
      <c r="F16" s="56">
        <f>LIJSTTEMPO!F68*$V16</f>
        <v>674</v>
      </c>
      <c r="G16" s="56">
        <f>LIJSTTEMPO!G68*$V16</f>
        <v>770</v>
      </c>
      <c r="H16" s="56">
        <f>LIJSTTEMPO!H68*$V16</f>
        <v>867</v>
      </c>
      <c r="I16" s="56">
        <f>LIJSTTEMPO!I68*$V16</f>
        <v>963</v>
      </c>
      <c r="J16" s="56">
        <f>LIJSTTEMPO!J68*$V16</f>
        <v>1059</v>
      </c>
      <c r="K16" s="56">
        <f>LIJSTTEMPO!K68*$V16</f>
        <v>1156</v>
      </c>
      <c r="L16" s="56">
        <f>LIJSTTEMPO!L68*$V16</f>
        <v>1348</v>
      </c>
      <c r="M16" s="56">
        <f>LIJSTTEMPO!M68*$V16</f>
        <v>1541</v>
      </c>
      <c r="N16" s="56">
        <f>LIJSTTEMPO!N68*$V16</f>
        <v>1733</v>
      </c>
      <c r="O16" s="56">
        <f>LIJSTTEMPO!O68*$V16</f>
        <v>1926</v>
      </c>
      <c r="P16" s="56">
        <f>LIJSTTEMPO!P68*$V16</f>
        <v>2119</v>
      </c>
      <c r="Q16" s="56">
        <f>LIJSTTEMPO!Q68*$V16</f>
        <v>2311</v>
      </c>
      <c r="R16" s="56">
        <f>LIJSTTEMPO!R68*$V16</f>
        <v>2504</v>
      </c>
      <c r="S16" s="56">
        <f>LIJSTTEMPO!S68*$V16</f>
        <v>2696</v>
      </c>
      <c r="T16" s="56">
        <f>LIJSTTEMPO!T68*$V16</f>
        <v>2889</v>
      </c>
      <c r="U16" s="8" t="str">
        <f>LIJSTTEMPO!C67</f>
        <v>1,394</v>
      </c>
      <c r="V16" s="8">
        <f>POWER($H$5,U16)</f>
        <v>1</v>
      </c>
    </row>
    <row r="17" spans="1:22" ht="15.75" thickBot="1" x14ac:dyDescent="0.3">
      <c r="A17" s="41" t="s">
        <v>27</v>
      </c>
      <c r="B17" s="39" t="str">
        <f>LIJSTTEMPO!A51</f>
        <v>040</v>
      </c>
      <c r="C17" s="42" t="e">
        <f>LIJSTTEMPO!C69*$H$5</f>
        <v>#N/A</v>
      </c>
      <c r="D17" s="42" t="e">
        <f>LIJSTTEMPO!D69*$H$5</f>
        <v>#N/A</v>
      </c>
      <c r="E17" s="73">
        <f>LIJSTTEMPO!E69*$H$5</f>
        <v>728</v>
      </c>
      <c r="F17" s="73">
        <f>LIJSTTEMPO!F69*$H$5</f>
        <v>824</v>
      </c>
      <c r="G17" s="73">
        <f>LIJSTTEMPO!G69*$H$5</f>
        <v>920</v>
      </c>
      <c r="H17" s="73">
        <f>LIJSTTEMPO!H69*$H$5</f>
        <v>1167</v>
      </c>
      <c r="I17" s="73">
        <f>LIJSTTEMPO!I69*$H$5</f>
        <v>1263</v>
      </c>
      <c r="J17" s="73">
        <f>LIJSTTEMPO!J69*$H$5</f>
        <v>1359</v>
      </c>
      <c r="K17" s="73">
        <f>LIJSTTEMPO!K69*$H$5</f>
        <v>1456</v>
      </c>
      <c r="L17" s="73">
        <f>LIJSTTEMPO!L69*$H$5</f>
        <v>1648</v>
      </c>
      <c r="M17" s="73">
        <f>LIJSTTEMPO!M69*$H$5</f>
        <v>2141</v>
      </c>
      <c r="N17" s="73">
        <f>LIJSTTEMPO!N69*$H$5</f>
        <v>2333</v>
      </c>
      <c r="O17" s="73">
        <f>LIJSTTEMPO!O69*$H$5</f>
        <v>2526</v>
      </c>
      <c r="P17" s="73">
        <f>LIJSTTEMPO!P69*$H$5</f>
        <v>2719</v>
      </c>
      <c r="Q17" s="73">
        <f>LIJSTTEMPO!Q69*$H$5</f>
        <v>3211</v>
      </c>
      <c r="R17" s="42">
        <f>LIJSTTEMPO!R69*$H$5</f>
        <v>3404</v>
      </c>
      <c r="S17" s="42">
        <f>LIJSTTEMPO!S69*$H$5</f>
        <v>3596</v>
      </c>
      <c r="T17" s="73">
        <f>LIJSTTEMPO!T69*$H$5</f>
        <v>3789</v>
      </c>
    </row>
    <row r="18" spans="1:22" ht="15.75" thickBot="1" x14ac:dyDescent="0.3">
      <c r="A18" s="70"/>
      <c r="B18" s="39" t="str">
        <f>LIJSTTEMPO!A51</f>
        <v>040</v>
      </c>
      <c r="C18" s="43" t="e">
        <f>LIJSTTEMPO!C70</f>
        <v>#N/A</v>
      </c>
      <c r="D18" s="43" t="e">
        <f>LIJSTTEMPO!D70</f>
        <v>#N/A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1:22" ht="15.75" thickBot="1" x14ac:dyDescent="0.3">
      <c r="A19" s="55" t="s">
        <v>20</v>
      </c>
      <c r="B19" s="39" t="str">
        <f>LIJSTTEMPO!A52</f>
        <v>050</v>
      </c>
      <c r="C19" s="56">
        <f>LIJSTTEMPO!C72*$V19</f>
        <v>430</v>
      </c>
      <c r="D19" s="56">
        <f>LIJSTTEMPO!D72*$V19</f>
        <v>538</v>
      </c>
      <c r="E19" s="56">
        <f>LIJSTTEMPO!E72*$V19</f>
        <v>646</v>
      </c>
      <c r="F19" s="56">
        <f>LIJSTTEMPO!F72*$V19</f>
        <v>753</v>
      </c>
      <c r="G19" s="56">
        <f>LIJSTTEMPO!G72*$V19</f>
        <v>861</v>
      </c>
      <c r="H19" s="56">
        <f>LIJSTTEMPO!H72*$V19</f>
        <v>968</v>
      </c>
      <c r="I19" s="56">
        <f>LIJSTTEMPO!I72*$V19</f>
        <v>1076</v>
      </c>
      <c r="J19" s="56">
        <f>LIJSTTEMPO!J72*$V19</f>
        <v>1184</v>
      </c>
      <c r="K19" s="56">
        <f>LIJSTTEMPO!K72*$V19</f>
        <v>1291</v>
      </c>
      <c r="L19" s="56">
        <f>LIJSTTEMPO!L72*$V19</f>
        <v>1506</v>
      </c>
      <c r="M19" s="56">
        <f>LIJSTTEMPO!M72*$V19</f>
        <v>1722</v>
      </c>
      <c r="N19" s="56">
        <f>LIJSTTEMPO!N72*$V19</f>
        <v>1937</v>
      </c>
      <c r="O19" s="56">
        <f>LIJSTTEMPO!O72*$V19</f>
        <v>2152</v>
      </c>
      <c r="P19" s="56">
        <f>LIJSTTEMPO!P72*$V19</f>
        <v>2367</v>
      </c>
      <c r="Q19" s="56">
        <f>LIJSTTEMPO!Q72*$V19</f>
        <v>2582</v>
      </c>
      <c r="R19" s="56">
        <f>LIJSTTEMPO!R72*$V19</f>
        <v>2798</v>
      </c>
      <c r="S19" s="56">
        <f>LIJSTTEMPO!S72*$V19</f>
        <v>3013</v>
      </c>
      <c r="T19" s="56">
        <f>LIJSTTEMPO!T72*$V19</f>
        <v>3228</v>
      </c>
      <c r="U19" s="8" t="str">
        <f>LIJSTTEMPO!C71</f>
        <v>1,385</v>
      </c>
      <c r="V19" s="8">
        <f>POWER($H$5,U19)</f>
        <v>1</v>
      </c>
    </row>
    <row r="20" spans="1:22" ht="15.75" thickBot="1" x14ac:dyDescent="0.3">
      <c r="A20" s="41" t="s">
        <v>27</v>
      </c>
      <c r="B20" s="39" t="str">
        <f>LIJSTTEMPO!A52</f>
        <v>050</v>
      </c>
      <c r="C20" s="42" t="e">
        <f>LIJSTTEMPO!C73*$H$5</f>
        <v>#N/A</v>
      </c>
      <c r="D20" s="42" t="e">
        <f>LIJSTTEMPO!D73*$H$5</f>
        <v>#N/A</v>
      </c>
      <c r="E20" s="73">
        <f>LIJSTTEMPO!E73*$H$5</f>
        <v>796</v>
      </c>
      <c r="F20" s="73">
        <f>LIJSTTEMPO!F73*$H$5</f>
        <v>903</v>
      </c>
      <c r="G20" s="73">
        <f>LIJSTTEMPO!G73*$H$5</f>
        <v>1011</v>
      </c>
      <c r="H20" s="73">
        <f>LIJSTTEMPO!H73*$H$5</f>
        <v>1268</v>
      </c>
      <c r="I20" s="73">
        <f>LIJSTTEMPO!I73*$H$5</f>
        <v>1376</v>
      </c>
      <c r="J20" s="73">
        <f>LIJSTTEMPO!J73*$H$5</f>
        <v>1484</v>
      </c>
      <c r="K20" s="73">
        <f>LIJSTTEMPO!K73*$H$5</f>
        <v>1591</v>
      </c>
      <c r="L20" s="73">
        <f>LIJSTTEMPO!L73*$H$5</f>
        <v>1806</v>
      </c>
      <c r="M20" s="73">
        <f>LIJSTTEMPO!M73*$H$5</f>
        <v>2322</v>
      </c>
      <c r="N20" s="73">
        <f>LIJSTTEMPO!N73*$H$5</f>
        <v>2537</v>
      </c>
      <c r="O20" s="73">
        <f>LIJSTTEMPO!O73*$H$5</f>
        <v>2752</v>
      </c>
      <c r="P20" s="73">
        <f>LIJSTTEMPO!P73*$H$5</f>
        <v>2967</v>
      </c>
      <c r="Q20" s="73">
        <f>LIJSTTEMPO!Q73*$H$5</f>
        <v>3482</v>
      </c>
      <c r="R20" s="42">
        <f>LIJSTTEMPO!R73*$H$5</f>
        <v>3698</v>
      </c>
      <c r="S20" s="42">
        <f>LIJSTTEMPO!S73*$H$5</f>
        <v>3913</v>
      </c>
      <c r="T20" s="73">
        <f>LIJSTTEMPO!T73*$H$5</f>
        <v>4128</v>
      </c>
    </row>
    <row r="21" spans="1:22" ht="15.75" thickBot="1" x14ac:dyDescent="0.3">
      <c r="A21" s="70"/>
      <c r="B21" s="39" t="str">
        <f>LIJSTTEMPO!A52</f>
        <v>050</v>
      </c>
      <c r="C21" s="43" t="e">
        <f>LIJSTTEMPO!C74</f>
        <v>#N/A</v>
      </c>
      <c r="D21" s="43" t="e">
        <f>LIJSTTEMPO!D74</f>
        <v>#N/A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2" ht="15.75" thickBot="1" x14ac:dyDescent="0.3">
      <c r="A22" s="55" t="s">
        <v>20</v>
      </c>
      <c r="B22" s="39" t="str">
        <f>LIJSTTEMPO!A53</f>
        <v>060</v>
      </c>
      <c r="C22" s="56">
        <f>LIJSTTEMPO!C76*$V22</f>
        <v>468</v>
      </c>
      <c r="D22" s="56">
        <f>LIJSTTEMPO!D76*$V22</f>
        <v>585</v>
      </c>
      <c r="E22" s="56">
        <f>LIJSTTEMPO!E76*$V22</f>
        <v>702</v>
      </c>
      <c r="F22" s="56">
        <f>LIJSTTEMPO!F76*$V22</f>
        <v>819</v>
      </c>
      <c r="G22" s="56">
        <f>LIJSTTEMPO!G76*$V22</f>
        <v>936</v>
      </c>
      <c r="H22" s="56">
        <f>LIJSTTEMPO!H76*$V22</f>
        <v>1053</v>
      </c>
      <c r="I22" s="56">
        <f>LIJSTTEMPO!I76*$V22</f>
        <v>1170</v>
      </c>
      <c r="J22" s="56">
        <f>LIJSTTEMPO!J76*$V22</f>
        <v>1287</v>
      </c>
      <c r="K22" s="56">
        <f>LIJSTTEMPO!K76*$V22</f>
        <v>1404</v>
      </c>
      <c r="L22" s="56">
        <f>LIJSTTEMPO!L76*$V22</f>
        <v>1638</v>
      </c>
      <c r="M22" s="56">
        <f>LIJSTTEMPO!M76*$V22</f>
        <v>1872</v>
      </c>
      <c r="N22" s="56">
        <f>LIJSTTEMPO!N76*$V22</f>
        <v>2106</v>
      </c>
      <c r="O22" s="56">
        <f>LIJSTTEMPO!O76*$V22</f>
        <v>2340</v>
      </c>
      <c r="P22" s="56">
        <f>LIJSTTEMPO!P76*$V22</f>
        <v>2574</v>
      </c>
      <c r="Q22" s="56">
        <f>LIJSTTEMPO!Q76*$V22</f>
        <v>2808</v>
      </c>
      <c r="R22" s="56">
        <f>LIJSTTEMPO!R76*$V22</f>
        <v>3042</v>
      </c>
      <c r="S22" s="56">
        <f>LIJSTTEMPO!S76*$V22</f>
        <v>3276</v>
      </c>
      <c r="T22" s="56">
        <f>LIJSTTEMPO!T76*$V22</f>
        <v>3510</v>
      </c>
      <c r="U22" s="8" t="str">
        <f>LIJSTTEMPO!D75</f>
        <v>1,376</v>
      </c>
      <c r="V22" s="8">
        <f>POWER($H$5,U22)</f>
        <v>1</v>
      </c>
    </row>
    <row r="23" spans="1:22" ht="15.75" thickBot="1" x14ac:dyDescent="0.3">
      <c r="A23" s="41" t="s">
        <v>27</v>
      </c>
      <c r="B23" s="39" t="str">
        <f>LIJSTTEMPO!A53</f>
        <v>060</v>
      </c>
      <c r="C23" s="42" t="e">
        <f>LIJSTTEMPO!C77*$H$5</f>
        <v>#N/A</v>
      </c>
      <c r="D23" s="42" t="e">
        <f>LIJSTTEMPO!D77*$H$5</f>
        <v>#N/A</v>
      </c>
      <c r="E23" s="73">
        <f>LIJSTTEMPO!E77*$H$5</f>
        <v>852</v>
      </c>
      <c r="F23" s="73">
        <f>LIJSTTEMPO!F77*$H$5</f>
        <v>969</v>
      </c>
      <c r="G23" s="73">
        <f>LIJSTTEMPO!G77*$H$5</f>
        <v>1086</v>
      </c>
      <c r="H23" s="73">
        <f>LIJSTTEMPO!H77*$H$5</f>
        <v>1353</v>
      </c>
      <c r="I23" s="73">
        <f>LIJSTTEMPO!I77*$H$5</f>
        <v>1470</v>
      </c>
      <c r="J23" s="73">
        <f>LIJSTTEMPO!J77*$H$5</f>
        <v>1587</v>
      </c>
      <c r="K23" s="73">
        <f>LIJSTTEMPO!K77*$H$5</f>
        <v>1704</v>
      </c>
      <c r="L23" s="73">
        <f>LIJSTTEMPO!L77*$H$5</f>
        <v>1938</v>
      </c>
      <c r="M23" s="73">
        <f>LIJSTTEMPO!M77*$H$5</f>
        <v>2472</v>
      </c>
      <c r="N23" s="73">
        <f>LIJSTTEMPO!N77*$H$5</f>
        <v>2706</v>
      </c>
      <c r="O23" s="73">
        <f>LIJSTTEMPO!O77*$H$5</f>
        <v>2940</v>
      </c>
      <c r="P23" s="73">
        <f>LIJSTTEMPO!P77*$H$5</f>
        <v>3174</v>
      </c>
      <c r="Q23" s="73">
        <f>LIJSTTEMPO!Q77*$H$5</f>
        <v>3708</v>
      </c>
      <c r="R23" s="42">
        <f>LIJSTTEMPO!R77*$H$5</f>
        <v>3942</v>
      </c>
      <c r="S23" s="42">
        <f>LIJSTTEMPO!S77*$H$5</f>
        <v>4176</v>
      </c>
      <c r="T23" s="73">
        <f>LIJSTTEMPO!T77*$H$5</f>
        <v>4410</v>
      </c>
    </row>
    <row r="24" spans="1:22" ht="15.75" thickBot="1" x14ac:dyDescent="0.3">
      <c r="A24" s="70"/>
      <c r="B24" s="39" t="str">
        <f>LIJSTTEMPO!A53</f>
        <v>060</v>
      </c>
      <c r="C24" s="43" t="e">
        <f>LIJSTTEMPO!C78</f>
        <v>#N/A</v>
      </c>
      <c r="D24" s="43" t="e">
        <f>LIJSTTEMPO!D78</f>
        <v>#N/A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</row>
    <row r="25" spans="1:22" ht="15" customHeight="1" thickBot="1" x14ac:dyDescent="0.3">
      <c r="A25" s="55" t="s">
        <v>20</v>
      </c>
      <c r="B25" s="39" t="str">
        <f>LIJSTTEMPO!A54</f>
        <v>070</v>
      </c>
      <c r="C25" s="56">
        <f>LIJSTTEMPO!C80*$V25</f>
        <v>499</v>
      </c>
      <c r="D25" s="56">
        <f>LIJSTTEMPO!D80*$V25</f>
        <v>624</v>
      </c>
      <c r="E25" s="56">
        <f>LIJSTTEMPO!E80*$V25</f>
        <v>749</v>
      </c>
      <c r="F25" s="56">
        <f>LIJSTTEMPO!F80*$V25</f>
        <v>874</v>
      </c>
      <c r="G25" s="56">
        <f>LIJSTTEMPO!G80*$V25</f>
        <v>998</v>
      </c>
      <c r="H25" s="56">
        <f>LIJSTTEMPO!H80*$V25</f>
        <v>1123</v>
      </c>
      <c r="I25" s="56">
        <f>LIJSTTEMPO!I80*$V25</f>
        <v>1248</v>
      </c>
      <c r="J25" s="56">
        <f>LIJSTTEMPO!J80*$V25</f>
        <v>1373</v>
      </c>
      <c r="K25" s="56">
        <f>LIJSTTEMPO!K80*$V25</f>
        <v>1498</v>
      </c>
      <c r="L25" s="56">
        <f>LIJSTTEMPO!L80*$V25</f>
        <v>1747</v>
      </c>
      <c r="M25" s="56">
        <f>LIJSTTEMPO!M80*$V25</f>
        <v>1997</v>
      </c>
      <c r="N25" s="56">
        <f>LIJSTTEMPO!N80*$V25</f>
        <v>2246</v>
      </c>
      <c r="O25" s="56">
        <f>LIJSTTEMPO!O80*$V25</f>
        <v>2496</v>
      </c>
      <c r="P25" s="56">
        <f>LIJSTTEMPO!P80*$V25</f>
        <v>2746</v>
      </c>
      <c r="Q25" s="56">
        <f>LIJSTTEMPO!Q80*$V25</f>
        <v>2995</v>
      </c>
      <c r="R25" s="56">
        <f>LIJSTTEMPO!R80*$V25</f>
        <v>3245</v>
      </c>
      <c r="S25" s="56">
        <f>LIJSTTEMPO!S80*$V25</f>
        <v>3494</v>
      </c>
      <c r="T25" s="56">
        <f>LIJSTTEMPO!T80*$V25</f>
        <v>3744</v>
      </c>
      <c r="U25" s="8" t="str">
        <f>LIJSTTEMPO!D79</f>
        <v>1,366</v>
      </c>
      <c r="V25" s="8">
        <f>POWER($H$5,U25)</f>
        <v>1</v>
      </c>
    </row>
    <row r="26" spans="1:22" ht="15" customHeight="1" thickBot="1" x14ac:dyDescent="0.3">
      <c r="A26" s="41" t="s">
        <v>27</v>
      </c>
      <c r="B26" s="39" t="str">
        <f>LIJSTTEMPO!A54</f>
        <v>070</v>
      </c>
      <c r="C26" s="42" t="e">
        <f>LIJSTTEMPO!C81*$H$5</f>
        <v>#N/A</v>
      </c>
      <c r="D26" s="42" t="e">
        <f>LIJSTTEMPO!D81*$H$5</f>
        <v>#N/A</v>
      </c>
      <c r="E26" s="73">
        <f>LIJSTTEMPO!E81*$H$5</f>
        <v>899</v>
      </c>
      <c r="F26" s="73">
        <f>LIJSTTEMPO!F81*$H$5</f>
        <v>1024</v>
      </c>
      <c r="G26" s="73">
        <f>LIJSTTEMPO!G81*$H$5</f>
        <v>1148</v>
      </c>
      <c r="H26" s="73">
        <f>LIJSTTEMPO!H81*$H$5</f>
        <v>1423</v>
      </c>
      <c r="I26" s="73">
        <f>LIJSTTEMPO!I81*$H$5</f>
        <v>1548</v>
      </c>
      <c r="J26" s="73">
        <f>LIJSTTEMPO!J81*$H$5</f>
        <v>1673</v>
      </c>
      <c r="K26" s="73">
        <f>LIJSTTEMPO!K81*$H$5</f>
        <v>1798</v>
      </c>
      <c r="L26" s="73">
        <f>LIJSTTEMPO!L81*$H$5</f>
        <v>2047</v>
      </c>
      <c r="M26" s="73">
        <f>LIJSTTEMPO!M81*$H$5</f>
        <v>2597</v>
      </c>
      <c r="N26" s="73">
        <f>LIJSTTEMPO!N81*$H$5</f>
        <v>2846</v>
      </c>
      <c r="O26" s="73">
        <f>LIJSTTEMPO!O81*$H$5</f>
        <v>3096</v>
      </c>
      <c r="P26" s="73">
        <f>LIJSTTEMPO!P81*$H$5</f>
        <v>3346</v>
      </c>
      <c r="Q26" s="73">
        <f>LIJSTTEMPO!Q81*$H$5</f>
        <v>3895</v>
      </c>
      <c r="R26" s="42">
        <f>LIJSTTEMPO!R81*$H$5</f>
        <v>4145</v>
      </c>
      <c r="S26" s="42">
        <f>LIJSTTEMPO!S81*$H$5</f>
        <v>4394</v>
      </c>
      <c r="T26" s="73">
        <f>LIJSTTEMPO!T81*$H$5</f>
        <v>4644</v>
      </c>
    </row>
    <row r="27" spans="1:22" ht="15" customHeight="1" thickBot="1" x14ac:dyDescent="0.3">
      <c r="A27" s="70"/>
      <c r="B27" s="39" t="str">
        <f>LIJSTTEMPO!A54</f>
        <v>070</v>
      </c>
      <c r="C27" s="43" t="e">
        <f>LIJSTTEMPO!C82</f>
        <v>#N/A</v>
      </c>
      <c r="D27" s="43" t="e">
        <f>LIJSTTEMPO!D82</f>
        <v>#N/A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2" ht="15" customHeight="1" thickBot="1" x14ac:dyDescent="0.3">
      <c r="A28" s="55" t="s">
        <v>20</v>
      </c>
      <c r="B28" s="39" t="str">
        <f>LIJSTTEMPO!A55</f>
        <v>090</v>
      </c>
      <c r="C28" s="56">
        <f>LIJSTTEMPO!C84*$V28</f>
        <v>548</v>
      </c>
      <c r="D28" s="56">
        <f>LIJSTTEMPO!D84*$V28</f>
        <v>685</v>
      </c>
      <c r="E28" s="56">
        <f>LIJSTTEMPO!E84*$V28</f>
        <v>821</v>
      </c>
      <c r="F28" s="56">
        <f>LIJSTTEMPO!F84*$V28</f>
        <v>958</v>
      </c>
      <c r="G28" s="56">
        <f>LIJSTTEMPO!G84*$V28</f>
        <v>1095</v>
      </c>
      <c r="H28" s="56">
        <f>LIJSTTEMPO!H84*$V28</f>
        <v>1232</v>
      </c>
      <c r="I28" s="56">
        <f>LIJSTTEMPO!I84*$V28</f>
        <v>1369</v>
      </c>
      <c r="J28" s="56">
        <f>LIJSTTEMPO!J84*$V28</f>
        <v>1506</v>
      </c>
      <c r="K28" s="56">
        <f>LIJSTTEMPO!K84*$V28</f>
        <v>1643</v>
      </c>
      <c r="L28" s="56">
        <f>LIJSTTEMPO!L84*$V28</f>
        <v>1917</v>
      </c>
      <c r="M28" s="56">
        <f>LIJSTTEMPO!M84*$V28</f>
        <v>2190</v>
      </c>
      <c r="N28" s="56">
        <f>LIJSTTEMPO!N84*$V28</f>
        <v>2464</v>
      </c>
      <c r="O28" s="56">
        <f>LIJSTTEMPO!O84*$V28</f>
        <v>2738</v>
      </c>
      <c r="P28" s="56">
        <f>LIJSTTEMPO!P84*$V28</f>
        <v>3012</v>
      </c>
      <c r="Q28" s="56">
        <f>LIJSTTEMPO!Q84*$V28</f>
        <v>3286</v>
      </c>
      <c r="R28" s="56">
        <f>LIJSTTEMPO!R84*$V28</f>
        <v>3559</v>
      </c>
      <c r="S28" s="56">
        <f>LIJSTTEMPO!S84*$V28</f>
        <v>3833</v>
      </c>
      <c r="T28" s="56">
        <f>LIJSTTEMPO!T84*$V28</f>
        <v>4107</v>
      </c>
      <c r="U28" s="8" t="str">
        <f>LIJSTTEMPO!D83</f>
        <v>1,348</v>
      </c>
      <c r="V28" s="8">
        <f>POWER($H$5,U28)</f>
        <v>1</v>
      </c>
    </row>
    <row r="29" spans="1:22" ht="15" customHeight="1" thickBot="1" x14ac:dyDescent="0.3">
      <c r="A29" s="41" t="s">
        <v>27</v>
      </c>
      <c r="B29" s="39" t="str">
        <f>LIJSTTEMPO!A55</f>
        <v>090</v>
      </c>
      <c r="C29" s="42" t="e">
        <f>LIJSTTEMPO!C85*$H$5</f>
        <v>#N/A</v>
      </c>
      <c r="D29" s="42" t="e">
        <f>LIJSTTEMPO!D85*$H$5</f>
        <v>#N/A</v>
      </c>
      <c r="E29" s="73">
        <f>LIJSTTEMPO!E85*$H$5</f>
        <v>971</v>
      </c>
      <c r="F29" s="73">
        <f>LIJSTTEMPO!F85*$H$5</f>
        <v>1108</v>
      </c>
      <c r="G29" s="73">
        <f>LIJSTTEMPO!G85*$H$5</f>
        <v>1245</v>
      </c>
      <c r="H29" s="73">
        <f>LIJSTTEMPO!H85*$H$5</f>
        <v>1532</v>
      </c>
      <c r="I29" s="73">
        <f>LIJSTTEMPO!I85*$H$5</f>
        <v>1669</v>
      </c>
      <c r="J29" s="73">
        <f>LIJSTTEMPO!J85*$H$5</f>
        <v>1806</v>
      </c>
      <c r="K29" s="73">
        <f>LIJSTTEMPO!K85*$H$5</f>
        <v>1943</v>
      </c>
      <c r="L29" s="73">
        <f>LIJSTTEMPO!L85*$H$5</f>
        <v>2217</v>
      </c>
      <c r="M29" s="73">
        <f>LIJSTTEMPO!M85*$H$5</f>
        <v>2790</v>
      </c>
      <c r="N29" s="73">
        <f>LIJSTTEMPO!N85*$H$5</f>
        <v>3064</v>
      </c>
      <c r="O29" s="73">
        <f>LIJSTTEMPO!O85*$H$5</f>
        <v>3338</v>
      </c>
      <c r="P29" s="73">
        <f>LIJSTTEMPO!P85*$H$5</f>
        <v>3612</v>
      </c>
      <c r="Q29" s="73">
        <f>LIJSTTEMPO!Q85*$H$5</f>
        <v>4186</v>
      </c>
      <c r="R29" s="42">
        <f>LIJSTTEMPO!R85*$H$5</f>
        <v>4459</v>
      </c>
      <c r="S29" s="42">
        <f>LIJSTTEMPO!S85*$H$5</f>
        <v>4733</v>
      </c>
      <c r="T29" s="73">
        <f>LIJSTTEMPO!T85*$H$5</f>
        <v>5007</v>
      </c>
    </row>
    <row r="30" spans="1:22" ht="15" customHeight="1" thickBot="1" x14ac:dyDescent="0.3">
      <c r="A30" s="70"/>
      <c r="B30" s="39" t="str">
        <f>LIJSTTEMPO!A55</f>
        <v>090</v>
      </c>
      <c r="C30" s="43" t="e">
        <f>LIJSTTEMPO!C86</f>
        <v>#N/A</v>
      </c>
      <c r="D30" s="43" t="e">
        <f>LIJSTTEMPO!D86</f>
        <v>#N/A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2" ht="15.75" thickBot="1" x14ac:dyDescent="0.3">
      <c r="A31" s="52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2" ht="19.5" thickBot="1" x14ac:dyDescent="0.3">
      <c r="A32" s="12" t="str">
        <f>LIJSTTEMPO!B89</f>
        <v>TEMPO</v>
      </c>
      <c r="B32" s="32" t="s">
        <v>18</v>
      </c>
      <c r="C32" s="72">
        <f>LIJSTTEMPO!D89</f>
        <v>11</v>
      </c>
      <c r="D32" s="32" t="s">
        <v>0</v>
      </c>
      <c r="E32" s="3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2" ht="15.75" thickBot="1" x14ac:dyDescent="0.3">
      <c r="A33" s="28"/>
      <c r="B33" s="52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2" ht="15.75" thickBot="1" x14ac:dyDescent="0.3">
      <c r="A34" s="53"/>
      <c r="B34" s="54" t="s">
        <v>36</v>
      </c>
      <c r="C34" s="37" t="str">
        <f>LIJSTTEMPO!C90</f>
        <v>040</v>
      </c>
      <c r="D34" s="37" t="str">
        <f>LIJSTTEMPO!D90</f>
        <v>050</v>
      </c>
      <c r="E34" s="37" t="str">
        <f>LIJSTTEMPO!E90</f>
        <v>060</v>
      </c>
      <c r="F34" s="37" t="str">
        <f>LIJSTTEMPO!F90</f>
        <v>070</v>
      </c>
      <c r="G34" s="37" t="str">
        <f>LIJSTTEMPO!G90</f>
        <v>080</v>
      </c>
      <c r="H34" s="37" t="str">
        <f>LIJSTTEMPO!H90</f>
        <v>090</v>
      </c>
      <c r="I34" s="37" t="str">
        <f>LIJSTTEMPO!I90</f>
        <v>100</v>
      </c>
      <c r="J34" s="37" t="str">
        <f>LIJSTTEMPO!J90</f>
        <v>110</v>
      </c>
      <c r="K34" s="37" t="str">
        <f>LIJSTTEMPO!K90</f>
        <v>120</v>
      </c>
      <c r="L34" s="37" t="str">
        <f>LIJSTTEMPO!L90</f>
        <v>140</v>
      </c>
      <c r="M34" s="37" t="str">
        <f>LIJSTTEMPO!M90</f>
        <v>160</v>
      </c>
      <c r="N34" s="37" t="str">
        <f>LIJSTTEMPO!N90</f>
        <v>180</v>
      </c>
      <c r="O34" s="37" t="str">
        <f>LIJSTTEMPO!O90</f>
        <v>200</v>
      </c>
      <c r="P34" s="37" t="str">
        <f>LIJSTTEMPO!P90</f>
        <v>220</v>
      </c>
      <c r="Q34" s="37" t="str">
        <f>LIJSTTEMPO!Q90</f>
        <v>240</v>
      </c>
      <c r="R34" s="37" t="str">
        <f>LIJSTTEMPO!R90</f>
        <v>260</v>
      </c>
      <c r="S34" s="37" t="str">
        <f>LIJSTTEMPO!S90</f>
        <v>280</v>
      </c>
      <c r="T34" s="37" t="str">
        <f>LIJSTTEMPO!T90</f>
        <v>300</v>
      </c>
    </row>
    <row r="35" spans="1:22" ht="15.75" thickBot="1" x14ac:dyDescent="0.3">
      <c r="A35" s="55" t="s">
        <v>20</v>
      </c>
      <c r="B35" s="39" t="str">
        <f>LIJSTTEMPO!A93</f>
        <v>030</v>
      </c>
      <c r="C35" s="56">
        <f>LIJSTTEMPO!C107*$V35</f>
        <v>448</v>
      </c>
      <c r="D35" s="56">
        <f>LIJSTTEMPO!D107*$V35</f>
        <v>561</v>
      </c>
      <c r="E35" s="56">
        <f>LIJSTTEMPO!E107*$V35</f>
        <v>673</v>
      </c>
      <c r="F35" s="56">
        <f>LIJSTTEMPO!F107*$V35</f>
        <v>785</v>
      </c>
      <c r="G35" s="56">
        <f>LIJSTTEMPO!G107*$V35</f>
        <v>897</v>
      </c>
      <c r="H35" s="56">
        <f>LIJSTTEMPO!H107*$V35</f>
        <v>1009</v>
      </c>
      <c r="I35" s="56">
        <f>LIJSTTEMPO!I107*$V35</f>
        <v>1121</v>
      </c>
      <c r="J35" s="56">
        <f>LIJSTTEMPO!J107*$V35</f>
        <v>1233</v>
      </c>
      <c r="K35" s="56">
        <f>LIJSTTEMPO!K107*$V35</f>
        <v>1345</v>
      </c>
      <c r="L35" s="56">
        <f>LIJSTTEMPO!L107*$V35</f>
        <v>1569</v>
      </c>
      <c r="M35" s="56">
        <f>LIJSTTEMPO!M107*$V35</f>
        <v>1794</v>
      </c>
      <c r="N35" s="56">
        <f>LIJSTTEMPO!N107*$V35</f>
        <v>2018</v>
      </c>
      <c r="O35" s="56">
        <f>LIJSTTEMPO!O107*$V35</f>
        <v>2242</v>
      </c>
      <c r="P35" s="56">
        <f>LIJSTTEMPO!P107*$V35</f>
        <v>2466</v>
      </c>
      <c r="Q35" s="56">
        <f>LIJSTTEMPO!Q107*$V35</f>
        <v>2690</v>
      </c>
      <c r="R35" s="56">
        <f>LIJSTTEMPO!R107*$V35</f>
        <v>2915</v>
      </c>
      <c r="S35" s="56">
        <f>LIJSTTEMPO!S107*$V35</f>
        <v>3139</v>
      </c>
      <c r="T35" s="56">
        <f>LIJSTTEMPO!T107*$V35</f>
        <v>3363</v>
      </c>
      <c r="U35" s="8" t="str">
        <f>LIJSTTEMPO!C106</f>
        <v>1,440</v>
      </c>
      <c r="V35" s="8">
        <f>POWER($H$5,U35)</f>
        <v>1</v>
      </c>
    </row>
    <row r="36" spans="1:22" ht="15.75" thickBot="1" x14ac:dyDescent="0.3">
      <c r="A36" s="41" t="s">
        <v>27</v>
      </c>
      <c r="B36" s="39" t="str">
        <f>LIJSTTEMPO!A93</f>
        <v>030</v>
      </c>
      <c r="C36" s="42" t="e">
        <f>LIJSTTEMPO!C108*$H$5</f>
        <v>#N/A</v>
      </c>
      <c r="D36" s="42" t="e">
        <f>LIJSTTEMPO!D108*$H$5</f>
        <v>#N/A</v>
      </c>
      <c r="E36" s="73">
        <f>LIJSTTEMPO!E108*$H$5</f>
        <v>973</v>
      </c>
      <c r="F36" s="73">
        <f>LIJSTTEMPO!F108*$H$5</f>
        <v>1085</v>
      </c>
      <c r="G36" s="73">
        <f>LIJSTTEMPO!G108*$H$5</f>
        <v>1197</v>
      </c>
      <c r="H36" s="73">
        <f>LIJSTTEMPO!H108*$H$5</f>
        <v>1609</v>
      </c>
      <c r="I36" s="73">
        <f>LIJSTTEMPO!I108*$H$5</f>
        <v>1721</v>
      </c>
      <c r="J36" s="73">
        <f>LIJSTTEMPO!J108*$H$5</f>
        <v>1833</v>
      </c>
      <c r="K36" s="73">
        <f>LIJSTTEMPO!K108*$H$5</f>
        <v>1945</v>
      </c>
      <c r="L36" s="73">
        <f>LIJSTTEMPO!L108*$H$5</f>
        <v>2169</v>
      </c>
      <c r="M36" s="73">
        <f>LIJSTTEMPO!M108*$H$5</f>
        <v>2994</v>
      </c>
      <c r="N36" s="73">
        <f>LIJSTTEMPO!N108*$H$5</f>
        <v>3218</v>
      </c>
      <c r="O36" s="73">
        <f>LIJSTTEMPO!O108*$H$5</f>
        <v>3442</v>
      </c>
      <c r="P36" s="73">
        <f>LIJSTTEMPO!P108*$H$5</f>
        <v>3666</v>
      </c>
      <c r="Q36" s="73">
        <f>LIJSTTEMPO!Q108*$H$5</f>
        <v>4490</v>
      </c>
      <c r="R36" s="42">
        <f>LIJSTTEMPO!R108*$H$5</f>
        <v>4715</v>
      </c>
      <c r="S36" s="42">
        <f>LIJSTTEMPO!S108*$H$5</f>
        <v>4939</v>
      </c>
      <c r="T36" s="42">
        <f>LIJSTTEMPO!T108*$H$5</f>
        <v>5163</v>
      </c>
    </row>
    <row r="37" spans="1:22" ht="15.75" thickBot="1" x14ac:dyDescent="0.3">
      <c r="A37" s="70"/>
      <c r="B37" s="39" t="str">
        <f>LIJSTTEMPO!A93</f>
        <v>030</v>
      </c>
      <c r="C37" s="43" t="e">
        <f>LIJSTTEMPO!C109</f>
        <v>#N/A</v>
      </c>
      <c r="D37" s="43" t="e">
        <f>LIJSTTEMPO!D109</f>
        <v>#N/A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1:22" ht="15.75" thickBot="1" x14ac:dyDescent="0.3">
      <c r="A38" s="55" t="s">
        <v>20</v>
      </c>
      <c r="B38" s="39" t="str">
        <f>LIJSTTEMPO!A94</f>
        <v>040</v>
      </c>
      <c r="C38" s="56">
        <f>LIJSTTEMPO!C111*$V38</f>
        <v>506</v>
      </c>
      <c r="D38" s="56">
        <f>LIJSTTEMPO!D111*$V38</f>
        <v>632</v>
      </c>
      <c r="E38" s="56">
        <f>LIJSTTEMPO!E111*$V38</f>
        <v>758</v>
      </c>
      <c r="F38" s="56">
        <f>LIJSTTEMPO!F111*$V38</f>
        <v>885</v>
      </c>
      <c r="G38" s="56">
        <f>LIJSTTEMPO!G111*$V38</f>
        <v>1011</v>
      </c>
      <c r="H38" s="56">
        <f>LIJSTTEMPO!H111*$V38</f>
        <v>1138</v>
      </c>
      <c r="I38" s="56">
        <f>LIJSTTEMPO!I111*$V38</f>
        <v>1264</v>
      </c>
      <c r="J38" s="56">
        <f>LIJSTTEMPO!J111*$V38</f>
        <v>1390</v>
      </c>
      <c r="K38" s="56">
        <f>LIJSTTEMPO!K111*$V38</f>
        <v>1517</v>
      </c>
      <c r="L38" s="56">
        <f>LIJSTTEMPO!L111*$V38</f>
        <v>1770</v>
      </c>
      <c r="M38" s="56">
        <f>LIJSTTEMPO!M111*$V38</f>
        <v>2022</v>
      </c>
      <c r="N38" s="56">
        <f>LIJSTTEMPO!N111*$V38</f>
        <v>2275</v>
      </c>
      <c r="O38" s="56">
        <f>LIJSTTEMPO!O111*$V38</f>
        <v>2528</v>
      </c>
      <c r="P38" s="56">
        <f>LIJSTTEMPO!P111*$V38</f>
        <v>2781</v>
      </c>
      <c r="Q38" s="56">
        <f>LIJSTTEMPO!Q111*$V38</f>
        <v>3034</v>
      </c>
      <c r="R38" s="56">
        <f>LIJSTTEMPO!R111*$V38</f>
        <v>3286</v>
      </c>
      <c r="S38" s="56">
        <f>LIJSTTEMPO!S111*$V38</f>
        <v>3539</v>
      </c>
      <c r="T38" s="56">
        <f>LIJSTTEMPO!T111*$V38</f>
        <v>3792</v>
      </c>
      <c r="U38" s="8" t="str">
        <f>LIJSTTEMPO!C110</f>
        <v>1,439</v>
      </c>
      <c r="V38" s="8">
        <f>POWER($H$5,U38)</f>
        <v>1</v>
      </c>
    </row>
    <row r="39" spans="1:22" ht="15.75" thickBot="1" x14ac:dyDescent="0.3">
      <c r="A39" s="41" t="s">
        <v>27</v>
      </c>
      <c r="B39" s="39" t="str">
        <f>LIJSTTEMPO!A94</f>
        <v>040</v>
      </c>
      <c r="C39" s="42" t="e">
        <f>LIJSTTEMPO!C112*$H$5</f>
        <v>#N/A</v>
      </c>
      <c r="D39" s="42" t="e">
        <f>LIJSTTEMPO!D112*$H$5</f>
        <v>#N/A</v>
      </c>
      <c r="E39" s="73">
        <f>LIJSTTEMPO!E112*$H$5</f>
        <v>1058</v>
      </c>
      <c r="F39" s="73">
        <f>LIJSTTEMPO!F112*$H$5</f>
        <v>1185</v>
      </c>
      <c r="G39" s="73">
        <f>LIJSTTEMPO!G112*$H$5</f>
        <v>1311</v>
      </c>
      <c r="H39" s="73">
        <f>LIJSTTEMPO!H112*$H$5</f>
        <v>1738</v>
      </c>
      <c r="I39" s="73">
        <f>LIJSTTEMPO!I112*$H$5</f>
        <v>1864</v>
      </c>
      <c r="J39" s="73">
        <f>LIJSTTEMPO!J112*$H$5</f>
        <v>1990</v>
      </c>
      <c r="K39" s="73">
        <f>LIJSTTEMPO!K112*$H$5</f>
        <v>2117</v>
      </c>
      <c r="L39" s="73">
        <f>LIJSTTEMPO!L112*$H$5</f>
        <v>2370</v>
      </c>
      <c r="M39" s="73">
        <f>LIJSTTEMPO!M112*$H$5</f>
        <v>3222</v>
      </c>
      <c r="N39" s="73">
        <f>LIJSTTEMPO!N112*$H$5</f>
        <v>3475</v>
      </c>
      <c r="O39" s="73">
        <f>LIJSTTEMPO!O112*$H$5</f>
        <v>3728</v>
      </c>
      <c r="P39" s="73">
        <f>LIJSTTEMPO!P112*$H$5</f>
        <v>3981</v>
      </c>
      <c r="Q39" s="73">
        <f>LIJSTTEMPO!Q112*$H$5</f>
        <v>4834</v>
      </c>
      <c r="R39" s="42">
        <f>LIJSTTEMPO!R112*$H$5</f>
        <v>5086</v>
      </c>
      <c r="S39" s="42">
        <f>LIJSTTEMPO!S112*$H$5</f>
        <v>5339</v>
      </c>
      <c r="T39" s="73">
        <f>LIJSTTEMPO!T112*$H$5</f>
        <v>5592</v>
      </c>
    </row>
    <row r="40" spans="1:22" ht="15.75" thickBot="1" x14ac:dyDescent="0.3">
      <c r="A40" s="70"/>
      <c r="B40" s="39" t="str">
        <f>LIJSTTEMPO!A94</f>
        <v>040</v>
      </c>
      <c r="C40" s="43" t="e">
        <f>LIJSTTEMPO!C113</f>
        <v>#N/A</v>
      </c>
      <c r="D40" s="43" t="e">
        <f>LIJSTTEMPO!D113</f>
        <v>#N/A</v>
      </c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2" ht="15.75" thickBot="1" x14ac:dyDescent="0.3">
      <c r="A41" s="55" t="s">
        <v>20</v>
      </c>
      <c r="B41" s="39" t="str">
        <f>LIJSTTEMPO!A95</f>
        <v>050</v>
      </c>
      <c r="C41" s="56">
        <f>LIJSTTEMPO!C115*$V41</f>
        <v>554</v>
      </c>
      <c r="D41" s="56">
        <f>LIJSTTEMPO!D115*$V41</f>
        <v>693</v>
      </c>
      <c r="E41" s="56">
        <f>LIJSTTEMPO!E115*$V41</f>
        <v>832</v>
      </c>
      <c r="F41" s="56">
        <f>LIJSTTEMPO!F115*$V41</f>
        <v>970</v>
      </c>
      <c r="G41" s="56">
        <f>LIJSTTEMPO!G115*$V41</f>
        <v>1109</v>
      </c>
      <c r="H41" s="56">
        <f>LIJSTTEMPO!H115*$V41</f>
        <v>1247</v>
      </c>
      <c r="I41" s="56">
        <f>LIJSTTEMPO!I115*$V41</f>
        <v>1386</v>
      </c>
      <c r="J41" s="56">
        <f>LIJSTTEMPO!J115*$V41</f>
        <v>1525</v>
      </c>
      <c r="K41" s="56">
        <f>LIJSTTEMPO!K115*$V41</f>
        <v>1663</v>
      </c>
      <c r="L41" s="56">
        <f>LIJSTTEMPO!L115*$V41</f>
        <v>1940</v>
      </c>
      <c r="M41" s="56">
        <f>LIJSTTEMPO!M115*$V41</f>
        <v>2218</v>
      </c>
      <c r="N41" s="56">
        <f>LIJSTTEMPO!N115*$V41</f>
        <v>2495</v>
      </c>
      <c r="O41" s="56">
        <f>LIJSTTEMPO!O115*$V41</f>
        <v>2772</v>
      </c>
      <c r="P41" s="56">
        <f>LIJSTTEMPO!P115*$V41</f>
        <v>3049</v>
      </c>
      <c r="Q41" s="56">
        <f>LIJSTTEMPO!Q115*$V41</f>
        <v>3326</v>
      </c>
      <c r="R41" s="56">
        <f>LIJSTTEMPO!R115*$V41</f>
        <v>3604</v>
      </c>
      <c r="S41" s="56">
        <f>LIJSTTEMPO!S115*$V41</f>
        <v>3881</v>
      </c>
      <c r="T41" s="56">
        <f>LIJSTTEMPO!T115*$V41</f>
        <v>4158</v>
      </c>
      <c r="U41" s="8" t="str">
        <f>LIJSTTEMPO!C114</f>
        <v>1,438</v>
      </c>
      <c r="V41" s="8">
        <f>POWER($H$5,U41)</f>
        <v>1</v>
      </c>
    </row>
    <row r="42" spans="1:22" ht="15.75" thickBot="1" x14ac:dyDescent="0.3">
      <c r="A42" s="41" t="s">
        <v>27</v>
      </c>
      <c r="B42" s="39" t="str">
        <f>LIJSTTEMPO!A95</f>
        <v>050</v>
      </c>
      <c r="C42" s="42" t="e">
        <f>LIJSTTEMPO!C116*$H$5</f>
        <v>#N/A</v>
      </c>
      <c r="D42" s="42" t="e">
        <f>LIJSTTEMPO!D116*$H$5</f>
        <v>#N/A</v>
      </c>
      <c r="E42" s="73">
        <f>LIJSTTEMPO!E116*$H$5</f>
        <v>1132</v>
      </c>
      <c r="F42" s="73">
        <f>LIJSTTEMPO!F116*$H$5</f>
        <v>1270</v>
      </c>
      <c r="G42" s="73">
        <f>LIJSTTEMPO!G116*$H$5</f>
        <v>1409</v>
      </c>
      <c r="H42" s="73">
        <f>LIJSTTEMPO!H116*$H$5</f>
        <v>1847</v>
      </c>
      <c r="I42" s="73">
        <f>LIJSTTEMPO!I116*$H$5</f>
        <v>1986</v>
      </c>
      <c r="J42" s="73">
        <f>LIJSTTEMPO!J116*$H$5</f>
        <v>2125</v>
      </c>
      <c r="K42" s="73">
        <f>LIJSTTEMPO!K116*$H$5</f>
        <v>2263</v>
      </c>
      <c r="L42" s="73">
        <f>LIJSTTEMPO!L116*$H$5</f>
        <v>2540</v>
      </c>
      <c r="M42" s="73">
        <f>LIJSTTEMPO!M116*$H$5</f>
        <v>3418</v>
      </c>
      <c r="N42" s="73">
        <f>LIJSTTEMPO!N116*$H$5</f>
        <v>3695</v>
      </c>
      <c r="O42" s="73">
        <f>LIJSTTEMPO!O116*$H$5</f>
        <v>3972</v>
      </c>
      <c r="P42" s="73">
        <f>LIJSTTEMPO!P116*$H$5</f>
        <v>4249</v>
      </c>
      <c r="Q42" s="73">
        <f>LIJSTTEMPO!Q116*$H$5</f>
        <v>5126</v>
      </c>
      <c r="R42" s="42">
        <f>LIJSTTEMPO!R116*$H$5</f>
        <v>5404</v>
      </c>
      <c r="S42" s="42">
        <f>LIJSTTEMPO!S116*$H$5</f>
        <v>5681</v>
      </c>
      <c r="T42" s="73">
        <f>LIJSTTEMPO!T116*$H$5</f>
        <v>5958</v>
      </c>
    </row>
    <row r="43" spans="1:22" ht="15.75" thickBot="1" x14ac:dyDescent="0.3">
      <c r="A43" s="70"/>
      <c r="B43" s="39" t="str">
        <f>LIJSTTEMPO!A95</f>
        <v>050</v>
      </c>
      <c r="C43" s="43" t="e">
        <f>LIJSTTEMPO!C117</f>
        <v>#N/A</v>
      </c>
      <c r="D43" s="43" t="e">
        <f>LIJSTTEMPO!D117</f>
        <v>#N/A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</row>
    <row r="44" spans="1:22" ht="15.75" thickBot="1" x14ac:dyDescent="0.3">
      <c r="A44" s="55" t="s">
        <v>20</v>
      </c>
      <c r="B44" s="39" t="str">
        <f>LIJSTTEMPO!A96</f>
        <v>060</v>
      </c>
      <c r="C44" s="56">
        <f>LIJSTTEMPO!C119*$V44</f>
        <v>598</v>
      </c>
      <c r="D44" s="56">
        <f>LIJSTTEMPO!D119*$V44</f>
        <v>747</v>
      </c>
      <c r="E44" s="56">
        <f>LIJSTTEMPO!E119*$V44</f>
        <v>896</v>
      </c>
      <c r="F44" s="56">
        <f>LIJSTTEMPO!F119*$V44</f>
        <v>1046</v>
      </c>
      <c r="G44" s="56">
        <f>LIJSTTEMPO!G119*$V44</f>
        <v>1195</v>
      </c>
      <c r="H44" s="56">
        <f>LIJSTTEMPO!H119*$V44</f>
        <v>1345</v>
      </c>
      <c r="I44" s="56">
        <f>LIJSTTEMPO!I119*$V44</f>
        <v>1494</v>
      </c>
      <c r="J44" s="56">
        <f>LIJSTTEMPO!J119*$V44</f>
        <v>1643</v>
      </c>
      <c r="K44" s="56">
        <f>LIJSTTEMPO!K119*$V44</f>
        <v>1793</v>
      </c>
      <c r="L44" s="56">
        <f>LIJSTTEMPO!L119*$V44</f>
        <v>2092</v>
      </c>
      <c r="M44" s="56">
        <f>LIJSTTEMPO!M119*$V44</f>
        <v>2390</v>
      </c>
      <c r="N44" s="56">
        <f>LIJSTTEMPO!N119*$V44</f>
        <v>2689</v>
      </c>
      <c r="O44" s="56">
        <f>LIJSTTEMPO!O119*$V44</f>
        <v>2988</v>
      </c>
      <c r="P44" s="56">
        <f>LIJSTTEMPO!P119*$V44</f>
        <v>3287</v>
      </c>
      <c r="Q44" s="56">
        <f>LIJSTTEMPO!Q119*$V44</f>
        <v>3586</v>
      </c>
      <c r="R44" s="56">
        <f>LIJSTTEMPO!R119*$V44</f>
        <v>3884</v>
      </c>
      <c r="S44" s="56">
        <f>LIJSTTEMPO!S119*$V44</f>
        <v>4183</v>
      </c>
      <c r="T44" s="56">
        <f>LIJSTTEMPO!T119*$V44</f>
        <v>4482</v>
      </c>
      <c r="U44" s="8" t="str">
        <f>LIJSTTEMPO!D118</f>
        <v>1,437</v>
      </c>
      <c r="V44" s="8">
        <f>POWER($H$5,U44)</f>
        <v>1</v>
      </c>
    </row>
    <row r="45" spans="1:22" ht="15.75" thickBot="1" x14ac:dyDescent="0.3">
      <c r="A45" s="41" t="s">
        <v>27</v>
      </c>
      <c r="B45" s="39" t="str">
        <f>LIJSTTEMPO!A96</f>
        <v>060</v>
      </c>
      <c r="C45" s="42" t="e">
        <f>LIJSTTEMPO!C120*$H$5</f>
        <v>#N/A</v>
      </c>
      <c r="D45" s="42" t="e">
        <f>LIJSTTEMPO!D120*$H$5</f>
        <v>#N/A</v>
      </c>
      <c r="E45" s="73">
        <f>LIJSTTEMPO!E120*$H$5</f>
        <v>1196</v>
      </c>
      <c r="F45" s="73">
        <f>LIJSTTEMPO!F120*$H$5</f>
        <v>1346</v>
      </c>
      <c r="G45" s="73">
        <f>LIJSTTEMPO!G120*$H$5</f>
        <v>1495</v>
      </c>
      <c r="H45" s="73">
        <f>LIJSTTEMPO!H120*$H$5</f>
        <v>1945</v>
      </c>
      <c r="I45" s="73">
        <f>LIJSTTEMPO!I120*$H$5</f>
        <v>2094</v>
      </c>
      <c r="J45" s="73">
        <f>LIJSTTEMPO!J120*$H$5</f>
        <v>2243</v>
      </c>
      <c r="K45" s="73">
        <f>LIJSTTEMPO!K120*$H$5</f>
        <v>2393</v>
      </c>
      <c r="L45" s="73">
        <f>LIJSTTEMPO!L120*$H$5</f>
        <v>2692</v>
      </c>
      <c r="M45" s="73">
        <f>LIJSTTEMPO!M120*$H$5</f>
        <v>3590</v>
      </c>
      <c r="N45" s="73">
        <f>LIJSTTEMPO!N120*$H$5</f>
        <v>3889</v>
      </c>
      <c r="O45" s="73">
        <f>LIJSTTEMPO!O120*$H$5</f>
        <v>4188</v>
      </c>
      <c r="P45" s="73">
        <f>LIJSTTEMPO!P120*$H$5</f>
        <v>4487</v>
      </c>
      <c r="Q45" s="73">
        <f>LIJSTTEMPO!Q120*$H$5</f>
        <v>5386</v>
      </c>
      <c r="R45" s="42">
        <f>LIJSTTEMPO!R120*$H$5</f>
        <v>5684</v>
      </c>
      <c r="S45" s="42">
        <f>LIJSTTEMPO!S120*$H$5</f>
        <v>5983</v>
      </c>
      <c r="T45" s="73">
        <f>LIJSTTEMPO!T120*$H$5</f>
        <v>6282</v>
      </c>
    </row>
    <row r="46" spans="1:22" ht="15.75" thickBot="1" x14ac:dyDescent="0.3">
      <c r="A46" s="70"/>
      <c r="B46" s="39" t="str">
        <f>LIJSTTEMPO!A96</f>
        <v>060</v>
      </c>
      <c r="C46" s="43" t="e">
        <f>LIJSTTEMPO!C121</f>
        <v>#N/A</v>
      </c>
      <c r="D46" s="43" t="e">
        <f>LIJSTTEMPO!D121</f>
        <v>#N/A</v>
      </c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</row>
    <row r="47" spans="1:22" ht="15" customHeight="1" thickBot="1" x14ac:dyDescent="0.3">
      <c r="A47" s="55" t="s">
        <v>20</v>
      </c>
      <c r="B47" s="39" t="str">
        <f>LIJSTTEMPO!A97</f>
        <v>070</v>
      </c>
      <c r="C47" s="56">
        <f>LIJSTTEMPO!C123*$V47</f>
        <v>636</v>
      </c>
      <c r="D47" s="56">
        <f>LIJSTTEMPO!D123*$V47</f>
        <v>795</v>
      </c>
      <c r="E47" s="56">
        <f>LIJSTTEMPO!E123*$V47</f>
        <v>954</v>
      </c>
      <c r="F47" s="56">
        <f>LIJSTTEMPO!F123*$V47</f>
        <v>1113</v>
      </c>
      <c r="G47" s="56">
        <f>LIJSTTEMPO!G123*$V47</f>
        <v>1272</v>
      </c>
      <c r="H47" s="56">
        <f>LIJSTTEMPO!H123*$V47</f>
        <v>1431</v>
      </c>
      <c r="I47" s="56">
        <f>LIJSTTEMPO!I123*$V47</f>
        <v>1590</v>
      </c>
      <c r="J47" s="56">
        <f>LIJSTTEMPO!J123*$V47</f>
        <v>1749</v>
      </c>
      <c r="K47" s="56">
        <f>LIJSTTEMPO!K123*$V47</f>
        <v>1908</v>
      </c>
      <c r="L47" s="56">
        <f>LIJSTTEMPO!L123*$V47</f>
        <v>2226</v>
      </c>
      <c r="M47" s="56">
        <f>LIJSTTEMPO!M123*$V47</f>
        <v>2544</v>
      </c>
      <c r="N47" s="56">
        <f>LIJSTTEMPO!N123*$V47</f>
        <v>2862</v>
      </c>
      <c r="O47" s="56">
        <f>LIJSTTEMPO!O123*$V47</f>
        <v>3180</v>
      </c>
      <c r="P47" s="56">
        <f>LIJSTTEMPO!P123*$V47</f>
        <v>3498</v>
      </c>
      <c r="Q47" s="56">
        <f>LIJSTTEMPO!Q123*$V47</f>
        <v>3816</v>
      </c>
      <c r="R47" s="56">
        <f>LIJSTTEMPO!R123*$V47</f>
        <v>4134</v>
      </c>
      <c r="S47" s="56">
        <f>LIJSTTEMPO!S123*$V47</f>
        <v>4452</v>
      </c>
      <c r="T47" s="56">
        <f>LIJSTTEMPO!T123*$V47</f>
        <v>4770</v>
      </c>
      <c r="U47" s="8" t="str">
        <f>LIJSTTEMPO!D122</f>
        <v>1,436</v>
      </c>
      <c r="V47" s="8">
        <f>POWER($H$5,U47)</f>
        <v>1</v>
      </c>
    </row>
    <row r="48" spans="1:22" ht="15" customHeight="1" thickBot="1" x14ac:dyDescent="0.3">
      <c r="A48" s="41" t="s">
        <v>27</v>
      </c>
      <c r="B48" s="39" t="str">
        <f>LIJSTTEMPO!A97</f>
        <v>070</v>
      </c>
      <c r="C48" s="42" t="e">
        <f>LIJSTTEMPO!C124*$H$5</f>
        <v>#N/A</v>
      </c>
      <c r="D48" s="42" t="e">
        <f>LIJSTTEMPO!D124*$H$5</f>
        <v>#N/A</v>
      </c>
      <c r="E48" s="73">
        <f>LIJSTTEMPO!E124*$H$5</f>
        <v>1254</v>
      </c>
      <c r="F48" s="73">
        <f>LIJSTTEMPO!F124*$H$5</f>
        <v>1413</v>
      </c>
      <c r="G48" s="73">
        <f>LIJSTTEMPO!G124*$H$5</f>
        <v>1572</v>
      </c>
      <c r="H48" s="73">
        <f>LIJSTTEMPO!H124*$H$5</f>
        <v>2031</v>
      </c>
      <c r="I48" s="73">
        <f>LIJSTTEMPO!I124*$H$5</f>
        <v>2190</v>
      </c>
      <c r="J48" s="73">
        <f>LIJSTTEMPO!J124*$H$5</f>
        <v>2349</v>
      </c>
      <c r="K48" s="73">
        <f>LIJSTTEMPO!K124*$H$5</f>
        <v>2508</v>
      </c>
      <c r="L48" s="73">
        <f>LIJSTTEMPO!L124*$H$5</f>
        <v>2826</v>
      </c>
      <c r="M48" s="73">
        <f>LIJSTTEMPO!M124*$H$5</f>
        <v>3744</v>
      </c>
      <c r="N48" s="73">
        <f>LIJSTTEMPO!N124*$H$5</f>
        <v>4062</v>
      </c>
      <c r="O48" s="73">
        <f>LIJSTTEMPO!O124*$H$5</f>
        <v>4380</v>
      </c>
      <c r="P48" s="73">
        <f>LIJSTTEMPO!P124*$H$5</f>
        <v>4698</v>
      </c>
      <c r="Q48" s="73">
        <f>LIJSTTEMPO!Q124*$H$5</f>
        <v>5616</v>
      </c>
      <c r="R48" s="42">
        <f>LIJSTTEMPO!R124*$H$5</f>
        <v>5934</v>
      </c>
      <c r="S48" s="42">
        <f>LIJSTTEMPO!S124*$H$5</f>
        <v>6252</v>
      </c>
      <c r="T48" s="73">
        <f>LIJSTTEMPO!T124*$H$5</f>
        <v>6570</v>
      </c>
    </row>
    <row r="49" spans="1:22" ht="15" customHeight="1" thickBot="1" x14ac:dyDescent="0.3">
      <c r="A49" s="70"/>
      <c r="B49" s="39" t="str">
        <f>LIJSTTEMPO!A97</f>
        <v>070</v>
      </c>
      <c r="C49" s="43" t="e">
        <f>LIJSTTEMPO!C125</f>
        <v>#N/A</v>
      </c>
      <c r="D49" s="43" t="e">
        <f>LIJSTTEMPO!D125</f>
        <v>#N/A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</row>
    <row r="50" spans="1:22" ht="15" customHeight="1" thickBot="1" x14ac:dyDescent="0.3">
      <c r="A50" s="55" t="s">
        <v>20</v>
      </c>
      <c r="B50" s="39" t="str">
        <f>LIJSTTEMPO!A98</f>
        <v>090</v>
      </c>
      <c r="C50" s="56">
        <f>LIJSTTEMPO!C127*$V50</f>
        <v>703</v>
      </c>
      <c r="D50" s="56">
        <f>LIJSTTEMPO!D127*$V50</f>
        <v>879</v>
      </c>
      <c r="E50" s="56">
        <f>LIJSTTEMPO!E127*$V50</f>
        <v>1055</v>
      </c>
      <c r="F50" s="56">
        <f>LIJSTTEMPO!F127*$V50</f>
        <v>1231</v>
      </c>
      <c r="G50" s="56">
        <f>LIJSTTEMPO!G127*$V50</f>
        <v>1406</v>
      </c>
      <c r="H50" s="56">
        <f>LIJSTTEMPO!H127*$V50</f>
        <v>1582</v>
      </c>
      <c r="I50" s="56">
        <f>LIJSTTEMPO!I127*$V50</f>
        <v>1758</v>
      </c>
      <c r="J50" s="56">
        <f>LIJSTTEMPO!J127*$V50</f>
        <v>1934</v>
      </c>
      <c r="K50" s="56">
        <f>LIJSTTEMPO!K127*$V50</f>
        <v>2110</v>
      </c>
      <c r="L50" s="56">
        <f>LIJSTTEMPO!L127*$V50</f>
        <v>2461</v>
      </c>
      <c r="M50" s="56">
        <f>LIJSTTEMPO!M127*$V50</f>
        <v>2813</v>
      </c>
      <c r="N50" s="56">
        <f>LIJSTTEMPO!N127*$V50</f>
        <v>3164</v>
      </c>
      <c r="O50" s="56">
        <f>LIJSTTEMPO!O127*$V50</f>
        <v>3516</v>
      </c>
      <c r="P50" s="56">
        <f>LIJSTTEMPO!P127*$V50</f>
        <v>3868</v>
      </c>
      <c r="Q50" s="56">
        <f>LIJSTTEMPO!Q127*$V50</f>
        <v>4219</v>
      </c>
      <c r="R50" s="56">
        <f>LIJSTTEMPO!R127*$V50</f>
        <v>4571</v>
      </c>
      <c r="S50" s="56">
        <f>LIJSTTEMPO!S127*$V50</f>
        <v>4922</v>
      </c>
      <c r="T50" s="56">
        <f>LIJSTTEMPO!T127*$V50</f>
        <v>5274</v>
      </c>
      <c r="U50" s="8" t="str">
        <f>LIJSTTEMPO!D126</f>
        <v>1,434</v>
      </c>
      <c r="V50" s="8">
        <f>POWER($H$5,U50)</f>
        <v>1</v>
      </c>
    </row>
    <row r="51" spans="1:22" ht="15" customHeight="1" thickBot="1" x14ac:dyDescent="0.3">
      <c r="A51" s="41" t="s">
        <v>27</v>
      </c>
      <c r="B51" s="39" t="str">
        <f>LIJSTTEMPO!A98</f>
        <v>090</v>
      </c>
      <c r="C51" s="42" t="e">
        <f>LIJSTTEMPO!C128*$H$5</f>
        <v>#N/A</v>
      </c>
      <c r="D51" s="42" t="e">
        <f>LIJSTTEMPO!D128*$H$5</f>
        <v>#N/A</v>
      </c>
      <c r="E51" s="73">
        <f>LIJSTTEMPO!E128*$H$5</f>
        <v>1355</v>
      </c>
      <c r="F51" s="73">
        <f>LIJSTTEMPO!F128*$H$5</f>
        <v>1531</v>
      </c>
      <c r="G51" s="73">
        <f>LIJSTTEMPO!G128*$H$5</f>
        <v>1706</v>
      </c>
      <c r="H51" s="73">
        <f>LIJSTTEMPO!H128*$H$5</f>
        <v>2182</v>
      </c>
      <c r="I51" s="73">
        <f>LIJSTTEMPO!I128*$H$5</f>
        <v>2358</v>
      </c>
      <c r="J51" s="73">
        <f>LIJSTTEMPO!J128*$H$5</f>
        <v>2534</v>
      </c>
      <c r="K51" s="73">
        <f>LIJSTTEMPO!K128*$H$5</f>
        <v>2710</v>
      </c>
      <c r="L51" s="73">
        <f>LIJSTTEMPO!L128*$H$5</f>
        <v>3061</v>
      </c>
      <c r="M51" s="73">
        <f>LIJSTTEMPO!M128*$H$5</f>
        <v>4013</v>
      </c>
      <c r="N51" s="73">
        <f>LIJSTTEMPO!N128*$H$5</f>
        <v>4364</v>
      </c>
      <c r="O51" s="73">
        <f>LIJSTTEMPO!O128*$H$5</f>
        <v>4716</v>
      </c>
      <c r="P51" s="73">
        <f>LIJSTTEMPO!P128*$H$5</f>
        <v>5068</v>
      </c>
      <c r="Q51" s="73">
        <f>LIJSTTEMPO!Q128*$H$5</f>
        <v>6019</v>
      </c>
      <c r="R51" s="42">
        <f>LIJSTTEMPO!R128*$H$5</f>
        <v>6371</v>
      </c>
      <c r="S51" s="42">
        <f>LIJSTTEMPO!S128*$H$5</f>
        <v>6722</v>
      </c>
      <c r="T51" s="73">
        <f>LIJSTTEMPO!T128*$H$5</f>
        <v>7074</v>
      </c>
    </row>
    <row r="52" spans="1:22" ht="15" customHeight="1" thickBot="1" x14ac:dyDescent="0.3">
      <c r="A52" s="70"/>
      <c r="B52" s="39" t="str">
        <f>LIJSTTEMPO!A98</f>
        <v>090</v>
      </c>
      <c r="C52" s="43" t="e">
        <f>LIJSTTEMPO!C129</f>
        <v>#N/A</v>
      </c>
      <c r="D52" s="43" t="e">
        <f>LIJSTTEMPO!D129</f>
        <v>#N/A</v>
      </c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</row>
    <row r="53" spans="1:22" ht="12" customHeight="1" thickBot="1" x14ac:dyDescent="0.3">
      <c r="A53" s="1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2" ht="19.5" thickBot="1" x14ac:dyDescent="0.3">
      <c r="A54" s="12" t="str">
        <f>LIJSTTEMPO!B132</f>
        <v>TEMPO</v>
      </c>
      <c r="B54" s="32" t="s">
        <v>18</v>
      </c>
      <c r="C54" s="72">
        <f>LIJSTTEMPO!D132</f>
        <v>15</v>
      </c>
      <c r="D54" s="32" t="s">
        <v>0</v>
      </c>
      <c r="E54" s="3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2" ht="15.75" thickBot="1" x14ac:dyDescent="0.3">
      <c r="A55" s="28"/>
      <c r="B55" s="52"/>
      <c r="C55" s="34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2" ht="15.75" thickBot="1" x14ac:dyDescent="0.3">
      <c r="A56" s="53"/>
      <c r="B56" s="54" t="s">
        <v>36</v>
      </c>
      <c r="C56" s="37" t="str">
        <f>LIJSTTEMPO!C133</f>
        <v>040</v>
      </c>
      <c r="D56" s="37" t="str">
        <f>LIJSTTEMPO!D133</f>
        <v>050</v>
      </c>
      <c r="E56" s="37" t="str">
        <f>LIJSTTEMPO!E133</f>
        <v>060</v>
      </c>
      <c r="F56" s="37" t="str">
        <f>LIJSTTEMPO!F133</f>
        <v>070</v>
      </c>
      <c r="G56" s="37" t="str">
        <f>LIJSTTEMPO!G133</f>
        <v>080</v>
      </c>
      <c r="H56" s="37" t="str">
        <f>LIJSTTEMPO!H133</f>
        <v>090</v>
      </c>
      <c r="I56" s="37" t="str">
        <f>LIJSTTEMPO!I133</f>
        <v>100</v>
      </c>
      <c r="J56" s="37" t="str">
        <f>LIJSTTEMPO!J133</f>
        <v>110</v>
      </c>
      <c r="K56" s="37" t="str">
        <f>LIJSTTEMPO!K133</f>
        <v>120</v>
      </c>
      <c r="L56" s="37" t="str">
        <f>LIJSTTEMPO!L133</f>
        <v>140</v>
      </c>
      <c r="M56" s="37" t="str">
        <f>LIJSTTEMPO!M133</f>
        <v>160</v>
      </c>
      <c r="N56" s="37" t="str">
        <f>LIJSTTEMPO!N133</f>
        <v>180</v>
      </c>
      <c r="O56" s="37" t="str">
        <f>LIJSTTEMPO!O133</f>
        <v>200</v>
      </c>
      <c r="P56" s="37" t="str">
        <f>LIJSTTEMPO!P133</f>
        <v>220</v>
      </c>
      <c r="Q56" s="37" t="str">
        <f>LIJSTTEMPO!Q133</f>
        <v>240</v>
      </c>
      <c r="R56" s="37" t="str">
        <f>LIJSTTEMPO!R133</f>
        <v>260</v>
      </c>
      <c r="S56" s="37" t="str">
        <f>LIJSTTEMPO!S133</f>
        <v>280</v>
      </c>
      <c r="T56" s="37" t="str">
        <f>LIJSTTEMPO!T133</f>
        <v>300</v>
      </c>
    </row>
    <row r="57" spans="1:22" ht="15.75" thickBot="1" x14ac:dyDescent="0.3">
      <c r="A57" s="55" t="s">
        <v>20</v>
      </c>
      <c r="B57" s="39" t="str">
        <f>LIJSTTEMPO!A135</f>
        <v>020</v>
      </c>
      <c r="C57" s="56">
        <f>LIJSTTEMPO!C146*$V57</f>
        <v>436</v>
      </c>
      <c r="D57" s="56">
        <f>LIJSTTEMPO!D146*$V57</f>
        <v>545</v>
      </c>
      <c r="E57" s="56">
        <f>LIJSTTEMPO!E146*$V57</f>
        <v>654</v>
      </c>
      <c r="F57" s="56">
        <f>LIJSTTEMPO!F146*$V57</f>
        <v>763</v>
      </c>
      <c r="G57" s="56">
        <f>LIJSTTEMPO!G146*$V57</f>
        <v>872</v>
      </c>
      <c r="H57" s="56">
        <f>LIJSTTEMPO!H146*$V57</f>
        <v>981</v>
      </c>
      <c r="I57" s="56">
        <f>LIJSTTEMPO!I146*$V57</f>
        <v>1090</v>
      </c>
      <c r="J57" s="56">
        <f>LIJSTTEMPO!J146*$V57</f>
        <v>1199</v>
      </c>
      <c r="K57" s="56">
        <f>LIJSTTEMPO!K146*$V57</f>
        <v>1308</v>
      </c>
      <c r="L57" s="56">
        <f>LIJSTTEMPO!L146*$V57</f>
        <v>1526</v>
      </c>
      <c r="M57" s="56">
        <f>LIJSTTEMPO!M146*$V57</f>
        <v>1744</v>
      </c>
      <c r="N57" s="56">
        <f>LIJSTTEMPO!N146*$V57</f>
        <v>1962</v>
      </c>
      <c r="O57" s="56">
        <f>LIJSTTEMPO!O146*$V57</f>
        <v>2180</v>
      </c>
      <c r="P57" s="56">
        <f>LIJSTTEMPO!P146*$V57</f>
        <v>2398</v>
      </c>
      <c r="Q57" s="56">
        <f>LIJSTTEMPO!Q146*$V57</f>
        <v>2616</v>
      </c>
      <c r="R57" s="56">
        <f>LIJSTTEMPO!R146*$V57</f>
        <v>2834</v>
      </c>
      <c r="S57" s="56">
        <f>LIJSTTEMPO!S146*$V57</f>
        <v>3052</v>
      </c>
      <c r="T57" s="56">
        <f>LIJSTTEMPO!T146*$V57</f>
        <v>3270</v>
      </c>
      <c r="U57" s="8" t="str">
        <f>LIJSTTEMPO!D145</f>
        <v>1,408</v>
      </c>
      <c r="V57" s="8">
        <f>POWER($H$5,U57)</f>
        <v>1</v>
      </c>
    </row>
    <row r="58" spans="1:22" ht="15.75" thickBot="1" x14ac:dyDescent="0.3">
      <c r="A58" s="41" t="s">
        <v>27</v>
      </c>
      <c r="B58" s="39" t="str">
        <f>LIJSTTEMPO!A135</f>
        <v>020</v>
      </c>
      <c r="C58" s="42" t="e">
        <f>LIJSTTEMPO!C147*$H$5</f>
        <v>#N/A</v>
      </c>
      <c r="D58" s="42" t="e">
        <f>LIJSTTEMPO!D147*$H$5</f>
        <v>#N/A</v>
      </c>
      <c r="E58" s="73">
        <f>LIJSTTEMPO!E147*$H$5</f>
        <v>904</v>
      </c>
      <c r="F58" s="73">
        <f>LIJSTTEMPO!F147*$H$5</f>
        <v>1013</v>
      </c>
      <c r="G58" s="73">
        <f>LIJSTTEMPO!G147*$H$5</f>
        <v>1122</v>
      </c>
      <c r="H58" s="73">
        <f>LIJSTTEMPO!H147*$H$5</f>
        <v>1481</v>
      </c>
      <c r="I58" s="73">
        <f>LIJSTTEMPO!I147*$H$5</f>
        <v>1590</v>
      </c>
      <c r="J58" s="73">
        <f>LIJSTTEMPO!J147*$H$5</f>
        <v>1699</v>
      </c>
      <c r="K58" s="73">
        <f>LIJSTTEMPO!K147*$H$5</f>
        <v>1808</v>
      </c>
      <c r="L58" s="73">
        <f>LIJSTTEMPO!L147*$H$5</f>
        <v>2026</v>
      </c>
      <c r="M58" s="73">
        <f>LIJSTTEMPO!M147*$H$5</f>
        <v>2744</v>
      </c>
      <c r="N58" s="73">
        <f>LIJSTTEMPO!N147*$H$5</f>
        <v>2962</v>
      </c>
      <c r="O58" s="73">
        <f>LIJSTTEMPO!O147*$H$5</f>
        <v>3180</v>
      </c>
      <c r="P58" s="73">
        <f>LIJSTTEMPO!P147*$H$5</f>
        <v>3398</v>
      </c>
      <c r="Q58" s="73">
        <f>LIJSTTEMPO!Q147*$H$5</f>
        <v>4116</v>
      </c>
      <c r="R58" s="42">
        <f>LIJSTTEMPO!R147*$H$5</f>
        <v>4334</v>
      </c>
      <c r="S58" s="42">
        <f>LIJSTTEMPO!S147*$H$5</f>
        <v>4552</v>
      </c>
      <c r="T58" s="73">
        <f>LIJSTTEMPO!T147*$H$5</f>
        <v>4770</v>
      </c>
    </row>
    <row r="59" spans="1:22" ht="15.75" thickBot="1" x14ac:dyDescent="0.3">
      <c r="A59" s="70"/>
      <c r="B59" s="39" t="str">
        <f>LIJSTTEMPO!A135</f>
        <v>020</v>
      </c>
      <c r="C59" s="43" t="e">
        <f>LIJSTTEMPO!C148</f>
        <v>#N/A</v>
      </c>
      <c r="D59" s="43" t="e">
        <f>LIJSTTEMPO!D148</f>
        <v>#N/A</v>
      </c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</row>
    <row r="60" spans="1:22" ht="15.75" thickBot="1" x14ac:dyDescent="0.3">
      <c r="A60" s="55" t="s">
        <v>20</v>
      </c>
      <c r="B60" s="39" t="str">
        <f>LIJSTTEMPO!A136</f>
        <v>030</v>
      </c>
      <c r="C60" s="56">
        <f>LIJSTTEMPO!C150*$V60</f>
        <v>544</v>
      </c>
      <c r="D60" s="56">
        <f>LIJSTTEMPO!D150*$V60</f>
        <v>680</v>
      </c>
      <c r="E60" s="56">
        <f>LIJSTTEMPO!E150*$V60</f>
        <v>815</v>
      </c>
      <c r="F60" s="56">
        <f>LIJSTTEMPO!F150*$V60</f>
        <v>951</v>
      </c>
      <c r="G60" s="56">
        <f>LIJSTTEMPO!G150*$V60</f>
        <v>1087</v>
      </c>
      <c r="H60" s="56">
        <f>LIJSTTEMPO!H150*$V60</f>
        <v>1223</v>
      </c>
      <c r="I60" s="56">
        <f>LIJSTTEMPO!I150*$V60</f>
        <v>1359</v>
      </c>
      <c r="J60" s="56">
        <f>LIJSTTEMPO!J150*$V60</f>
        <v>1495</v>
      </c>
      <c r="K60" s="56">
        <f>LIJSTTEMPO!K150*$V60</f>
        <v>1631</v>
      </c>
      <c r="L60" s="56">
        <f>LIJSTTEMPO!L150*$V60</f>
        <v>1903</v>
      </c>
      <c r="M60" s="56">
        <f>LIJSTTEMPO!M150*$V60</f>
        <v>2174</v>
      </c>
      <c r="N60" s="56">
        <f>LIJSTTEMPO!N150*$V60</f>
        <v>2446</v>
      </c>
      <c r="O60" s="56">
        <f>LIJSTTEMPO!O150*$V60</f>
        <v>2718</v>
      </c>
      <c r="P60" s="56">
        <f>LIJSTTEMPO!P150*$V60</f>
        <v>2990</v>
      </c>
      <c r="Q60" s="56">
        <f>LIJSTTEMPO!Q150*$V60</f>
        <v>3262</v>
      </c>
      <c r="R60" s="56">
        <f>LIJSTTEMPO!R150*$V60</f>
        <v>3533</v>
      </c>
      <c r="S60" s="56">
        <f>LIJSTTEMPO!S150*$V60</f>
        <v>3805</v>
      </c>
      <c r="T60" s="56">
        <f>LIJSTTEMPO!T150*$V60</f>
        <v>4077</v>
      </c>
      <c r="U60" s="8" t="str">
        <f>LIJSTTEMPO!C149</f>
        <v>1,396</v>
      </c>
      <c r="V60" s="8">
        <f>POWER($H$5,U60)</f>
        <v>1</v>
      </c>
    </row>
    <row r="61" spans="1:22" ht="15.75" thickBot="1" x14ac:dyDescent="0.3">
      <c r="A61" s="41" t="s">
        <v>27</v>
      </c>
      <c r="B61" s="39" t="str">
        <f>LIJSTTEMPO!A136</f>
        <v>030</v>
      </c>
      <c r="C61" s="42" t="e">
        <f>LIJSTTEMPO!C151*$H$5</f>
        <v>#N/A</v>
      </c>
      <c r="D61" s="42" t="e">
        <f>LIJSTTEMPO!D151*$H$5</f>
        <v>#N/A</v>
      </c>
      <c r="E61" s="73">
        <f>LIJSTTEMPO!E151*$H$5</f>
        <v>1065</v>
      </c>
      <c r="F61" s="73">
        <f>LIJSTTEMPO!F151*$H$5</f>
        <v>1201</v>
      </c>
      <c r="G61" s="73">
        <f>LIJSTTEMPO!G151*$H$5</f>
        <v>1337</v>
      </c>
      <c r="H61" s="73">
        <f>LIJSTTEMPO!H151*$H$5</f>
        <v>1723</v>
      </c>
      <c r="I61" s="73">
        <f>LIJSTTEMPO!I151*$H$5</f>
        <v>1859</v>
      </c>
      <c r="J61" s="73">
        <f>LIJSTTEMPO!J151*$H$5</f>
        <v>1995</v>
      </c>
      <c r="K61" s="73">
        <f>LIJSTTEMPO!K151*$H$5</f>
        <v>2131</v>
      </c>
      <c r="L61" s="73">
        <f>LIJSTTEMPO!L151*$H$5</f>
        <v>2403</v>
      </c>
      <c r="M61" s="73">
        <f>LIJSTTEMPO!M151*$H$5</f>
        <v>3174</v>
      </c>
      <c r="N61" s="73">
        <f>LIJSTTEMPO!N151*$H$5</f>
        <v>3446</v>
      </c>
      <c r="O61" s="73">
        <f>LIJSTTEMPO!O151*$H$5</f>
        <v>3718</v>
      </c>
      <c r="P61" s="73">
        <f>LIJSTTEMPO!P151*$H$5</f>
        <v>3990</v>
      </c>
      <c r="Q61" s="73">
        <f>LIJSTTEMPO!Q151*$H$5</f>
        <v>4762</v>
      </c>
      <c r="R61" s="42">
        <f>LIJSTTEMPO!R151*$H$5</f>
        <v>5033</v>
      </c>
      <c r="S61" s="42">
        <f>LIJSTTEMPO!S151*$H$5</f>
        <v>5305</v>
      </c>
      <c r="T61" s="42">
        <f>LIJSTTEMPO!T151*$H$5</f>
        <v>5577</v>
      </c>
    </row>
    <row r="62" spans="1:22" ht="15.75" thickBot="1" x14ac:dyDescent="0.3">
      <c r="A62" s="70"/>
      <c r="B62" s="39" t="str">
        <f>LIJSTTEMPO!A136</f>
        <v>030</v>
      </c>
      <c r="C62" s="43" t="e">
        <f>LIJSTTEMPO!C152</f>
        <v>#N/A</v>
      </c>
      <c r="D62" s="43" t="e">
        <f>LIJSTTEMPO!D152</f>
        <v>#N/A</v>
      </c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</row>
    <row r="63" spans="1:22" ht="15.75" thickBot="1" x14ac:dyDescent="0.3">
      <c r="A63" s="55" t="s">
        <v>20</v>
      </c>
      <c r="B63" s="39" t="str">
        <f>LIJSTTEMPO!A137</f>
        <v>040</v>
      </c>
      <c r="C63" s="56">
        <f>LIJSTTEMPO!C154*$V63</f>
        <v>627</v>
      </c>
      <c r="D63" s="56">
        <f>LIJSTTEMPO!D154*$V63</f>
        <v>784</v>
      </c>
      <c r="E63" s="56">
        <f>LIJSTTEMPO!E154*$V63</f>
        <v>941</v>
      </c>
      <c r="F63" s="56">
        <f>LIJSTTEMPO!F154*$V63</f>
        <v>1098</v>
      </c>
      <c r="G63" s="56">
        <f>LIJSTTEMPO!G154*$V63</f>
        <v>1254</v>
      </c>
      <c r="H63" s="56">
        <f>LIJSTTEMPO!H154*$V63</f>
        <v>1411</v>
      </c>
      <c r="I63" s="56">
        <f>LIJSTTEMPO!I154*$V63</f>
        <v>1568</v>
      </c>
      <c r="J63" s="56">
        <f>LIJSTTEMPO!J154*$V63</f>
        <v>1725</v>
      </c>
      <c r="K63" s="56">
        <f>LIJSTTEMPO!K154*$V63</f>
        <v>1882</v>
      </c>
      <c r="L63" s="56">
        <f>LIJSTTEMPO!L154*$V63</f>
        <v>2195</v>
      </c>
      <c r="M63" s="56">
        <f>LIJSTTEMPO!M154*$V63</f>
        <v>2509</v>
      </c>
      <c r="N63" s="56">
        <f>LIJSTTEMPO!N154*$V63</f>
        <v>2822</v>
      </c>
      <c r="O63" s="56">
        <f>LIJSTTEMPO!O154*$V63</f>
        <v>3136</v>
      </c>
      <c r="P63" s="56">
        <f>LIJSTTEMPO!P154*$V63</f>
        <v>3450</v>
      </c>
      <c r="Q63" s="56">
        <f>LIJSTTEMPO!Q154*$V63</f>
        <v>3763</v>
      </c>
      <c r="R63" s="56">
        <f>LIJSTTEMPO!R154*$V63</f>
        <v>4077</v>
      </c>
      <c r="S63" s="56">
        <f>LIJSTTEMPO!S154*$V63</f>
        <v>4390</v>
      </c>
      <c r="T63" s="56">
        <f>LIJSTTEMPO!T154*$V63</f>
        <v>4704</v>
      </c>
      <c r="U63" s="8" t="str">
        <f>LIJSTTEMPO!C153</f>
        <v>1,385</v>
      </c>
      <c r="V63" s="8">
        <f>POWER($H$5,U63)</f>
        <v>1</v>
      </c>
    </row>
    <row r="64" spans="1:22" ht="15.75" thickBot="1" x14ac:dyDescent="0.3">
      <c r="A64" s="41" t="s">
        <v>27</v>
      </c>
      <c r="B64" s="39" t="str">
        <f>LIJSTTEMPO!A137</f>
        <v>040</v>
      </c>
      <c r="C64" s="42" t="e">
        <f>LIJSTTEMPO!C155*$H$5</f>
        <v>#N/A</v>
      </c>
      <c r="D64" s="42" t="e">
        <f>LIJSTTEMPO!D155*$H$5</f>
        <v>#N/A</v>
      </c>
      <c r="E64" s="73">
        <f>LIJSTTEMPO!E155*$H$5</f>
        <v>1191</v>
      </c>
      <c r="F64" s="73">
        <f>LIJSTTEMPO!F155*$H$5</f>
        <v>1348</v>
      </c>
      <c r="G64" s="73">
        <f>LIJSTTEMPO!G155*$H$5</f>
        <v>1504</v>
      </c>
      <c r="H64" s="73">
        <f>LIJSTTEMPO!H155*$H$5</f>
        <v>1911</v>
      </c>
      <c r="I64" s="73">
        <f>LIJSTTEMPO!I155*$H$5</f>
        <v>2068</v>
      </c>
      <c r="J64" s="73">
        <f>LIJSTTEMPO!J155*$H$5</f>
        <v>2225</v>
      </c>
      <c r="K64" s="73">
        <f>LIJSTTEMPO!K155*$H$5</f>
        <v>2382</v>
      </c>
      <c r="L64" s="73">
        <f>LIJSTTEMPO!L155*$H$5</f>
        <v>2695</v>
      </c>
      <c r="M64" s="73">
        <f>LIJSTTEMPO!M155*$H$5</f>
        <v>3509</v>
      </c>
      <c r="N64" s="73">
        <f>LIJSTTEMPO!N155*$H$5</f>
        <v>3822</v>
      </c>
      <c r="O64" s="73">
        <f>LIJSTTEMPO!O155*$H$5</f>
        <v>4136</v>
      </c>
      <c r="P64" s="73">
        <f>LIJSTTEMPO!P155*$H$5</f>
        <v>4450</v>
      </c>
      <c r="Q64" s="73">
        <f>LIJSTTEMPO!Q155*$H$5</f>
        <v>5263</v>
      </c>
      <c r="R64" s="42">
        <f>LIJSTTEMPO!R155*$H$5</f>
        <v>5577</v>
      </c>
      <c r="S64" s="42">
        <f>LIJSTTEMPO!S155*$H$5</f>
        <v>5890</v>
      </c>
      <c r="T64" s="73">
        <f>LIJSTTEMPO!T155*$H$5</f>
        <v>6204</v>
      </c>
    </row>
    <row r="65" spans="1:22" ht="15.75" thickBot="1" x14ac:dyDescent="0.3">
      <c r="A65" s="70"/>
      <c r="B65" s="39" t="str">
        <f>LIJSTTEMPO!A137</f>
        <v>040</v>
      </c>
      <c r="C65" s="43" t="e">
        <f>LIJSTTEMPO!C156</f>
        <v>#N/A</v>
      </c>
      <c r="D65" s="43" t="e">
        <f>LIJSTTEMPO!D156</f>
        <v>#N/A</v>
      </c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</row>
    <row r="66" spans="1:22" ht="15.75" thickBot="1" x14ac:dyDescent="0.3">
      <c r="A66" s="55" t="s">
        <v>20</v>
      </c>
      <c r="B66" s="39" t="str">
        <f>LIJSTTEMPO!A138</f>
        <v>050</v>
      </c>
      <c r="C66" s="56">
        <f>LIJSTTEMPO!C158*$V66</f>
        <v>694</v>
      </c>
      <c r="D66" s="56">
        <f>LIJSTTEMPO!D158*$V66</f>
        <v>867</v>
      </c>
      <c r="E66" s="56">
        <f>LIJSTTEMPO!E158*$V66</f>
        <v>1040</v>
      </c>
      <c r="F66" s="56">
        <f>LIJSTTEMPO!F158*$V66</f>
        <v>1214</v>
      </c>
      <c r="G66" s="56">
        <f>LIJSTTEMPO!G158*$V66</f>
        <v>1387</v>
      </c>
      <c r="H66" s="56">
        <f>LIJSTTEMPO!H158*$V66</f>
        <v>1561</v>
      </c>
      <c r="I66" s="56">
        <f>LIJSTTEMPO!I158*$V66</f>
        <v>1734</v>
      </c>
      <c r="J66" s="56">
        <f>LIJSTTEMPO!J158*$V66</f>
        <v>1907</v>
      </c>
      <c r="K66" s="56">
        <f>LIJSTTEMPO!K158*$V66</f>
        <v>2081</v>
      </c>
      <c r="L66" s="56">
        <f>LIJSTTEMPO!L158*$V66</f>
        <v>2428</v>
      </c>
      <c r="M66" s="56">
        <f>LIJSTTEMPO!M158*$V66</f>
        <v>2774</v>
      </c>
      <c r="N66" s="56">
        <f>LIJSTTEMPO!N158*$V66</f>
        <v>3121</v>
      </c>
      <c r="O66" s="56">
        <f>LIJSTTEMPO!O158*$V66</f>
        <v>3468</v>
      </c>
      <c r="P66" s="56">
        <f>LIJSTTEMPO!P158*$V66</f>
        <v>3815</v>
      </c>
      <c r="Q66" s="56">
        <f>LIJSTTEMPO!Q158*$V66</f>
        <v>4162</v>
      </c>
      <c r="R66" s="56">
        <f>LIJSTTEMPO!R158*$V66</f>
        <v>4508</v>
      </c>
      <c r="S66" s="56">
        <f>LIJSTTEMPO!S158*$V66</f>
        <v>4855</v>
      </c>
      <c r="T66" s="56">
        <f>LIJSTTEMPO!T158*$V66</f>
        <v>5202</v>
      </c>
      <c r="U66" s="8" t="str">
        <f>LIJSTTEMPO!C157</f>
        <v>1,373</v>
      </c>
      <c r="V66" s="8">
        <f>POWER($H$5,U66)</f>
        <v>1</v>
      </c>
    </row>
    <row r="67" spans="1:22" ht="15.75" thickBot="1" x14ac:dyDescent="0.3">
      <c r="A67" s="41" t="s">
        <v>27</v>
      </c>
      <c r="B67" s="39" t="str">
        <f>LIJSTTEMPO!A138</f>
        <v>050</v>
      </c>
      <c r="C67" s="42" t="e">
        <f>LIJSTTEMPO!C159*$H$5</f>
        <v>#N/A</v>
      </c>
      <c r="D67" s="42" t="e">
        <f>LIJSTTEMPO!D159*$H$5</f>
        <v>#N/A</v>
      </c>
      <c r="E67" s="73">
        <f>LIJSTTEMPO!E159*$H$5</f>
        <v>1290</v>
      </c>
      <c r="F67" s="73">
        <f>LIJSTTEMPO!F159*$H$5</f>
        <v>1464</v>
      </c>
      <c r="G67" s="73">
        <f>LIJSTTEMPO!G159*$H$5</f>
        <v>1637</v>
      </c>
      <c r="H67" s="73">
        <f>LIJSTTEMPO!H159*$H$5</f>
        <v>2061</v>
      </c>
      <c r="I67" s="73">
        <f>LIJSTTEMPO!I159*$H$5</f>
        <v>2234</v>
      </c>
      <c r="J67" s="73">
        <f>LIJSTTEMPO!J159*$H$5</f>
        <v>2407</v>
      </c>
      <c r="K67" s="73">
        <f>LIJSTTEMPO!K159*$H$5</f>
        <v>2581</v>
      </c>
      <c r="L67" s="73">
        <f>LIJSTTEMPO!L159*$H$5</f>
        <v>2928</v>
      </c>
      <c r="M67" s="73">
        <f>LIJSTTEMPO!M159*$H$5</f>
        <v>3774</v>
      </c>
      <c r="N67" s="73">
        <f>LIJSTTEMPO!N159*$H$5</f>
        <v>4121</v>
      </c>
      <c r="O67" s="73">
        <f>LIJSTTEMPO!O159*$H$5</f>
        <v>4468</v>
      </c>
      <c r="P67" s="73">
        <f>LIJSTTEMPO!P159*$H$5</f>
        <v>4815</v>
      </c>
      <c r="Q67" s="73">
        <f>LIJSTTEMPO!Q159*$H$5</f>
        <v>5662</v>
      </c>
      <c r="R67" s="42">
        <f>LIJSTTEMPO!R159*$H$5</f>
        <v>6008</v>
      </c>
      <c r="S67" s="42">
        <f>LIJSTTEMPO!S159*$H$5</f>
        <v>6355</v>
      </c>
      <c r="T67" s="73">
        <f>LIJSTTEMPO!T159*$H$5</f>
        <v>6702</v>
      </c>
    </row>
    <row r="68" spans="1:22" ht="15.75" thickBot="1" x14ac:dyDescent="0.3">
      <c r="A68" s="70"/>
      <c r="B68" s="39" t="str">
        <f>LIJSTTEMPO!A138</f>
        <v>050</v>
      </c>
      <c r="C68" s="43" t="e">
        <f>LIJSTTEMPO!C160</f>
        <v>#N/A</v>
      </c>
      <c r="D68" s="43" t="e">
        <f>LIJSTTEMPO!D160</f>
        <v>#N/A</v>
      </c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</row>
    <row r="69" spans="1:22" ht="15.75" thickBot="1" x14ac:dyDescent="0.3">
      <c r="A69" s="55" t="s">
        <v>20</v>
      </c>
      <c r="B69" s="39" t="str">
        <f>LIJSTTEMPO!A139</f>
        <v>060</v>
      </c>
      <c r="C69" s="56">
        <f>LIJSTTEMPO!C162*$V69</f>
        <v>746</v>
      </c>
      <c r="D69" s="56">
        <f>LIJSTTEMPO!D162*$V69</f>
        <v>933</v>
      </c>
      <c r="E69" s="56">
        <f>LIJSTTEMPO!E162*$V69</f>
        <v>1120</v>
      </c>
      <c r="F69" s="56">
        <f>LIJSTTEMPO!F162*$V69</f>
        <v>1306</v>
      </c>
      <c r="G69" s="56">
        <f>LIJSTTEMPO!G162*$V69</f>
        <v>1493</v>
      </c>
      <c r="H69" s="56">
        <f>LIJSTTEMPO!H162*$V69</f>
        <v>1679</v>
      </c>
      <c r="I69" s="56">
        <f>LIJSTTEMPO!I162*$V69</f>
        <v>1866</v>
      </c>
      <c r="J69" s="56">
        <f>LIJSTTEMPO!J162*$V69</f>
        <v>2053</v>
      </c>
      <c r="K69" s="56">
        <f>LIJSTTEMPO!K162*$V69</f>
        <v>2239</v>
      </c>
      <c r="L69" s="56">
        <f>LIJSTTEMPO!L162*$V69</f>
        <v>2612</v>
      </c>
      <c r="M69" s="56">
        <f>LIJSTTEMPO!M162*$V69</f>
        <v>2986</v>
      </c>
      <c r="N69" s="56">
        <f>LIJSTTEMPO!N162*$V69</f>
        <v>3359</v>
      </c>
      <c r="O69" s="56">
        <f>LIJSTTEMPO!O162*$V69</f>
        <v>3732</v>
      </c>
      <c r="P69" s="56">
        <f>LIJSTTEMPO!P162*$V69</f>
        <v>4105</v>
      </c>
      <c r="Q69" s="56">
        <f>LIJSTTEMPO!Q162*$V69</f>
        <v>4478</v>
      </c>
      <c r="R69" s="56">
        <f>LIJSTTEMPO!R162*$V69</f>
        <v>4852</v>
      </c>
      <c r="S69" s="56">
        <f>LIJSTTEMPO!S162*$V69</f>
        <v>5225</v>
      </c>
      <c r="T69" s="56">
        <f>LIJSTTEMPO!T162*$V69</f>
        <v>5598</v>
      </c>
      <c r="U69" s="8" t="str">
        <f>LIJSTTEMPO!D161</f>
        <v>1,361</v>
      </c>
      <c r="V69" s="8">
        <f>POWER($H$5,U69)</f>
        <v>1</v>
      </c>
    </row>
    <row r="70" spans="1:22" ht="15.75" thickBot="1" x14ac:dyDescent="0.3">
      <c r="A70" s="41" t="s">
        <v>27</v>
      </c>
      <c r="B70" s="39" t="str">
        <f>LIJSTTEMPO!A139</f>
        <v>060</v>
      </c>
      <c r="C70" s="42" t="e">
        <f>LIJSTTEMPO!C163*$H$5</f>
        <v>#N/A</v>
      </c>
      <c r="D70" s="42" t="e">
        <f>LIJSTTEMPO!D163*$H$5</f>
        <v>#N/A</v>
      </c>
      <c r="E70" s="73">
        <f>LIJSTTEMPO!E163*$H$5</f>
        <v>1370</v>
      </c>
      <c r="F70" s="73">
        <f>LIJSTTEMPO!F163*$H$5</f>
        <v>1556</v>
      </c>
      <c r="G70" s="73">
        <f>LIJSTTEMPO!G163*$H$5</f>
        <v>1743</v>
      </c>
      <c r="H70" s="73">
        <f>LIJSTTEMPO!H163*$H$5</f>
        <v>2179</v>
      </c>
      <c r="I70" s="73">
        <f>LIJSTTEMPO!I163*$H$5</f>
        <v>2366</v>
      </c>
      <c r="J70" s="73">
        <f>LIJSTTEMPO!J163*$H$5</f>
        <v>2553</v>
      </c>
      <c r="K70" s="73">
        <f>LIJSTTEMPO!K163*$H$5</f>
        <v>2739</v>
      </c>
      <c r="L70" s="73">
        <f>LIJSTTEMPO!L163*$H$5</f>
        <v>3112</v>
      </c>
      <c r="M70" s="73">
        <f>LIJSTTEMPO!M163*$H$5</f>
        <v>3986</v>
      </c>
      <c r="N70" s="73">
        <f>LIJSTTEMPO!N163*$H$5</f>
        <v>4359</v>
      </c>
      <c r="O70" s="73">
        <f>LIJSTTEMPO!O163*$H$5</f>
        <v>4732</v>
      </c>
      <c r="P70" s="73">
        <f>LIJSTTEMPO!P163*$H$5</f>
        <v>5105</v>
      </c>
      <c r="Q70" s="73">
        <f>LIJSTTEMPO!Q163*$H$5</f>
        <v>5978</v>
      </c>
      <c r="R70" s="42">
        <f>LIJSTTEMPO!R163*$H$5</f>
        <v>6352</v>
      </c>
      <c r="S70" s="42">
        <f>LIJSTTEMPO!S163*$H$5</f>
        <v>6725</v>
      </c>
      <c r="T70" s="73">
        <f>LIJSTTEMPO!T163*$H$5</f>
        <v>7098</v>
      </c>
    </row>
    <row r="71" spans="1:22" ht="15.75" thickBot="1" x14ac:dyDescent="0.3">
      <c r="A71" s="70"/>
      <c r="B71" s="39" t="str">
        <f>LIJSTTEMPO!A139</f>
        <v>060</v>
      </c>
      <c r="C71" s="43" t="e">
        <f>LIJSTTEMPO!C164</f>
        <v>#N/A</v>
      </c>
      <c r="D71" s="43" t="e">
        <f>LIJSTTEMPO!D164</f>
        <v>#N/A</v>
      </c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</row>
    <row r="72" spans="1:22" ht="15" customHeight="1" thickBot="1" x14ac:dyDescent="0.3">
      <c r="A72" s="55" t="s">
        <v>20</v>
      </c>
      <c r="B72" s="39" t="str">
        <f>LIJSTTEMPO!A140</f>
        <v>070</v>
      </c>
      <c r="C72" s="56">
        <f>LIJSTTEMPO!C166*$V72</f>
        <v>789</v>
      </c>
      <c r="D72" s="56">
        <f>LIJSTTEMPO!D166*$V72</f>
        <v>986</v>
      </c>
      <c r="E72" s="56">
        <f>LIJSTTEMPO!E166*$V72</f>
        <v>1183</v>
      </c>
      <c r="F72" s="56">
        <f>LIJSTTEMPO!F166*$V72</f>
        <v>1380</v>
      </c>
      <c r="G72" s="56">
        <f>LIJSTTEMPO!G166*$V72</f>
        <v>1578</v>
      </c>
      <c r="H72" s="56">
        <f>LIJSTTEMPO!H166*$V72</f>
        <v>1775</v>
      </c>
      <c r="I72" s="56">
        <f>LIJSTTEMPO!I166*$V72</f>
        <v>1972</v>
      </c>
      <c r="J72" s="56">
        <f>LIJSTTEMPO!J166*$V72</f>
        <v>2169</v>
      </c>
      <c r="K72" s="56">
        <f>LIJSTTEMPO!K166*$V72</f>
        <v>2366</v>
      </c>
      <c r="L72" s="56">
        <f>LIJSTTEMPO!L166*$V72</f>
        <v>2761</v>
      </c>
      <c r="M72" s="56">
        <f>LIJSTTEMPO!M166*$V72</f>
        <v>3155</v>
      </c>
      <c r="N72" s="56">
        <f>LIJSTTEMPO!N166*$V72</f>
        <v>3550</v>
      </c>
      <c r="O72" s="56">
        <f>LIJSTTEMPO!O166*$V72</f>
        <v>3944</v>
      </c>
      <c r="P72" s="56">
        <f>LIJSTTEMPO!P166*$V72</f>
        <v>4338</v>
      </c>
      <c r="Q72" s="56">
        <f>LIJSTTEMPO!Q166*$V72</f>
        <v>4733</v>
      </c>
      <c r="R72" s="56">
        <f>LIJSTTEMPO!R166*$V72</f>
        <v>5127</v>
      </c>
      <c r="S72" s="56">
        <f>LIJSTTEMPO!S166*$V72</f>
        <v>5522</v>
      </c>
      <c r="T72" s="56">
        <f>LIJSTTEMPO!T166*$V72</f>
        <v>5916</v>
      </c>
      <c r="U72" s="8" t="str">
        <f>LIJSTTEMPO!D165</f>
        <v>1,350</v>
      </c>
      <c r="V72" s="8">
        <f>POWER($H$5,U72)</f>
        <v>1</v>
      </c>
    </row>
    <row r="73" spans="1:22" ht="15" customHeight="1" thickBot="1" x14ac:dyDescent="0.3">
      <c r="A73" s="41" t="s">
        <v>27</v>
      </c>
      <c r="B73" s="39" t="str">
        <f>LIJSTTEMPO!A140</f>
        <v>070</v>
      </c>
      <c r="C73" s="42" t="e">
        <f>LIJSTTEMPO!C167*$H$5</f>
        <v>#N/A</v>
      </c>
      <c r="D73" s="42" t="e">
        <f>LIJSTTEMPO!D167*$H$5</f>
        <v>#N/A</v>
      </c>
      <c r="E73" s="73">
        <f>LIJSTTEMPO!E167*$H$5</f>
        <v>1433</v>
      </c>
      <c r="F73" s="73">
        <f>LIJSTTEMPO!F167*$H$5</f>
        <v>1630</v>
      </c>
      <c r="G73" s="73">
        <f>LIJSTTEMPO!G167*$H$5</f>
        <v>1828</v>
      </c>
      <c r="H73" s="73">
        <f>LIJSTTEMPO!H167*$H$5</f>
        <v>2275</v>
      </c>
      <c r="I73" s="73">
        <f>LIJSTTEMPO!I167*$H$5</f>
        <v>2472</v>
      </c>
      <c r="J73" s="73">
        <f>LIJSTTEMPO!J167*$H$5</f>
        <v>2669</v>
      </c>
      <c r="K73" s="73">
        <f>LIJSTTEMPO!K167*$H$5</f>
        <v>2866</v>
      </c>
      <c r="L73" s="73">
        <f>LIJSTTEMPO!L167*$H$5</f>
        <v>3261</v>
      </c>
      <c r="M73" s="73">
        <f>LIJSTTEMPO!M167*$H$5</f>
        <v>4155</v>
      </c>
      <c r="N73" s="73">
        <f>LIJSTTEMPO!N167*$H$5</f>
        <v>4550</v>
      </c>
      <c r="O73" s="73">
        <f>LIJSTTEMPO!O167*$H$5</f>
        <v>4944</v>
      </c>
      <c r="P73" s="73">
        <f>LIJSTTEMPO!P167*$H$5</f>
        <v>5338</v>
      </c>
      <c r="Q73" s="73">
        <f>LIJSTTEMPO!Q167*$H$5</f>
        <v>6233</v>
      </c>
      <c r="R73" s="42">
        <f>LIJSTTEMPO!R167*$H$5</f>
        <v>6627</v>
      </c>
      <c r="S73" s="42">
        <f>LIJSTTEMPO!S167*$H$5</f>
        <v>7022</v>
      </c>
      <c r="T73" s="73">
        <f>LIJSTTEMPO!T167*$H$5</f>
        <v>7416</v>
      </c>
    </row>
    <row r="74" spans="1:22" ht="11.25" customHeight="1" thickBot="1" x14ac:dyDescent="0.3">
      <c r="A74" s="70"/>
      <c r="B74" s="39" t="str">
        <f>LIJSTTEMPO!A140</f>
        <v>070</v>
      </c>
      <c r="C74" s="43" t="e">
        <f>LIJSTTEMPO!C168</f>
        <v>#N/A</v>
      </c>
      <c r="D74" s="43" t="e">
        <f>LIJSTTEMPO!D168</f>
        <v>#N/A</v>
      </c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</row>
    <row r="75" spans="1:22" ht="15" customHeight="1" thickBot="1" x14ac:dyDescent="0.3">
      <c r="A75" s="55" t="s">
        <v>20</v>
      </c>
      <c r="B75" s="39" t="str">
        <f>LIJSTTEMPO!A141</f>
        <v>090</v>
      </c>
      <c r="C75" s="56">
        <f>LIJSTTEMPO!C170*$V75</f>
        <v>848</v>
      </c>
      <c r="D75" s="56">
        <f>LIJSTTEMPO!D170*$V75</f>
        <v>1060</v>
      </c>
      <c r="E75" s="56">
        <f>LIJSTTEMPO!E170*$V75</f>
        <v>1272</v>
      </c>
      <c r="F75" s="56">
        <f>LIJSTTEMPO!F170*$V75</f>
        <v>1484</v>
      </c>
      <c r="G75" s="56">
        <f>LIJSTTEMPO!G170*$V75</f>
        <v>1696</v>
      </c>
      <c r="H75" s="56">
        <f>LIJSTTEMPO!H170*$V75</f>
        <v>1908</v>
      </c>
      <c r="I75" s="56">
        <f>LIJSTTEMPO!I170*$V75</f>
        <v>2120</v>
      </c>
      <c r="J75" s="56">
        <f>LIJSTTEMPO!J170*$V75</f>
        <v>2332</v>
      </c>
      <c r="K75" s="56">
        <f>LIJSTTEMPO!K170*$V75</f>
        <v>2544</v>
      </c>
      <c r="L75" s="56">
        <f>LIJSTTEMPO!L170*$V75</f>
        <v>2968</v>
      </c>
      <c r="M75" s="56">
        <f>LIJSTTEMPO!M170*$V75</f>
        <v>3392</v>
      </c>
      <c r="N75" s="56">
        <f>LIJSTTEMPO!N170*$V75</f>
        <v>3816</v>
      </c>
      <c r="O75" s="56">
        <f>LIJSTTEMPO!O170*$V75</f>
        <v>4240</v>
      </c>
      <c r="P75" s="56">
        <f>LIJSTTEMPO!P170*$V75</f>
        <v>4664</v>
      </c>
      <c r="Q75" s="56">
        <f>LIJSTTEMPO!Q170*$V75</f>
        <v>5088</v>
      </c>
      <c r="R75" s="56">
        <f>LIJSTTEMPO!R170*$V75</f>
        <v>5512</v>
      </c>
      <c r="S75" s="56">
        <f>LIJSTTEMPO!S170*$V75</f>
        <v>5936</v>
      </c>
      <c r="T75" s="56">
        <f>LIJSTTEMPO!T170*$V75</f>
        <v>6360</v>
      </c>
      <c r="U75" s="8" t="str">
        <f>LIJSTTEMPO!D169</f>
        <v>1,326</v>
      </c>
      <c r="V75" s="8">
        <f>POWER($H$5,U75)</f>
        <v>1</v>
      </c>
    </row>
    <row r="76" spans="1:22" ht="15" customHeight="1" thickBot="1" x14ac:dyDescent="0.3">
      <c r="A76" s="41" t="s">
        <v>27</v>
      </c>
      <c r="B76" s="39" t="str">
        <f>LIJSTTEMPO!A141</f>
        <v>090</v>
      </c>
      <c r="C76" s="42" t="e">
        <f>LIJSTTEMPO!C171*$H$5</f>
        <v>#N/A</v>
      </c>
      <c r="D76" s="42" t="e">
        <f>LIJSTTEMPO!D171*$H$5</f>
        <v>#N/A</v>
      </c>
      <c r="E76" s="73">
        <f>LIJSTTEMPO!E171*$H$5</f>
        <v>1522</v>
      </c>
      <c r="F76" s="73">
        <f>LIJSTTEMPO!F171*$H$5</f>
        <v>1734</v>
      </c>
      <c r="G76" s="73">
        <f>LIJSTTEMPO!G171*$H$5</f>
        <v>1946</v>
      </c>
      <c r="H76" s="73">
        <f>LIJSTTEMPO!H171*$H$5</f>
        <v>2408</v>
      </c>
      <c r="I76" s="73">
        <f>LIJSTTEMPO!I171*$H$5</f>
        <v>2620</v>
      </c>
      <c r="J76" s="73">
        <f>LIJSTTEMPO!J171*$H$5</f>
        <v>2832</v>
      </c>
      <c r="K76" s="73">
        <f>LIJSTTEMPO!K171*$H$5</f>
        <v>3044</v>
      </c>
      <c r="L76" s="73">
        <f>LIJSTTEMPO!L171*$H$5</f>
        <v>3468</v>
      </c>
      <c r="M76" s="73">
        <f>LIJSTTEMPO!M171*$H$5</f>
        <v>4392</v>
      </c>
      <c r="N76" s="73">
        <f>LIJSTTEMPO!N171*$H$5</f>
        <v>4816</v>
      </c>
      <c r="O76" s="73">
        <f>LIJSTTEMPO!O171*$H$5</f>
        <v>5240</v>
      </c>
      <c r="P76" s="73">
        <f>LIJSTTEMPO!P171*$H$5</f>
        <v>5664</v>
      </c>
      <c r="Q76" s="73">
        <f>LIJSTTEMPO!Q171*$H$5</f>
        <v>6588</v>
      </c>
      <c r="R76" s="42">
        <f>LIJSTTEMPO!R171*$H$5</f>
        <v>7012</v>
      </c>
      <c r="S76" s="42">
        <f>LIJSTTEMPO!S171*$H$5</f>
        <v>7436</v>
      </c>
      <c r="T76" s="73">
        <f>LIJSTTEMPO!T171*$H$5</f>
        <v>7860</v>
      </c>
    </row>
    <row r="77" spans="1:22" ht="15" customHeight="1" thickBot="1" x14ac:dyDescent="0.3">
      <c r="A77" s="70"/>
      <c r="B77" s="39" t="str">
        <f>LIJSTTEMPO!A141</f>
        <v>090</v>
      </c>
      <c r="C77" s="43" t="e">
        <f>LIJSTTEMPO!C172</f>
        <v>#N/A</v>
      </c>
      <c r="D77" s="43" t="e">
        <f>LIJSTTEMPO!D172</f>
        <v>#N/A</v>
      </c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2" ht="15.75" thickBot="1" x14ac:dyDescent="0.3">
      <c r="A78" s="1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2" ht="19.5" thickBot="1" x14ac:dyDescent="0.3">
      <c r="A79" s="12" t="str">
        <f>LIJSTTEMPO!B175</f>
        <v>TEMPO</v>
      </c>
      <c r="B79" s="32" t="s">
        <v>18</v>
      </c>
      <c r="C79" s="72">
        <f>LIJSTTEMPO!D175</f>
        <v>16</v>
      </c>
      <c r="D79" s="32" t="s">
        <v>0</v>
      </c>
      <c r="E79" s="33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2" ht="15.75" thickBot="1" x14ac:dyDescent="0.3">
      <c r="A80" s="28"/>
      <c r="B80" s="52"/>
      <c r="C80" s="34"/>
      <c r="D80" s="34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2" ht="15.75" thickBot="1" x14ac:dyDescent="0.3">
      <c r="A81" s="53"/>
      <c r="B81" s="54" t="s">
        <v>36</v>
      </c>
      <c r="C81" s="37" t="str">
        <f>LIJSTTEMPO!C176</f>
        <v>040</v>
      </c>
      <c r="D81" s="37" t="str">
        <f>LIJSTTEMPO!D176</f>
        <v>050</v>
      </c>
      <c r="E81" s="37" t="str">
        <f>LIJSTTEMPO!E176</f>
        <v>060</v>
      </c>
      <c r="F81" s="37" t="str">
        <f>LIJSTTEMPO!F176</f>
        <v>070</v>
      </c>
      <c r="G81" s="37" t="str">
        <f>LIJSTTEMPO!G176</f>
        <v>080</v>
      </c>
      <c r="H81" s="37" t="str">
        <f>LIJSTTEMPO!H176</f>
        <v>090</v>
      </c>
      <c r="I81" s="37" t="str">
        <f>LIJSTTEMPO!I176</f>
        <v>100</v>
      </c>
      <c r="J81" s="37" t="str">
        <f>LIJSTTEMPO!J176</f>
        <v>110</v>
      </c>
      <c r="K81" s="37" t="str">
        <f>LIJSTTEMPO!K176</f>
        <v>120</v>
      </c>
      <c r="L81" s="37" t="str">
        <f>LIJSTTEMPO!L176</f>
        <v>140</v>
      </c>
      <c r="M81" s="37" t="str">
        <f>LIJSTTEMPO!M176</f>
        <v>160</v>
      </c>
      <c r="N81" s="37" t="str">
        <f>LIJSTTEMPO!N176</f>
        <v>180</v>
      </c>
      <c r="O81" s="37" t="str">
        <f>LIJSTTEMPO!O176</f>
        <v>200</v>
      </c>
      <c r="P81" s="37" t="str">
        <f>LIJSTTEMPO!P176</f>
        <v>220</v>
      </c>
      <c r="Q81" s="37" t="str">
        <f>LIJSTTEMPO!Q176</f>
        <v>240</v>
      </c>
      <c r="R81" s="37" t="str">
        <f>LIJSTTEMPO!R176</f>
        <v>260</v>
      </c>
      <c r="S81" s="37" t="str">
        <f>LIJSTTEMPO!S176</f>
        <v>280</v>
      </c>
      <c r="T81" s="37" t="str">
        <f>LIJSTTEMPO!T176</f>
        <v>300</v>
      </c>
    </row>
    <row r="82" spans="1:22" ht="15.75" thickBot="1" x14ac:dyDescent="0.3">
      <c r="A82" s="55" t="s">
        <v>20</v>
      </c>
      <c r="B82" s="39" t="str">
        <f>LIJSTTEMPO!A179</f>
        <v>030</v>
      </c>
      <c r="C82" s="56">
        <f>LIJSTTEMPO!C193*$V82</f>
        <v>592</v>
      </c>
      <c r="D82" s="56">
        <f>LIJSTTEMPO!D193*$V82</f>
        <v>740</v>
      </c>
      <c r="E82" s="56">
        <f>LIJSTTEMPO!E193*$V82</f>
        <v>888</v>
      </c>
      <c r="F82" s="56">
        <f>LIJSTTEMPO!F193*$V82</f>
        <v>1036</v>
      </c>
      <c r="G82" s="56">
        <f>LIJSTTEMPO!G193*$V82</f>
        <v>1184</v>
      </c>
      <c r="H82" s="56">
        <f>LIJSTTEMPO!H193*$V82</f>
        <v>1332</v>
      </c>
      <c r="I82" s="56">
        <f>LIJSTTEMPO!I193*$V82</f>
        <v>1480</v>
      </c>
      <c r="J82" s="56">
        <f>LIJSTTEMPO!J193*$V82</f>
        <v>1628</v>
      </c>
      <c r="K82" s="56">
        <f>LIJSTTEMPO!K193*$V82</f>
        <v>1776</v>
      </c>
      <c r="L82" s="56">
        <f>LIJSTTEMPO!L193*$V82</f>
        <v>2072</v>
      </c>
      <c r="M82" s="56">
        <f>LIJSTTEMPO!M193*$V82</f>
        <v>2368</v>
      </c>
      <c r="N82" s="56">
        <f>LIJSTTEMPO!N193*$V82</f>
        <v>2664</v>
      </c>
      <c r="O82" s="56">
        <f>LIJSTTEMPO!O193*$V82</f>
        <v>2960</v>
      </c>
      <c r="P82" s="56">
        <f>LIJSTTEMPO!P193*$V82</f>
        <v>3256</v>
      </c>
      <c r="Q82" s="56">
        <f>LIJSTTEMPO!Q193*$V82</f>
        <v>3552</v>
      </c>
      <c r="R82" s="56">
        <f>LIJSTTEMPO!R193*$V82</f>
        <v>3848</v>
      </c>
      <c r="S82" s="56">
        <f>LIJSTTEMPO!S193*$V82</f>
        <v>4144</v>
      </c>
      <c r="T82" s="56">
        <f>LIJSTTEMPO!T193*$V82</f>
        <v>4440</v>
      </c>
      <c r="U82" s="8" t="str">
        <f>LIJSTTEMPO!C192</f>
        <v>1,456</v>
      </c>
      <c r="V82" s="8">
        <f>POWER($H$5,U82)</f>
        <v>1</v>
      </c>
    </row>
    <row r="83" spans="1:22" ht="15.75" thickBot="1" x14ac:dyDescent="0.3">
      <c r="A83" s="41" t="s">
        <v>27</v>
      </c>
      <c r="B83" s="39" t="str">
        <f>LIJSTTEMPO!A179</f>
        <v>030</v>
      </c>
      <c r="C83" s="42" t="e">
        <f>LIJSTTEMPO!C194*$H$5</f>
        <v>#N/A</v>
      </c>
      <c r="D83" s="42" t="e">
        <f>LIJSTTEMPO!D194*$H$5</f>
        <v>#N/A</v>
      </c>
      <c r="E83" s="73">
        <f>LIJSTTEMPO!E194*$H$5</f>
        <v>1368</v>
      </c>
      <c r="F83" s="73">
        <f>LIJSTTEMPO!F194*$H$5</f>
        <v>1516</v>
      </c>
      <c r="G83" s="73">
        <f>LIJSTTEMPO!G194*$H$5</f>
        <v>1664</v>
      </c>
      <c r="H83" s="73">
        <f>LIJSTTEMPO!H194*$H$5</f>
        <v>2292</v>
      </c>
      <c r="I83" s="73">
        <f>LIJSTTEMPO!I194*$H$5</f>
        <v>2440</v>
      </c>
      <c r="J83" s="73">
        <f>LIJSTTEMPO!J194*$H$5</f>
        <v>2588</v>
      </c>
      <c r="K83" s="73">
        <f>LIJSTTEMPO!K194*$H$5</f>
        <v>2736</v>
      </c>
      <c r="L83" s="73">
        <f>LIJSTTEMPO!L194*$H$5</f>
        <v>3032</v>
      </c>
      <c r="M83" s="73">
        <f>LIJSTTEMPO!M194*$H$5</f>
        <v>4288</v>
      </c>
      <c r="N83" s="73">
        <f>LIJSTTEMPO!N194*$H$5</f>
        <v>4584</v>
      </c>
      <c r="O83" s="73">
        <f>LIJSTTEMPO!O194*$H$5</f>
        <v>4880</v>
      </c>
      <c r="P83" s="73">
        <f>LIJSTTEMPO!P194*$H$5</f>
        <v>5176</v>
      </c>
      <c r="Q83" s="73">
        <f>LIJSTTEMPO!Q194*$H$5</f>
        <v>6432</v>
      </c>
      <c r="R83" s="42">
        <f>LIJSTTEMPO!R194*$H$5</f>
        <v>6728</v>
      </c>
      <c r="S83" s="42">
        <f>LIJSTTEMPO!S194*$H$5</f>
        <v>7024</v>
      </c>
      <c r="T83" s="42">
        <f>LIJSTTEMPO!T194*$H$5</f>
        <v>7320</v>
      </c>
    </row>
    <row r="84" spans="1:22" ht="15.75" thickBot="1" x14ac:dyDescent="0.3">
      <c r="A84" s="70"/>
      <c r="B84" s="39" t="str">
        <f>LIJSTTEMPO!A179</f>
        <v>030</v>
      </c>
      <c r="C84" s="43" t="e">
        <f>LIJSTTEMPO!C195</f>
        <v>#N/A</v>
      </c>
      <c r="D84" s="43" t="e">
        <f>LIJSTTEMPO!D195</f>
        <v>#N/A</v>
      </c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</row>
    <row r="85" spans="1:22" ht="15.75" thickBot="1" x14ac:dyDescent="0.3">
      <c r="A85" s="55" t="s">
        <v>20</v>
      </c>
      <c r="B85" s="39" t="str">
        <f>LIJSTTEMPO!A180</f>
        <v>040</v>
      </c>
      <c r="C85" s="56">
        <f>LIJSTTEMPO!C197*$V85</f>
        <v>680</v>
      </c>
      <c r="D85" s="56">
        <f>LIJSTTEMPO!D197*$V85</f>
        <v>850</v>
      </c>
      <c r="E85" s="56">
        <f>LIJSTTEMPO!E197*$V85</f>
        <v>1020</v>
      </c>
      <c r="F85" s="56">
        <f>LIJSTTEMPO!F197*$V85</f>
        <v>1190</v>
      </c>
      <c r="G85" s="56">
        <f>LIJSTTEMPO!G197*$V85</f>
        <v>1360</v>
      </c>
      <c r="H85" s="56">
        <f>LIJSTTEMPO!H197*$V85</f>
        <v>1530</v>
      </c>
      <c r="I85" s="56">
        <f>LIJSTTEMPO!I197*$V85</f>
        <v>1700</v>
      </c>
      <c r="J85" s="56">
        <f>LIJSTTEMPO!J197*$V85</f>
        <v>1870</v>
      </c>
      <c r="K85" s="56">
        <f>LIJSTTEMPO!K197*$V85</f>
        <v>2040</v>
      </c>
      <c r="L85" s="56">
        <f>LIJSTTEMPO!L197*$V85</f>
        <v>2380</v>
      </c>
      <c r="M85" s="56">
        <f>LIJSTTEMPO!M197*$V85</f>
        <v>2720</v>
      </c>
      <c r="N85" s="56">
        <f>LIJSTTEMPO!N197*$V85</f>
        <v>3060</v>
      </c>
      <c r="O85" s="56">
        <f>LIJSTTEMPO!O197*$V85</f>
        <v>3400</v>
      </c>
      <c r="P85" s="56">
        <f>LIJSTTEMPO!P197*$V85</f>
        <v>3740</v>
      </c>
      <c r="Q85" s="56">
        <f>LIJSTTEMPO!Q197*$V85</f>
        <v>4080</v>
      </c>
      <c r="R85" s="56">
        <f>LIJSTTEMPO!R197*$V85</f>
        <v>4420</v>
      </c>
      <c r="S85" s="56">
        <f>LIJSTTEMPO!S197*$V85</f>
        <v>4760</v>
      </c>
      <c r="T85" s="56">
        <f>LIJSTTEMPO!T197*$V85</f>
        <v>5100</v>
      </c>
      <c r="U85" s="8" t="str">
        <f>LIJSTTEMPO!C196</f>
        <v>1,460</v>
      </c>
      <c r="V85" s="8">
        <f>POWER($H$5,U85)</f>
        <v>1</v>
      </c>
    </row>
    <row r="86" spans="1:22" ht="15.75" thickBot="1" x14ac:dyDescent="0.3">
      <c r="A86" s="41" t="s">
        <v>27</v>
      </c>
      <c r="B86" s="39" t="str">
        <f>LIJSTTEMPO!A180</f>
        <v>040</v>
      </c>
      <c r="C86" s="42" t="e">
        <f>LIJSTTEMPO!C198*$H$5</f>
        <v>#N/A</v>
      </c>
      <c r="D86" s="42" t="e">
        <f>LIJSTTEMPO!D198*$H$5</f>
        <v>#N/A</v>
      </c>
      <c r="E86" s="73">
        <f>LIJSTTEMPO!E198*$H$5</f>
        <v>1500</v>
      </c>
      <c r="F86" s="73">
        <f>LIJSTTEMPO!F198*$H$5</f>
        <v>1670</v>
      </c>
      <c r="G86" s="73">
        <f>LIJSTTEMPO!G198*$H$5</f>
        <v>1840</v>
      </c>
      <c r="H86" s="73">
        <f>LIJSTTEMPO!H198*$H$5</f>
        <v>2490</v>
      </c>
      <c r="I86" s="73">
        <f>LIJSTTEMPO!I198*$H$5</f>
        <v>2660</v>
      </c>
      <c r="J86" s="73">
        <f>LIJSTTEMPO!J198*$H$5</f>
        <v>2830</v>
      </c>
      <c r="K86" s="73">
        <f>LIJSTTEMPO!K198*$H$5</f>
        <v>3000</v>
      </c>
      <c r="L86" s="73">
        <f>LIJSTTEMPO!L198*$H$5</f>
        <v>3340</v>
      </c>
      <c r="M86" s="73">
        <f>LIJSTTEMPO!M198*$H$5</f>
        <v>4640</v>
      </c>
      <c r="N86" s="73">
        <f>LIJSTTEMPO!N198*$H$5</f>
        <v>4980</v>
      </c>
      <c r="O86" s="73">
        <f>LIJSTTEMPO!O198*$H$5</f>
        <v>5320</v>
      </c>
      <c r="P86" s="73">
        <f>LIJSTTEMPO!P198*$H$5</f>
        <v>5660</v>
      </c>
      <c r="Q86" s="73">
        <f>LIJSTTEMPO!Q198*$H$5</f>
        <v>6960</v>
      </c>
      <c r="R86" s="42">
        <f>LIJSTTEMPO!R198*$H$5</f>
        <v>7300</v>
      </c>
      <c r="S86" s="42">
        <f>LIJSTTEMPO!S198*$H$5</f>
        <v>7640</v>
      </c>
      <c r="T86" s="73">
        <f>LIJSTTEMPO!T198*$H$5</f>
        <v>7980</v>
      </c>
    </row>
    <row r="87" spans="1:22" ht="15.75" thickBot="1" x14ac:dyDescent="0.3">
      <c r="A87" s="70"/>
      <c r="B87" s="39" t="str">
        <f>LIJSTTEMPO!A180</f>
        <v>040</v>
      </c>
      <c r="C87" s="43" t="e">
        <f>LIJSTTEMPO!C199</f>
        <v>#N/A</v>
      </c>
      <c r="D87" s="43" t="e">
        <f>LIJSTTEMPO!D199</f>
        <v>#N/A</v>
      </c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</row>
    <row r="88" spans="1:22" ht="15.75" thickBot="1" x14ac:dyDescent="0.3">
      <c r="A88" s="55" t="s">
        <v>20</v>
      </c>
      <c r="B88" s="39" t="str">
        <f>LIJSTTEMPO!A181</f>
        <v>050</v>
      </c>
      <c r="C88" s="56">
        <f>LIJSTTEMPO!C201*$V88</f>
        <v>759</v>
      </c>
      <c r="D88" s="56">
        <f>LIJSTTEMPO!D201*$V88</f>
        <v>949</v>
      </c>
      <c r="E88" s="56">
        <f>LIJSTTEMPO!E201*$V88</f>
        <v>1139</v>
      </c>
      <c r="F88" s="56">
        <f>LIJSTTEMPO!F201*$V88</f>
        <v>1329</v>
      </c>
      <c r="G88" s="56">
        <f>LIJSTTEMPO!G201*$V88</f>
        <v>1518</v>
      </c>
      <c r="H88" s="56">
        <f>LIJSTTEMPO!H201*$V88</f>
        <v>1708</v>
      </c>
      <c r="I88" s="56">
        <f>LIJSTTEMPO!I201*$V88</f>
        <v>1898</v>
      </c>
      <c r="J88" s="56">
        <f>LIJSTTEMPO!J201*$V88</f>
        <v>2088</v>
      </c>
      <c r="K88" s="56">
        <f>LIJSTTEMPO!K201*$V88</f>
        <v>2278</v>
      </c>
      <c r="L88" s="56">
        <f>LIJSTTEMPO!L201*$V88</f>
        <v>2657</v>
      </c>
      <c r="M88" s="56">
        <f>LIJSTTEMPO!M201*$V88</f>
        <v>3037</v>
      </c>
      <c r="N88" s="56">
        <f>LIJSTTEMPO!N201*$V88</f>
        <v>3416</v>
      </c>
      <c r="O88" s="56">
        <f>LIJSTTEMPO!O201*$V88</f>
        <v>3796</v>
      </c>
      <c r="P88" s="56">
        <f>LIJSTTEMPO!P201*$V88</f>
        <v>4176</v>
      </c>
      <c r="Q88" s="56">
        <f>LIJSTTEMPO!Q201*$V88</f>
        <v>4555</v>
      </c>
      <c r="R88" s="56">
        <f>LIJSTTEMPO!R201*$V88</f>
        <v>4935</v>
      </c>
      <c r="S88" s="56">
        <f>LIJSTTEMPO!S201*$V88</f>
        <v>5314</v>
      </c>
      <c r="T88" s="56">
        <f>LIJSTTEMPO!T201*$V88</f>
        <v>5694</v>
      </c>
      <c r="U88" s="8" t="str">
        <f>LIJSTTEMPO!C200</f>
        <v>1,464</v>
      </c>
      <c r="V88" s="8">
        <f>POWER($H$5,U88)</f>
        <v>1</v>
      </c>
    </row>
    <row r="89" spans="1:22" ht="15.75" thickBot="1" x14ac:dyDescent="0.3">
      <c r="A89" s="41" t="s">
        <v>27</v>
      </c>
      <c r="B89" s="39" t="str">
        <f>LIJSTTEMPO!A181</f>
        <v>050</v>
      </c>
      <c r="C89" s="42" t="e">
        <f>LIJSTTEMPO!C202*$H$5</f>
        <v>#N/A</v>
      </c>
      <c r="D89" s="42" t="e">
        <f>LIJSTTEMPO!D202*$H$5</f>
        <v>#N/A</v>
      </c>
      <c r="E89" s="73">
        <f>LIJSTTEMPO!E202*$H$5</f>
        <v>1619</v>
      </c>
      <c r="F89" s="73">
        <f>LIJSTTEMPO!F202*$H$5</f>
        <v>1809</v>
      </c>
      <c r="G89" s="73">
        <f>LIJSTTEMPO!G202*$H$5</f>
        <v>1998</v>
      </c>
      <c r="H89" s="73">
        <f>LIJSTTEMPO!H202*$H$5</f>
        <v>2668</v>
      </c>
      <c r="I89" s="73">
        <f>LIJSTTEMPO!I202*$H$5</f>
        <v>2858</v>
      </c>
      <c r="J89" s="73">
        <f>LIJSTTEMPO!J202*$H$5</f>
        <v>3048</v>
      </c>
      <c r="K89" s="73">
        <f>LIJSTTEMPO!K202*$H$5</f>
        <v>3238</v>
      </c>
      <c r="L89" s="73">
        <f>LIJSTTEMPO!L202*$H$5</f>
        <v>3617</v>
      </c>
      <c r="M89" s="73">
        <f>LIJSTTEMPO!M202*$H$5</f>
        <v>4957</v>
      </c>
      <c r="N89" s="73">
        <f>LIJSTTEMPO!N202*$H$5</f>
        <v>5336</v>
      </c>
      <c r="O89" s="73">
        <f>LIJSTTEMPO!O202*$H$5</f>
        <v>5716</v>
      </c>
      <c r="P89" s="73">
        <f>LIJSTTEMPO!P202*$H$5</f>
        <v>6096</v>
      </c>
      <c r="Q89" s="73">
        <f>LIJSTTEMPO!Q202*$H$5</f>
        <v>7435</v>
      </c>
      <c r="R89" s="42">
        <f>LIJSTTEMPO!R202*$H$5</f>
        <v>7815</v>
      </c>
      <c r="S89" s="42">
        <f>LIJSTTEMPO!S202*$H$5</f>
        <v>8194</v>
      </c>
      <c r="T89" s="73">
        <f>LIJSTTEMPO!T202*$H$5</f>
        <v>8574</v>
      </c>
    </row>
    <row r="90" spans="1:22" ht="15.75" thickBot="1" x14ac:dyDescent="0.3">
      <c r="A90" s="70"/>
      <c r="B90" s="39" t="str">
        <f>LIJSTTEMPO!A181</f>
        <v>050</v>
      </c>
      <c r="C90" s="43" t="e">
        <f>LIJSTTEMPO!C203</f>
        <v>#N/A</v>
      </c>
      <c r="D90" s="43" t="e">
        <f>LIJSTTEMPO!D203</f>
        <v>#N/A</v>
      </c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</row>
    <row r="91" spans="1:22" ht="15.75" thickBot="1" x14ac:dyDescent="0.3">
      <c r="A91" s="55" t="s">
        <v>20</v>
      </c>
      <c r="B91" s="39" t="str">
        <f>LIJSTTEMPO!A182</f>
        <v>060</v>
      </c>
      <c r="C91" s="56">
        <f>LIJSTTEMPO!C205*$V91</f>
        <v>834</v>
      </c>
      <c r="D91" s="56">
        <f>LIJSTTEMPO!D205*$V91</f>
        <v>1042</v>
      </c>
      <c r="E91" s="56">
        <f>LIJSTTEMPO!E205*$V91</f>
        <v>1250</v>
      </c>
      <c r="F91" s="56">
        <f>LIJSTTEMPO!F205*$V91</f>
        <v>1459</v>
      </c>
      <c r="G91" s="56">
        <f>LIJSTTEMPO!G205*$V91</f>
        <v>1667</v>
      </c>
      <c r="H91" s="56">
        <f>LIJSTTEMPO!H205*$V91</f>
        <v>1876</v>
      </c>
      <c r="I91" s="56">
        <f>LIJSTTEMPO!I205*$V91</f>
        <v>2084</v>
      </c>
      <c r="J91" s="56">
        <f>LIJSTTEMPO!J205*$V91</f>
        <v>2292</v>
      </c>
      <c r="K91" s="56">
        <f>LIJSTTEMPO!K205*$V91</f>
        <v>2501</v>
      </c>
      <c r="L91" s="56">
        <f>LIJSTTEMPO!L205*$V91</f>
        <v>2918</v>
      </c>
      <c r="M91" s="56">
        <f>LIJSTTEMPO!M205*$V91</f>
        <v>3334</v>
      </c>
      <c r="N91" s="56">
        <f>LIJSTTEMPO!N205*$V91</f>
        <v>3751</v>
      </c>
      <c r="O91" s="56">
        <f>LIJSTTEMPO!O205*$V91</f>
        <v>4168</v>
      </c>
      <c r="P91" s="56">
        <f>LIJSTTEMPO!P205*$V91</f>
        <v>4585</v>
      </c>
      <c r="Q91" s="56">
        <f>LIJSTTEMPO!Q205*$V91</f>
        <v>5002</v>
      </c>
      <c r="R91" s="56">
        <f>LIJSTTEMPO!R205*$V91</f>
        <v>5418</v>
      </c>
      <c r="S91" s="56">
        <f>LIJSTTEMPO!S205*$V91</f>
        <v>5835</v>
      </c>
      <c r="T91" s="56">
        <f>LIJSTTEMPO!T205*$V91</f>
        <v>6252</v>
      </c>
      <c r="U91" s="8" t="str">
        <f>LIJSTTEMPO!D204</f>
        <v>1,468</v>
      </c>
      <c r="V91" s="8">
        <f>POWER($H$5,U91)</f>
        <v>1</v>
      </c>
    </row>
    <row r="92" spans="1:22" ht="15.75" thickBot="1" x14ac:dyDescent="0.3">
      <c r="A92" s="41" t="s">
        <v>27</v>
      </c>
      <c r="B92" s="39" t="str">
        <f>LIJSTTEMPO!A182</f>
        <v>060</v>
      </c>
      <c r="C92" s="42" t="e">
        <f>LIJSTTEMPO!C206*$H$5</f>
        <v>#N/A</v>
      </c>
      <c r="D92" s="42" t="e">
        <f>LIJSTTEMPO!D206*$H$5</f>
        <v>#N/A</v>
      </c>
      <c r="E92" s="73">
        <f>LIJSTTEMPO!E206*$H$5</f>
        <v>1730</v>
      </c>
      <c r="F92" s="73">
        <f>LIJSTTEMPO!F206*$H$5</f>
        <v>1939</v>
      </c>
      <c r="G92" s="73">
        <f>LIJSTTEMPO!G206*$H$5</f>
        <v>2147</v>
      </c>
      <c r="H92" s="73">
        <f>LIJSTTEMPO!H206*$H$5</f>
        <v>2836</v>
      </c>
      <c r="I92" s="73">
        <f>LIJSTTEMPO!I206*$H$5</f>
        <v>3044</v>
      </c>
      <c r="J92" s="73">
        <f>LIJSTTEMPO!J206*$H$5</f>
        <v>3252</v>
      </c>
      <c r="K92" s="73">
        <f>LIJSTTEMPO!K206*$H$5</f>
        <v>3461</v>
      </c>
      <c r="L92" s="73">
        <f>LIJSTTEMPO!L206*$H$5</f>
        <v>3878</v>
      </c>
      <c r="M92" s="73">
        <f>LIJSTTEMPO!M206*$H$5</f>
        <v>5254</v>
      </c>
      <c r="N92" s="73">
        <f>LIJSTTEMPO!N206*$H$5</f>
        <v>5671</v>
      </c>
      <c r="O92" s="73">
        <f>LIJSTTEMPO!O206*$H$5</f>
        <v>6088</v>
      </c>
      <c r="P92" s="73">
        <f>LIJSTTEMPO!P206*$H$5</f>
        <v>6505</v>
      </c>
      <c r="Q92" s="73">
        <f>LIJSTTEMPO!Q206*$H$5</f>
        <v>7882</v>
      </c>
      <c r="R92" s="42">
        <f>LIJSTTEMPO!R206*$H$5</f>
        <v>8298</v>
      </c>
      <c r="S92" s="42">
        <f>LIJSTTEMPO!S206*$H$5</f>
        <v>8715</v>
      </c>
      <c r="T92" s="73">
        <f>LIJSTTEMPO!T206*$H$5</f>
        <v>9132</v>
      </c>
    </row>
    <row r="93" spans="1:22" ht="15.75" thickBot="1" x14ac:dyDescent="0.3">
      <c r="A93" s="70"/>
      <c r="B93" s="39" t="str">
        <f>LIJSTTEMPO!A182</f>
        <v>060</v>
      </c>
      <c r="C93" s="43" t="e">
        <f>LIJSTTEMPO!C207</f>
        <v>#N/A</v>
      </c>
      <c r="D93" s="43" t="e">
        <f>LIJSTTEMPO!D207</f>
        <v>#N/A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</row>
    <row r="94" spans="1:22" ht="15" customHeight="1" thickBot="1" x14ac:dyDescent="0.3">
      <c r="A94" s="55" t="s">
        <v>20</v>
      </c>
      <c r="B94" s="39" t="str">
        <f>LIJSTTEMPO!A183</f>
        <v>070</v>
      </c>
      <c r="C94" s="56">
        <f>LIJSTTEMPO!C209*$V94</f>
        <v>904</v>
      </c>
      <c r="D94" s="56">
        <f>LIJSTTEMPO!D209*$V94</f>
        <v>1130</v>
      </c>
      <c r="E94" s="56">
        <f>LIJSTTEMPO!E209*$V94</f>
        <v>1356</v>
      </c>
      <c r="F94" s="56">
        <f>LIJSTTEMPO!F209*$V94</f>
        <v>1582</v>
      </c>
      <c r="G94" s="56">
        <f>LIJSTTEMPO!G209*$V94</f>
        <v>1808</v>
      </c>
      <c r="H94" s="56">
        <f>LIJSTTEMPO!H209*$V94</f>
        <v>2034</v>
      </c>
      <c r="I94" s="56">
        <f>LIJSTTEMPO!I209*$V94</f>
        <v>2260</v>
      </c>
      <c r="J94" s="56">
        <f>LIJSTTEMPO!J209*$V94</f>
        <v>2486</v>
      </c>
      <c r="K94" s="56">
        <f>LIJSTTEMPO!K209*$V94</f>
        <v>2712</v>
      </c>
      <c r="L94" s="56">
        <f>LIJSTTEMPO!L209*$V94</f>
        <v>3164</v>
      </c>
      <c r="M94" s="56">
        <f>LIJSTTEMPO!M209*$V94</f>
        <v>3616</v>
      </c>
      <c r="N94" s="56">
        <f>LIJSTTEMPO!N209*$V94</f>
        <v>4068</v>
      </c>
      <c r="O94" s="56">
        <f>LIJSTTEMPO!O209*$V94</f>
        <v>4520</v>
      </c>
      <c r="P94" s="56">
        <f>LIJSTTEMPO!P209*$V94</f>
        <v>4972</v>
      </c>
      <c r="Q94" s="56">
        <f>LIJSTTEMPO!Q209*$V94</f>
        <v>5424</v>
      </c>
      <c r="R94" s="56">
        <f>LIJSTTEMPO!R209*$V94</f>
        <v>5876</v>
      </c>
      <c r="S94" s="56">
        <f>LIJSTTEMPO!S209*$V94</f>
        <v>6328</v>
      </c>
      <c r="T94" s="56">
        <f>LIJSTTEMPO!T209*$V94</f>
        <v>6780</v>
      </c>
      <c r="U94" s="8" t="str">
        <f>LIJSTTEMPO!D208</f>
        <v>1,472</v>
      </c>
      <c r="V94" s="8">
        <f>POWER($H$5,U94)</f>
        <v>1</v>
      </c>
    </row>
    <row r="95" spans="1:22" ht="15" customHeight="1" thickBot="1" x14ac:dyDescent="0.3">
      <c r="A95" s="41" t="s">
        <v>27</v>
      </c>
      <c r="B95" s="39" t="str">
        <f>LIJSTTEMPO!A183</f>
        <v>070</v>
      </c>
      <c r="C95" s="42" t="e">
        <f>LIJSTTEMPO!C210*$H$5</f>
        <v>#N/A</v>
      </c>
      <c r="D95" s="42" t="e">
        <f>LIJSTTEMPO!D210*$H$5</f>
        <v>#N/A</v>
      </c>
      <c r="E95" s="73">
        <f>LIJSTTEMPO!E210*$H$5</f>
        <v>1836</v>
      </c>
      <c r="F95" s="73">
        <f>LIJSTTEMPO!F210*$H$5</f>
        <v>2062</v>
      </c>
      <c r="G95" s="73">
        <f>LIJSTTEMPO!G210*$H$5</f>
        <v>2288</v>
      </c>
      <c r="H95" s="73">
        <f>LIJSTTEMPO!H210*$H$5</f>
        <v>2994</v>
      </c>
      <c r="I95" s="73">
        <f>LIJSTTEMPO!I210*$H$5</f>
        <v>3220</v>
      </c>
      <c r="J95" s="73">
        <f>LIJSTTEMPO!J210*$H$5</f>
        <v>3446</v>
      </c>
      <c r="K95" s="73">
        <f>LIJSTTEMPO!K210*$H$5</f>
        <v>3672</v>
      </c>
      <c r="L95" s="73">
        <f>LIJSTTEMPO!L210*$H$5</f>
        <v>4124</v>
      </c>
      <c r="M95" s="73">
        <f>LIJSTTEMPO!M210*$H$5</f>
        <v>5536</v>
      </c>
      <c r="N95" s="73">
        <f>LIJSTTEMPO!N210*$H$5</f>
        <v>5988</v>
      </c>
      <c r="O95" s="73">
        <f>LIJSTTEMPO!O210*$H$5</f>
        <v>6440</v>
      </c>
      <c r="P95" s="73">
        <f>LIJSTTEMPO!P210*$H$5</f>
        <v>6892</v>
      </c>
      <c r="Q95" s="73">
        <f>LIJSTTEMPO!Q210*$H$5</f>
        <v>8304</v>
      </c>
      <c r="R95" s="42">
        <f>LIJSTTEMPO!R210*$H$5</f>
        <v>8756</v>
      </c>
      <c r="S95" s="42">
        <f>LIJSTTEMPO!S210*$H$5</f>
        <v>9208</v>
      </c>
      <c r="T95" s="73">
        <f>LIJSTTEMPO!T210*$H$5</f>
        <v>9660</v>
      </c>
    </row>
    <row r="96" spans="1:22" ht="15" customHeight="1" thickBot="1" x14ac:dyDescent="0.3">
      <c r="A96" s="70"/>
      <c r="B96" s="39" t="str">
        <f>LIJSTTEMPO!A183</f>
        <v>070</v>
      </c>
      <c r="C96" s="43" t="e">
        <f>LIJSTTEMPO!C211</f>
        <v>#N/A</v>
      </c>
      <c r="D96" s="43" t="e">
        <f>LIJSTTEMPO!D211</f>
        <v>#N/A</v>
      </c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</row>
    <row r="97" spans="1:22" ht="15" customHeight="1" thickBot="1" x14ac:dyDescent="0.3">
      <c r="A97" s="55" t="s">
        <v>20</v>
      </c>
      <c r="B97" s="39" t="str">
        <f>LIJSTTEMPO!A184</f>
        <v>090</v>
      </c>
      <c r="C97" s="56">
        <f>LIJSTTEMPO!C213*$V97</f>
        <v>1038</v>
      </c>
      <c r="D97" s="56">
        <f>LIJSTTEMPO!D213*$V97</f>
        <v>1298</v>
      </c>
      <c r="E97" s="56">
        <f>LIJSTTEMPO!E213*$V97</f>
        <v>1558</v>
      </c>
      <c r="F97" s="56">
        <f>LIJSTTEMPO!F213*$V97</f>
        <v>1817</v>
      </c>
      <c r="G97" s="56">
        <f>LIJSTTEMPO!G213*$V97</f>
        <v>2077</v>
      </c>
      <c r="H97" s="56">
        <f>LIJSTTEMPO!H213*$V97</f>
        <v>2336</v>
      </c>
      <c r="I97" s="56">
        <f>LIJSTTEMPO!I213*$V97</f>
        <v>2596</v>
      </c>
      <c r="J97" s="56">
        <f>LIJSTTEMPO!J213*$V97</f>
        <v>2856</v>
      </c>
      <c r="K97" s="56">
        <f>LIJSTTEMPO!K213*$V97</f>
        <v>3115</v>
      </c>
      <c r="L97" s="56">
        <f>LIJSTTEMPO!L213*$V97</f>
        <v>3634</v>
      </c>
      <c r="M97" s="56">
        <f>LIJSTTEMPO!M213*$V97</f>
        <v>4154</v>
      </c>
      <c r="N97" s="56">
        <f>LIJSTTEMPO!N213*$V97</f>
        <v>4673</v>
      </c>
      <c r="O97" s="56">
        <f>LIJSTTEMPO!O213*$V97</f>
        <v>5192</v>
      </c>
      <c r="P97" s="56">
        <f>LIJSTTEMPO!P213*$V97</f>
        <v>5711</v>
      </c>
      <c r="Q97" s="56">
        <f>LIJSTTEMPO!Q213*$V97</f>
        <v>6230</v>
      </c>
      <c r="R97" s="56">
        <f>LIJSTTEMPO!R213*$V97</f>
        <v>6750</v>
      </c>
      <c r="S97" s="56">
        <f>LIJSTTEMPO!S213*$V97</f>
        <v>7269</v>
      </c>
      <c r="T97" s="56">
        <f>LIJSTTEMPO!T213*$V97</f>
        <v>7788</v>
      </c>
      <c r="U97" s="8" t="str">
        <f>LIJSTTEMPO!D212</f>
        <v>1,480</v>
      </c>
      <c r="V97" s="8">
        <f>POWER($H$5,U97)</f>
        <v>1</v>
      </c>
    </row>
    <row r="98" spans="1:22" ht="15" customHeight="1" thickBot="1" x14ac:dyDescent="0.3">
      <c r="A98" s="41" t="s">
        <v>27</v>
      </c>
      <c r="B98" s="39" t="str">
        <f>LIJSTTEMPO!A184</f>
        <v>090</v>
      </c>
      <c r="C98" s="42" t="e">
        <f>LIJSTTEMPO!C214*$H$5</f>
        <v>#N/A</v>
      </c>
      <c r="D98" s="42" t="e">
        <f>LIJSTTEMPO!D214*$H$5</f>
        <v>#N/A</v>
      </c>
      <c r="E98" s="73">
        <f>LIJSTTEMPO!E214*$H$5</f>
        <v>2038</v>
      </c>
      <c r="F98" s="73">
        <f>LIJSTTEMPO!F214*$H$5</f>
        <v>2297</v>
      </c>
      <c r="G98" s="73">
        <f>LIJSTTEMPO!G214*$H$5</f>
        <v>2557</v>
      </c>
      <c r="H98" s="73">
        <f>LIJSTTEMPO!H214*$H$5</f>
        <v>3296</v>
      </c>
      <c r="I98" s="73">
        <f>LIJSTTEMPO!I214*$H$5</f>
        <v>3556</v>
      </c>
      <c r="J98" s="73">
        <f>LIJSTTEMPO!J214*$H$5</f>
        <v>3816</v>
      </c>
      <c r="K98" s="73">
        <f>LIJSTTEMPO!K214*$H$5</f>
        <v>4075</v>
      </c>
      <c r="L98" s="73">
        <f>LIJSTTEMPO!L214*$H$5</f>
        <v>4594</v>
      </c>
      <c r="M98" s="73">
        <f>LIJSTTEMPO!M214*$H$5</f>
        <v>6074</v>
      </c>
      <c r="N98" s="73">
        <f>LIJSTTEMPO!N214*$H$5</f>
        <v>6593</v>
      </c>
      <c r="O98" s="73">
        <f>LIJSTTEMPO!O214*$H$5</f>
        <v>7112</v>
      </c>
      <c r="P98" s="73">
        <f>LIJSTTEMPO!P214*$H$5</f>
        <v>7631</v>
      </c>
      <c r="Q98" s="73">
        <f>LIJSTTEMPO!Q214*$H$5</f>
        <v>9110</v>
      </c>
      <c r="R98" s="42">
        <f>LIJSTTEMPO!R214*$H$5</f>
        <v>9630</v>
      </c>
      <c r="S98" s="42">
        <f>LIJSTTEMPO!S214*$H$5</f>
        <v>10149</v>
      </c>
      <c r="T98" s="73">
        <f>LIJSTTEMPO!T214*$H$5</f>
        <v>10668</v>
      </c>
    </row>
    <row r="99" spans="1:22" ht="15" customHeight="1" thickBot="1" x14ac:dyDescent="0.3">
      <c r="A99" s="70"/>
      <c r="B99" s="39" t="str">
        <f>LIJSTTEMPO!A184</f>
        <v>090</v>
      </c>
      <c r="C99" s="43" t="e">
        <f>LIJSTTEMPO!C215</f>
        <v>#N/A</v>
      </c>
      <c r="D99" s="43" t="e">
        <f>LIJSTTEMPO!D215</f>
        <v>#N/A</v>
      </c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</row>
    <row r="100" spans="1:22" ht="15.75" thickBot="1" x14ac:dyDescent="0.3">
      <c r="A100" s="1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2" ht="19.5" thickBot="1" x14ac:dyDescent="0.3">
      <c r="A101" s="12" t="str">
        <f>LIJSTTEMPO!B218</f>
        <v>TEMPO</v>
      </c>
      <c r="B101" s="32" t="s">
        <v>18</v>
      </c>
      <c r="C101" s="72">
        <f>LIJSTTEMPO!D218</f>
        <v>20</v>
      </c>
      <c r="D101" s="32" t="s">
        <v>0</v>
      </c>
      <c r="E101" s="33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2" ht="15.75" thickBot="1" x14ac:dyDescent="0.3">
      <c r="A102" s="28"/>
      <c r="B102" s="52"/>
      <c r="C102" s="34"/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2" ht="15.75" thickBot="1" x14ac:dyDescent="0.3">
      <c r="A103" s="53"/>
      <c r="B103" s="54" t="s">
        <v>36</v>
      </c>
      <c r="C103" s="37" t="str">
        <f>LIJSTTEMPO!C219</f>
        <v>040</v>
      </c>
      <c r="D103" s="37" t="str">
        <f>LIJSTTEMPO!D219</f>
        <v>050</v>
      </c>
      <c r="E103" s="37" t="str">
        <f>LIJSTTEMPO!E219</f>
        <v>060</v>
      </c>
      <c r="F103" s="37" t="str">
        <f>LIJSTTEMPO!F219</f>
        <v>070</v>
      </c>
      <c r="G103" s="37" t="str">
        <f>LIJSTTEMPO!G219</f>
        <v>080</v>
      </c>
      <c r="H103" s="37" t="str">
        <f>LIJSTTEMPO!H219</f>
        <v>090</v>
      </c>
      <c r="I103" s="37" t="str">
        <f>LIJSTTEMPO!I219</f>
        <v>100</v>
      </c>
      <c r="J103" s="37" t="str">
        <f>LIJSTTEMPO!J219</f>
        <v>110</v>
      </c>
      <c r="K103" s="37" t="str">
        <f>LIJSTTEMPO!K219</f>
        <v>120</v>
      </c>
      <c r="L103" s="37" t="str">
        <f>LIJSTTEMPO!L219</f>
        <v>140</v>
      </c>
      <c r="M103" s="37" t="str">
        <f>LIJSTTEMPO!M219</f>
        <v>160</v>
      </c>
      <c r="N103" s="37" t="str">
        <f>LIJSTTEMPO!N219</f>
        <v>180</v>
      </c>
      <c r="O103" s="37" t="str">
        <f>LIJSTTEMPO!O219</f>
        <v>200</v>
      </c>
      <c r="P103" s="37" t="str">
        <f>LIJSTTEMPO!P219</f>
        <v>220</v>
      </c>
      <c r="Q103" s="37" t="str">
        <f>LIJSTTEMPO!Q219</f>
        <v>240</v>
      </c>
      <c r="R103" s="37" t="str">
        <f>LIJSTTEMPO!R219</f>
        <v>260</v>
      </c>
      <c r="S103" s="37" t="str">
        <f>LIJSTTEMPO!S219</f>
        <v>280</v>
      </c>
      <c r="T103" s="37" t="str">
        <f>LIJSTTEMPO!T219</f>
        <v>300</v>
      </c>
    </row>
    <row r="104" spans="1:22" ht="15.75" thickBot="1" x14ac:dyDescent="0.3">
      <c r="A104" s="55" t="s">
        <v>20</v>
      </c>
      <c r="B104" s="39" t="str">
        <f>LIJSTTEMPO!A221</f>
        <v>020</v>
      </c>
      <c r="C104" s="56">
        <f>LIJSTTEMPO!C232*$V104</f>
        <v>613</v>
      </c>
      <c r="D104" s="56">
        <f>LIJSTTEMPO!D232*$V104</f>
        <v>766</v>
      </c>
      <c r="E104" s="56">
        <f>LIJSTTEMPO!E232*$V104</f>
        <v>919</v>
      </c>
      <c r="F104" s="56">
        <f>LIJSTTEMPO!F232*$V104</f>
        <v>1072</v>
      </c>
      <c r="G104" s="56">
        <f>LIJSTTEMPO!G232*$V104</f>
        <v>1226</v>
      </c>
      <c r="H104" s="56">
        <f>LIJSTTEMPO!H232*$V104</f>
        <v>1379</v>
      </c>
      <c r="I104" s="56">
        <f>LIJSTTEMPO!I232*$V104</f>
        <v>1532</v>
      </c>
      <c r="J104" s="56">
        <f>LIJSTTEMPO!J232*$V104</f>
        <v>1685</v>
      </c>
      <c r="K104" s="56">
        <f>LIJSTTEMPO!K232*$V104</f>
        <v>1838</v>
      </c>
      <c r="L104" s="56">
        <f>LIJSTTEMPO!L232*$V104</f>
        <v>2145</v>
      </c>
      <c r="M104" s="56">
        <f>LIJSTTEMPO!M232*$V104</f>
        <v>2451</v>
      </c>
      <c r="N104" s="56">
        <f>LIJSTTEMPO!N232*$V104</f>
        <v>2758</v>
      </c>
      <c r="O104" s="56">
        <f>LIJSTTEMPO!O232*$V104</f>
        <v>3064</v>
      </c>
      <c r="P104" s="56">
        <f>LIJSTTEMPO!P232*$V104</f>
        <v>3370</v>
      </c>
      <c r="Q104" s="56">
        <f>LIJSTTEMPO!Q232*$V104</f>
        <v>3677</v>
      </c>
      <c r="R104" s="56">
        <f>LIJSTTEMPO!R232*$V104</f>
        <v>3983</v>
      </c>
      <c r="S104" s="56">
        <f>LIJSTTEMPO!S232*$V104</f>
        <v>4290</v>
      </c>
      <c r="T104" s="56">
        <f>LIJSTTEMPO!T232*$V104</f>
        <v>4596</v>
      </c>
      <c r="U104" s="8" t="str">
        <f>LIJSTTEMPO!D231</f>
        <v>1,408</v>
      </c>
      <c r="V104" s="8">
        <f>POWER($H$5,U104)</f>
        <v>1</v>
      </c>
    </row>
    <row r="105" spans="1:22" ht="15.75" thickBot="1" x14ac:dyDescent="0.3">
      <c r="A105" s="41" t="s">
        <v>27</v>
      </c>
      <c r="B105" s="39" t="str">
        <f>LIJSTTEMPO!A221</f>
        <v>020</v>
      </c>
      <c r="C105" s="42" t="e">
        <f>LIJSTTEMPO!C233*$H$5</f>
        <v>#N/A</v>
      </c>
      <c r="D105" s="42" t="e">
        <f>LIJSTTEMPO!D233*$H$5</f>
        <v>#N/A</v>
      </c>
      <c r="E105" s="73">
        <f>LIJSTTEMPO!E233*$H$5</f>
        <v>1169</v>
      </c>
      <c r="F105" s="73">
        <f>LIJSTTEMPO!F233*$H$5</f>
        <v>1322</v>
      </c>
      <c r="G105" s="73">
        <f>LIJSTTEMPO!G233*$H$5</f>
        <v>1476</v>
      </c>
      <c r="H105" s="73">
        <f>LIJSTTEMPO!H233*$H$5</f>
        <v>1879</v>
      </c>
      <c r="I105" s="73">
        <f>LIJSTTEMPO!I233*$H$5</f>
        <v>2032</v>
      </c>
      <c r="J105" s="73">
        <f>LIJSTTEMPO!J233*$H$5</f>
        <v>2185</v>
      </c>
      <c r="K105" s="73">
        <f>LIJSTTEMPO!K233*$H$5</f>
        <v>2338</v>
      </c>
      <c r="L105" s="73">
        <f>LIJSTTEMPO!L233*$H$5</f>
        <v>2645</v>
      </c>
      <c r="M105" s="73">
        <f>LIJSTTEMPO!M233*$H$5</f>
        <v>3451</v>
      </c>
      <c r="N105" s="73">
        <f>LIJSTTEMPO!N233*$H$5</f>
        <v>3758</v>
      </c>
      <c r="O105" s="73">
        <f>LIJSTTEMPO!O233*$H$5</f>
        <v>4064</v>
      </c>
      <c r="P105" s="73">
        <f>LIJSTTEMPO!P233*$H$5</f>
        <v>4370</v>
      </c>
      <c r="Q105" s="73">
        <f>LIJSTTEMPO!Q233*$H$5</f>
        <v>5177</v>
      </c>
      <c r="R105" s="42">
        <f>LIJSTTEMPO!R233*$H$5</f>
        <v>5483</v>
      </c>
      <c r="S105" s="42">
        <f>LIJSTTEMPO!S233*$H$5</f>
        <v>5790</v>
      </c>
      <c r="T105" s="73">
        <f>LIJSTTEMPO!T233*$H$5</f>
        <v>6096</v>
      </c>
    </row>
    <row r="106" spans="1:22" ht="15.75" thickBot="1" x14ac:dyDescent="0.3">
      <c r="A106" s="70"/>
      <c r="B106" s="39" t="str">
        <f>LIJSTTEMPO!A221</f>
        <v>020</v>
      </c>
      <c r="C106" s="43" t="e">
        <f>LIJSTTEMPO!C234</f>
        <v>#N/A</v>
      </c>
      <c r="D106" s="43" t="e">
        <f>LIJSTTEMPO!D234</f>
        <v>#N/A</v>
      </c>
      <c r="E106" s="166">
        <f>LIJSTTEMPO!E234</f>
        <v>422.6</v>
      </c>
      <c r="F106" s="166">
        <f>LIJSTTEMPO!F234</f>
        <v>453.4</v>
      </c>
      <c r="G106" s="166">
        <f>LIJSTTEMPO!G234</f>
        <v>469.8</v>
      </c>
      <c r="H106" s="166">
        <f>LIJSTTEMPO!H234</f>
        <v>582.79999999999995</v>
      </c>
      <c r="I106" s="166">
        <f>LIJSTTEMPO!I234</f>
        <v>609.70000000000005</v>
      </c>
      <c r="J106" s="166">
        <f>LIJSTTEMPO!J234</f>
        <v>627.5</v>
      </c>
      <c r="K106" s="166">
        <f>LIJSTTEMPO!K234</f>
        <v>643.9</v>
      </c>
      <c r="L106" s="166">
        <f>LIJSTTEMPO!L234</f>
        <v>702.6</v>
      </c>
      <c r="M106" s="166">
        <f>LIJSTTEMPO!M234</f>
        <v>962.1</v>
      </c>
      <c r="N106" s="166">
        <f>LIJSTTEMPO!N234</f>
        <v>999</v>
      </c>
      <c r="O106" s="166">
        <f>LIJSTTEMPO!O234</f>
        <v>1039.4000000000001</v>
      </c>
      <c r="P106" s="166">
        <f>LIJSTTEMPO!P234</f>
        <v>1116.8</v>
      </c>
      <c r="Q106" s="166">
        <f>LIJSTTEMPO!Q234</f>
        <v>1352.8</v>
      </c>
      <c r="R106" s="166">
        <f>LIJSTTEMPO!R234</f>
        <v>1394.5</v>
      </c>
      <c r="S106" s="166">
        <f>LIJSTTEMPO!S234</f>
        <v>1440.4</v>
      </c>
      <c r="T106" s="166">
        <f>LIJSTTEMPO!T234</f>
        <v>1479.1</v>
      </c>
    </row>
    <row r="107" spans="1:22" ht="15.75" thickBot="1" x14ac:dyDescent="0.3">
      <c r="A107" s="55" t="s">
        <v>20</v>
      </c>
      <c r="B107" s="39" t="str">
        <f>LIJSTTEMPO!A222</f>
        <v>030</v>
      </c>
      <c r="C107" s="56">
        <f>LIJSTTEMPO!C236*$V107</f>
        <v>762</v>
      </c>
      <c r="D107" s="56">
        <f>LIJSTTEMPO!D236*$V107</f>
        <v>953</v>
      </c>
      <c r="E107" s="56">
        <f>LIJSTTEMPO!E236*$V107</f>
        <v>1144</v>
      </c>
      <c r="F107" s="56">
        <f>LIJSTTEMPO!F236*$V107</f>
        <v>1334</v>
      </c>
      <c r="G107" s="56">
        <f>LIJSTTEMPO!G236*$V107</f>
        <v>1525</v>
      </c>
      <c r="H107" s="56">
        <f>LIJSTTEMPO!H236*$V107</f>
        <v>1715</v>
      </c>
      <c r="I107" s="56">
        <f>LIJSTTEMPO!I236*$V107</f>
        <v>1906</v>
      </c>
      <c r="J107" s="56">
        <f>LIJSTTEMPO!J236*$V107</f>
        <v>2097</v>
      </c>
      <c r="K107" s="56">
        <f>LIJSTTEMPO!K236*$V107</f>
        <v>2287</v>
      </c>
      <c r="L107" s="56">
        <f>LIJSTTEMPO!L236*$V107</f>
        <v>2668</v>
      </c>
      <c r="M107" s="56">
        <f>LIJSTTEMPO!M236*$V107</f>
        <v>3050</v>
      </c>
      <c r="N107" s="56">
        <f>LIJSTTEMPO!N236*$V107</f>
        <v>3431</v>
      </c>
      <c r="O107" s="56">
        <f>LIJSTTEMPO!O236*$V107</f>
        <v>3812</v>
      </c>
      <c r="P107" s="56">
        <f>LIJSTTEMPO!P236*$V107</f>
        <v>4193</v>
      </c>
      <c r="Q107" s="56">
        <f>LIJSTTEMPO!Q236*$V107</f>
        <v>4574</v>
      </c>
      <c r="R107" s="56">
        <f>LIJSTTEMPO!R236*$V107</f>
        <v>4956</v>
      </c>
      <c r="S107" s="56">
        <f>LIJSTTEMPO!S236*$V107</f>
        <v>5337</v>
      </c>
      <c r="T107" s="56">
        <f>LIJSTTEMPO!T236*$V107</f>
        <v>5718</v>
      </c>
      <c r="U107" s="8" t="str">
        <f>LIJSTTEMPO!C235</f>
        <v>1,396</v>
      </c>
      <c r="V107" s="8">
        <f>POWER($H$5,U107)</f>
        <v>1</v>
      </c>
    </row>
    <row r="108" spans="1:22" ht="15.75" thickBot="1" x14ac:dyDescent="0.3">
      <c r="A108" s="41" t="s">
        <v>27</v>
      </c>
      <c r="B108" s="39" t="str">
        <f>LIJSTTEMPO!A222</f>
        <v>030</v>
      </c>
      <c r="C108" s="42" t="e">
        <f>LIJSTTEMPO!C237*$H$5</f>
        <v>#N/A</v>
      </c>
      <c r="D108" s="42" t="e">
        <f>LIJSTTEMPO!D237*$H$5</f>
        <v>#N/A</v>
      </c>
      <c r="E108" s="73">
        <f>LIJSTTEMPO!E237*$H$5</f>
        <v>1394</v>
      </c>
      <c r="F108" s="73">
        <f>LIJSTTEMPO!F237*$H$5</f>
        <v>1584</v>
      </c>
      <c r="G108" s="73">
        <f>LIJSTTEMPO!G237*$H$5</f>
        <v>1775</v>
      </c>
      <c r="H108" s="73">
        <f>LIJSTTEMPO!H237*$H$5</f>
        <v>2215</v>
      </c>
      <c r="I108" s="73">
        <f>LIJSTTEMPO!I237*$H$5</f>
        <v>2406</v>
      </c>
      <c r="J108" s="73">
        <f>LIJSTTEMPO!J237*$H$5</f>
        <v>2597</v>
      </c>
      <c r="K108" s="73">
        <f>LIJSTTEMPO!K237*$H$5</f>
        <v>2787</v>
      </c>
      <c r="L108" s="73">
        <f>LIJSTTEMPO!L237*$H$5</f>
        <v>3168</v>
      </c>
      <c r="M108" s="73">
        <f>LIJSTTEMPO!M237*$H$5</f>
        <v>4050</v>
      </c>
      <c r="N108" s="73">
        <f>LIJSTTEMPO!N237*$H$5</f>
        <v>4431</v>
      </c>
      <c r="O108" s="73">
        <f>LIJSTTEMPO!O237*$H$5</f>
        <v>4812</v>
      </c>
      <c r="P108" s="73">
        <f>LIJSTTEMPO!P237*$H$5</f>
        <v>5193</v>
      </c>
      <c r="Q108" s="73">
        <f>LIJSTTEMPO!Q237*$H$5</f>
        <v>6074</v>
      </c>
      <c r="R108" s="42">
        <f>LIJSTTEMPO!R237*$H$5</f>
        <v>6456</v>
      </c>
      <c r="S108" s="42">
        <f>LIJSTTEMPO!S237*$H$5</f>
        <v>6837</v>
      </c>
      <c r="T108" s="42">
        <f>LIJSTTEMPO!T237*$H$5</f>
        <v>7218</v>
      </c>
    </row>
    <row r="109" spans="1:22" ht="15.75" thickBot="1" x14ac:dyDescent="0.3">
      <c r="A109" s="70"/>
      <c r="B109" s="39" t="str">
        <f>LIJSTTEMPO!A222</f>
        <v>030</v>
      </c>
      <c r="C109" s="43" t="e">
        <f>LIJSTTEMPO!C238</f>
        <v>#N/A</v>
      </c>
      <c r="D109" s="43" t="e">
        <f>LIJSTTEMPO!D238</f>
        <v>#N/A</v>
      </c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</row>
    <row r="110" spans="1:22" ht="15.75" thickBot="1" x14ac:dyDescent="0.3">
      <c r="A110" s="55" t="s">
        <v>20</v>
      </c>
      <c r="B110" s="39" t="str">
        <f>LIJSTTEMPO!A223</f>
        <v>040</v>
      </c>
      <c r="C110" s="56">
        <f>LIJSTTEMPO!C240*$V110</f>
        <v>878</v>
      </c>
      <c r="D110" s="56">
        <f>LIJSTTEMPO!D240*$V110</f>
        <v>1098</v>
      </c>
      <c r="E110" s="56">
        <f>LIJSTTEMPO!E240*$V110</f>
        <v>1318</v>
      </c>
      <c r="F110" s="56">
        <f>LIJSTTEMPO!F240*$V110</f>
        <v>1537</v>
      </c>
      <c r="G110" s="56">
        <f>LIJSTTEMPO!G240*$V110</f>
        <v>1757</v>
      </c>
      <c r="H110" s="56">
        <f>LIJSTTEMPO!H240*$V110</f>
        <v>1976</v>
      </c>
      <c r="I110" s="56">
        <f>LIJSTTEMPO!I240*$V110</f>
        <v>2196</v>
      </c>
      <c r="J110" s="56">
        <f>LIJSTTEMPO!J240*$V110</f>
        <v>2416</v>
      </c>
      <c r="K110" s="56">
        <f>LIJSTTEMPO!K240*$V110</f>
        <v>2635</v>
      </c>
      <c r="L110" s="56">
        <f>LIJSTTEMPO!L240*$V110</f>
        <v>3074</v>
      </c>
      <c r="M110" s="56">
        <f>LIJSTTEMPO!M240*$V110</f>
        <v>3514</v>
      </c>
      <c r="N110" s="56">
        <f>LIJSTTEMPO!N240*$V110</f>
        <v>3953</v>
      </c>
      <c r="O110" s="56">
        <f>LIJSTTEMPO!O240*$V110</f>
        <v>4392</v>
      </c>
      <c r="P110" s="56">
        <f>LIJSTTEMPO!P240*$V110</f>
        <v>4831</v>
      </c>
      <c r="Q110" s="56">
        <f>LIJSTTEMPO!Q240*$V110</f>
        <v>5270</v>
      </c>
      <c r="R110" s="56">
        <f>LIJSTTEMPO!R240*$V110</f>
        <v>5710</v>
      </c>
      <c r="S110" s="56">
        <f>LIJSTTEMPO!S240*$V110</f>
        <v>6149</v>
      </c>
      <c r="T110" s="56">
        <f>LIJSTTEMPO!T240*$V110</f>
        <v>6588</v>
      </c>
      <c r="U110" s="8" t="str">
        <f>LIJSTTEMPO!C239</f>
        <v>1,384</v>
      </c>
      <c r="V110" s="8">
        <f>POWER($H$5,U110)</f>
        <v>1</v>
      </c>
    </row>
    <row r="111" spans="1:22" ht="15.75" thickBot="1" x14ac:dyDescent="0.3">
      <c r="A111" s="41" t="s">
        <v>27</v>
      </c>
      <c r="B111" s="39" t="str">
        <f>LIJSTTEMPO!A223</f>
        <v>040</v>
      </c>
      <c r="C111" s="42" t="e">
        <f>LIJSTTEMPO!C241*$H$5</f>
        <v>#N/A</v>
      </c>
      <c r="D111" s="42" t="e">
        <f>LIJSTTEMPO!D241*$H$5</f>
        <v>#N/A</v>
      </c>
      <c r="E111" s="73">
        <f>LIJSTTEMPO!E241*$H$5</f>
        <v>1568</v>
      </c>
      <c r="F111" s="73">
        <f>LIJSTTEMPO!F241*$H$5</f>
        <v>1787</v>
      </c>
      <c r="G111" s="73">
        <f>LIJSTTEMPO!G241*$H$5</f>
        <v>2007</v>
      </c>
      <c r="H111" s="73">
        <f>LIJSTTEMPO!H241*$H$5</f>
        <v>2476</v>
      </c>
      <c r="I111" s="73">
        <f>LIJSTTEMPO!I241*$H$5</f>
        <v>2696</v>
      </c>
      <c r="J111" s="73">
        <f>LIJSTTEMPO!J241*$H$5</f>
        <v>2916</v>
      </c>
      <c r="K111" s="73">
        <f>LIJSTTEMPO!K241*$H$5</f>
        <v>3135</v>
      </c>
      <c r="L111" s="73">
        <f>LIJSTTEMPO!L241*$H$5</f>
        <v>3574</v>
      </c>
      <c r="M111" s="73">
        <f>LIJSTTEMPO!M241*$H$5</f>
        <v>4514</v>
      </c>
      <c r="N111" s="73">
        <f>LIJSTTEMPO!N241*$H$5</f>
        <v>4953</v>
      </c>
      <c r="O111" s="73">
        <f>LIJSTTEMPO!O241*$H$5</f>
        <v>5392</v>
      </c>
      <c r="P111" s="73">
        <f>LIJSTTEMPO!P241*$H$5</f>
        <v>5831</v>
      </c>
      <c r="Q111" s="73">
        <f>LIJSTTEMPO!Q241*$H$5</f>
        <v>6770</v>
      </c>
      <c r="R111" s="42">
        <f>LIJSTTEMPO!R241*$H$5</f>
        <v>7210</v>
      </c>
      <c r="S111" s="42">
        <f>LIJSTTEMPO!S241*$H$5</f>
        <v>7649</v>
      </c>
      <c r="T111" s="73">
        <f>LIJSTTEMPO!T241*$H$5</f>
        <v>8088</v>
      </c>
    </row>
    <row r="112" spans="1:22" ht="15.75" thickBot="1" x14ac:dyDescent="0.3">
      <c r="A112" s="70"/>
      <c r="B112" s="39" t="str">
        <f>LIJSTTEMPO!A223</f>
        <v>040</v>
      </c>
      <c r="C112" s="43" t="e">
        <f>LIJSTTEMPO!C242</f>
        <v>#N/A</v>
      </c>
      <c r="D112" s="43" t="e">
        <f>LIJSTTEMPO!D242</f>
        <v>#N/A</v>
      </c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</row>
    <row r="113" spans="1:22" ht="15.75" thickBot="1" x14ac:dyDescent="0.3">
      <c r="A113" s="55" t="s">
        <v>20</v>
      </c>
      <c r="B113" s="39" t="str">
        <f>LIJSTTEMPO!A224</f>
        <v>050</v>
      </c>
      <c r="C113" s="56">
        <f>LIJSTTEMPO!C244*$V113</f>
        <v>970</v>
      </c>
      <c r="D113" s="56">
        <f>LIJSTTEMPO!D244*$V113</f>
        <v>1213</v>
      </c>
      <c r="E113" s="56">
        <f>LIJSTTEMPO!E244*$V113</f>
        <v>1455</v>
      </c>
      <c r="F113" s="56">
        <f>LIJSTTEMPO!F244*$V113</f>
        <v>1698</v>
      </c>
      <c r="G113" s="56">
        <f>LIJSTTEMPO!G244*$V113</f>
        <v>1940</v>
      </c>
      <c r="H113" s="56">
        <f>LIJSTTEMPO!H244*$V113</f>
        <v>2183</v>
      </c>
      <c r="I113" s="56">
        <f>LIJSTTEMPO!I244*$V113</f>
        <v>2425</v>
      </c>
      <c r="J113" s="56">
        <f>LIJSTTEMPO!J244*$V113</f>
        <v>2668</v>
      </c>
      <c r="K113" s="56">
        <f>LIJSTTEMPO!K244*$V113</f>
        <v>2910</v>
      </c>
      <c r="L113" s="56">
        <f>LIJSTTEMPO!L244*$V113</f>
        <v>3395</v>
      </c>
      <c r="M113" s="56">
        <f>LIJSTTEMPO!M244*$V113</f>
        <v>3880</v>
      </c>
      <c r="N113" s="56">
        <f>LIJSTTEMPO!N244*$V113</f>
        <v>4365</v>
      </c>
      <c r="O113" s="56">
        <f>LIJSTTEMPO!O244*$V113</f>
        <v>4850</v>
      </c>
      <c r="P113" s="56">
        <f>LIJSTTEMPO!P244*$V113</f>
        <v>5335</v>
      </c>
      <c r="Q113" s="56">
        <f>LIJSTTEMPO!Q244*$V113</f>
        <v>5820</v>
      </c>
      <c r="R113" s="56">
        <f>LIJSTTEMPO!R244*$V113</f>
        <v>6305</v>
      </c>
      <c r="S113" s="56">
        <f>LIJSTTEMPO!S244*$V113</f>
        <v>6790</v>
      </c>
      <c r="T113" s="56">
        <f>LIJSTTEMPO!T244*$V113</f>
        <v>7275</v>
      </c>
      <c r="U113" s="8" t="str">
        <f>LIJSTTEMPO!C243</f>
        <v>1,373</v>
      </c>
      <c r="V113" s="8">
        <f>POWER($H$5,U113)</f>
        <v>1</v>
      </c>
    </row>
    <row r="114" spans="1:22" ht="15.75" thickBot="1" x14ac:dyDescent="0.3">
      <c r="A114" s="41" t="s">
        <v>27</v>
      </c>
      <c r="B114" s="39" t="str">
        <f>LIJSTTEMPO!A224</f>
        <v>050</v>
      </c>
      <c r="C114" s="42" t="e">
        <f>LIJSTTEMPO!C245*$H$5</f>
        <v>#N/A</v>
      </c>
      <c r="D114" s="42" t="e">
        <f>LIJSTTEMPO!D245*$H$5</f>
        <v>#N/A</v>
      </c>
      <c r="E114" s="73">
        <f>LIJSTTEMPO!E245*$H$5</f>
        <v>1705</v>
      </c>
      <c r="F114" s="73">
        <f>LIJSTTEMPO!F245*$H$5</f>
        <v>1948</v>
      </c>
      <c r="G114" s="73">
        <f>LIJSTTEMPO!G245*$H$5</f>
        <v>2190</v>
      </c>
      <c r="H114" s="73">
        <f>LIJSTTEMPO!H245*$H$5</f>
        <v>2683</v>
      </c>
      <c r="I114" s="73">
        <f>LIJSTTEMPO!I245*$H$5</f>
        <v>2925</v>
      </c>
      <c r="J114" s="73">
        <f>LIJSTTEMPO!J245*$H$5</f>
        <v>3168</v>
      </c>
      <c r="K114" s="73">
        <f>LIJSTTEMPO!K245*$H$5</f>
        <v>3410</v>
      </c>
      <c r="L114" s="73">
        <f>LIJSTTEMPO!L245*$H$5</f>
        <v>3895</v>
      </c>
      <c r="M114" s="73">
        <f>LIJSTTEMPO!M245*$H$5</f>
        <v>4880</v>
      </c>
      <c r="N114" s="73">
        <f>LIJSTTEMPO!N245*$H$5</f>
        <v>5365</v>
      </c>
      <c r="O114" s="73">
        <f>LIJSTTEMPO!O245*$H$5</f>
        <v>5850</v>
      </c>
      <c r="P114" s="73">
        <f>LIJSTTEMPO!P245*$H$5</f>
        <v>6335</v>
      </c>
      <c r="Q114" s="73">
        <f>LIJSTTEMPO!Q245*$H$5</f>
        <v>7320</v>
      </c>
      <c r="R114" s="42">
        <f>LIJSTTEMPO!R245*$H$5</f>
        <v>7805</v>
      </c>
      <c r="S114" s="42">
        <f>LIJSTTEMPO!S245*$H$5</f>
        <v>8290</v>
      </c>
      <c r="T114" s="73">
        <f>LIJSTTEMPO!T245*$H$5</f>
        <v>8775</v>
      </c>
    </row>
    <row r="115" spans="1:22" ht="15.75" thickBot="1" x14ac:dyDescent="0.3">
      <c r="A115" s="70"/>
      <c r="B115" s="39" t="str">
        <f>LIJSTTEMPO!A224</f>
        <v>050</v>
      </c>
      <c r="C115" s="43" t="e">
        <f>LIJSTTEMPO!C246</f>
        <v>#N/A</v>
      </c>
      <c r="D115" s="43" t="e">
        <f>LIJSTTEMPO!D246</f>
        <v>#N/A</v>
      </c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</row>
    <row r="116" spans="1:22" ht="15.75" thickBot="1" x14ac:dyDescent="0.3">
      <c r="A116" s="55" t="s">
        <v>20</v>
      </c>
      <c r="B116" s="39" t="str">
        <f>LIJSTTEMPO!A225</f>
        <v>060</v>
      </c>
      <c r="C116" s="56">
        <f>LIJSTTEMPO!C248*$V116</f>
        <v>1043</v>
      </c>
      <c r="D116" s="56">
        <f>LIJSTTEMPO!D248*$V116</f>
        <v>1304</v>
      </c>
      <c r="E116" s="56">
        <f>LIJSTTEMPO!E248*$V116</f>
        <v>1565</v>
      </c>
      <c r="F116" s="56">
        <f>LIJSTTEMPO!F248*$V116</f>
        <v>1826</v>
      </c>
      <c r="G116" s="56">
        <f>LIJSTTEMPO!G248*$V116</f>
        <v>2086</v>
      </c>
      <c r="H116" s="56">
        <f>LIJSTTEMPO!H248*$V116</f>
        <v>2347</v>
      </c>
      <c r="I116" s="56">
        <f>LIJSTTEMPO!I248*$V116</f>
        <v>2608</v>
      </c>
      <c r="J116" s="56">
        <f>LIJSTTEMPO!J248*$V116</f>
        <v>2869</v>
      </c>
      <c r="K116" s="56">
        <f>LIJSTTEMPO!K248*$V116</f>
        <v>3130</v>
      </c>
      <c r="L116" s="56">
        <f>LIJSTTEMPO!L248*$V116</f>
        <v>3651</v>
      </c>
      <c r="M116" s="56">
        <f>LIJSTTEMPO!M248*$V116</f>
        <v>4173</v>
      </c>
      <c r="N116" s="56">
        <f>LIJSTTEMPO!N248*$V116</f>
        <v>4694</v>
      </c>
      <c r="O116" s="56">
        <f>LIJSTTEMPO!O248*$V116</f>
        <v>5216</v>
      </c>
      <c r="P116" s="56">
        <f>LIJSTTEMPO!P248*$V116</f>
        <v>5738</v>
      </c>
      <c r="Q116" s="56">
        <f>LIJSTTEMPO!Q248*$V116</f>
        <v>6259</v>
      </c>
      <c r="R116" s="56">
        <f>LIJSTTEMPO!R248*$V116</f>
        <v>6781</v>
      </c>
      <c r="S116" s="56">
        <f>LIJSTTEMPO!S248*$V116</f>
        <v>7302</v>
      </c>
      <c r="T116" s="56">
        <f>LIJSTTEMPO!T248*$V116</f>
        <v>7824</v>
      </c>
      <c r="U116" s="8" t="str">
        <f>LIJSTTEMPO!D247</f>
        <v>1,361</v>
      </c>
      <c r="V116" s="8">
        <f>POWER($H$5,U116)</f>
        <v>1</v>
      </c>
    </row>
    <row r="117" spans="1:22" ht="15.75" thickBot="1" x14ac:dyDescent="0.3">
      <c r="A117" s="41" t="s">
        <v>27</v>
      </c>
      <c r="B117" s="39" t="str">
        <f>LIJSTTEMPO!A225</f>
        <v>060</v>
      </c>
      <c r="C117" s="42" t="e">
        <f>LIJSTTEMPO!C249*$H$5</f>
        <v>#N/A</v>
      </c>
      <c r="D117" s="42" t="e">
        <f>LIJSTTEMPO!D249*$H$5</f>
        <v>#N/A</v>
      </c>
      <c r="E117" s="73">
        <f>LIJSTTEMPO!E249*$H$5</f>
        <v>1815</v>
      </c>
      <c r="F117" s="73">
        <f>LIJSTTEMPO!F249*$H$5</f>
        <v>2076</v>
      </c>
      <c r="G117" s="73">
        <f>LIJSTTEMPO!G249*$H$5</f>
        <v>2336</v>
      </c>
      <c r="H117" s="73">
        <f>LIJSTTEMPO!H249*$H$5</f>
        <v>2847</v>
      </c>
      <c r="I117" s="73">
        <f>LIJSTTEMPO!I249*$H$5</f>
        <v>3108</v>
      </c>
      <c r="J117" s="73">
        <f>LIJSTTEMPO!J249*$H$5</f>
        <v>3369</v>
      </c>
      <c r="K117" s="73">
        <f>LIJSTTEMPO!K249*$H$5</f>
        <v>3630</v>
      </c>
      <c r="L117" s="73">
        <f>LIJSTTEMPO!L249*$H$5</f>
        <v>4151</v>
      </c>
      <c r="M117" s="73">
        <f>LIJSTTEMPO!M249*$H$5</f>
        <v>5173</v>
      </c>
      <c r="N117" s="73">
        <f>LIJSTTEMPO!N249*$H$5</f>
        <v>5694</v>
      </c>
      <c r="O117" s="73">
        <f>LIJSTTEMPO!O249*$H$5</f>
        <v>6216</v>
      </c>
      <c r="P117" s="73">
        <f>LIJSTTEMPO!P249*$H$5</f>
        <v>6738</v>
      </c>
      <c r="Q117" s="73">
        <f>LIJSTTEMPO!Q249*$H$5</f>
        <v>7759</v>
      </c>
      <c r="R117" s="42">
        <f>LIJSTTEMPO!R249*$H$5</f>
        <v>8281</v>
      </c>
      <c r="S117" s="42">
        <f>LIJSTTEMPO!S249*$H$5</f>
        <v>8802</v>
      </c>
      <c r="T117" s="73">
        <f>LIJSTTEMPO!T249*$H$5</f>
        <v>9324</v>
      </c>
    </row>
    <row r="118" spans="1:22" ht="15.75" thickBot="1" x14ac:dyDescent="0.3">
      <c r="A118" s="70"/>
      <c r="B118" s="39" t="str">
        <f>LIJSTTEMPO!A225</f>
        <v>060</v>
      </c>
      <c r="C118" s="43" t="e">
        <f>LIJSTTEMPO!C250</f>
        <v>#N/A</v>
      </c>
      <c r="D118" s="43" t="e">
        <f>LIJSTTEMPO!D250</f>
        <v>#N/A</v>
      </c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</row>
    <row r="119" spans="1:22" ht="15" customHeight="1" thickBot="1" x14ac:dyDescent="0.3">
      <c r="A119" s="55" t="s">
        <v>20</v>
      </c>
      <c r="B119" s="39" t="str">
        <f>LIJSTTEMPO!A226</f>
        <v>070</v>
      </c>
      <c r="C119" s="56">
        <f>LIJSTTEMPO!C252*$V119</f>
        <v>1101</v>
      </c>
      <c r="D119" s="56">
        <f>LIJSTTEMPO!D252*$V119</f>
        <v>1377</v>
      </c>
      <c r="E119" s="56">
        <f>LIJSTTEMPO!E252*$V119</f>
        <v>1652</v>
      </c>
      <c r="F119" s="56">
        <f>LIJSTTEMPO!F252*$V119</f>
        <v>1927</v>
      </c>
      <c r="G119" s="56">
        <f>LIJSTTEMPO!G252*$V119</f>
        <v>2202</v>
      </c>
      <c r="H119" s="56">
        <f>LIJSTTEMPO!H252*$V119</f>
        <v>2478</v>
      </c>
      <c r="I119" s="56">
        <f>LIJSTTEMPO!I252*$V119</f>
        <v>2753</v>
      </c>
      <c r="J119" s="56">
        <f>LIJSTTEMPO!J252*$V119</f>
        <v>3028</v>
      </c>
      <c r="K119" s="56">
        <f>LIJSTTEMPO!K252*$V119</f>
        <v>3304</v>
      </c>
      <c r="L119" s="56">
        <f>LIJSTTEMPO!L252*$V119</f>
        <v>3854</v>
      </c>
      <c r="M119" s="56">
        <f>LIJSTTEMPO!M252*$V119</f>
        <v>4405</v>
      </c>
      <c r="N119" s="56">
        <f>LIJSTTEMPO!N252*$V119</f>
        <v>4955</v>
      </c>
      <c r="O119" s="56">
        <f>LIJSTTEMPO!O252*$V119</f>
        <v>5506</v>
      </c>
      <c r="P119" s="56">
        <f>LIJSTTEMPO!P252*$V119</f>
        <v>6057</v>
      </c>
      <c r="Q119" s="56">
        <f>LIJSTTEMPO!Q252*$V119</f>
        <v>6607</v>
      </c>
      <c r="R119" s="56">
        <f>LIJSTTEMPO!R252*$V119</f>
        <v>7158</v>
      </c>
      <c r="S119" s="56">
        <f>LIJSTTEMPO!S252*$V119</f>
        <v>7708</v>
      </c>
      <c r="T119" s="56">
        <f>LIJSTTEMPO!T252*$V119</f>
        <v>8259</v>
      </c>
      <c r="U119" s="8" t="str">
        <f>LIJSTTEMPO!D251</f>
        <v>1,349</v>
      </c>
      <c r="V119" s="8">
        <f>POWER($H$5,U119)</f>
        <v>1</v>
      </c>
    </row>
    <row r="120" spans="1:22" ht="15" customHeight="1" thickBot="1" x14ac:dyDescent="0.3">
      <c r="A120" s="41" t="s">
        <v>27</v>
      </c>
      <c r="B120" s="39" t="str">
        <f>LIJSTTEMPO!A226</f>
        <v>070</v>
      </c>
      <c r="C120" s="42" t="e">
        <f>LIJSTTEMPO!C253*$H$5</f>
        <v>#N/A</v>
      </c>
      <c r="D120" s="42" t="e">
        <f>LIJSTTEMPO!D253*$H$5</f>
        <v>#N/A</v>
      </c>
      <c r="E120" s="73">
        <f>LIJSTTEMPO!E253*$H$5</f>
        <v>1902</v>
      </c>
      <c r="F120" s="73">
        <f>LIJSTTEMPO!F253*$H$5</f>
        <v>2177</v>
      </c>
      <c r="G120" s="73">
        <f>LIJSTTEMPO!G253*$H$5</f>
        <v>2452</v>
      </c>
      <c r="H120" s="73">
        <f>LIJSTTEMPO!H253*$H$5</f>
        <v>2978</v>
      </c>
      <c r="I120" s="73">
        <f>LIJSTTEMPO!I253*$H$5</f>
        <v>3253</v>
      </c>
      <c r="J120" s="73">
        <f>LIJSTTEMPO!J253*$H$5</f>
        <v>3528</v>
      </c>
      <c r="K120" s="73">
        <f>LIJSTTEMPO!K253*$H$5</f>
        <v>3804</v>
      </c>
      <c r="L120" s="73">
        <f>LIJSTTEMPO!L253*$H$5</f>
        <v>4354</v>
      </c>
      <c r="M120" s="73">
        <f>LIJSTTEMPO!M253*$H$5</f>
        <v>5405</v>
      </c>
      <c r="N120" s="73">
        <f>LIJSTTEMPO!N253*$H$5</f>
        <v>5955</v>
      </c>
      <c r="O120" s="73">
        <f>LIJSTTEMPO!O253*$H$5</f>
        <v>6506</v>
      </c>
      <c r="P120" s="73">
        <f>LIJSTTEMPO!P253*$H$5</f>
        <v>7057</v>
      </c>
      <c r="Q120" s="73">
        <f>LIJSTTEMPO!Q253*$H$5</f>
        <v>8107</v>
      </c>
      <c r="R120" s="42">
        <f>LIJSTTEMPO!R253*$H$5</f>
        <v>8658</v>
      </c>
      <c r="S120" s="42">
        <f>LIJSTTEMPO!S253*$H$5</f>
        <v>9208</v>
      </c>
      <c r="T120" s="73">
        <f>LIJSTTEMPO!T253*$H$5</f>
        <v>9759</v>
      </c>
    </row>
    <row r="121" spans="1:22" ht="15" customHeight="1" thickBot="1" x14ac:dyDescent="0.3">
      <c r="A121" s="70"/>
      <c r="B121" s="39" t="str">
        <f>LIJSTTEMPO!A226</f>
        <v>070</v>
      </c>
      <c r="C121" s="43" t="e">
        <f>LIJSTTEMPO!C254</f>
        <v>#N/A</v>
      </c>
      <c r="D121" s="43" t="e">
        <f>LIJSTTEMPO!D254</f>
        <v>#N/A</v>
      </c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</row>
    <row r="122" spans="1:22" ht="15" customHeight="1" thickBot="1" x14ac:dyDescent="0.3">
      <c r="A122" s="55" t="s">
        <v>20</v>
      </c>
      <c r="B122" s="39" t="str">
        <f>LIJSTTEMPO!A227</f>
        <v>090</v>
      </c>
      <c r="C122" s="56">
        <f>LIJSTTEMPO!C256*$V122</f>
        <v>1183</v>
      </c>
      <c r="D122" s="56">
        <f>LIJSTTEMPO!D256*$V122</f>
        <v>1479</v>
      </c>
      <c r="E122" s="56">
        <f>LIJSTTEMPO!E256*$V122</f>
        <v>1774</v>
      </c>
      <c r="F122" s="56">
        <f>LIJSTTEMPO!F256*$V122</f>
        <v>2070</v>
      </c>
      <c r="G122" s="56">
        <f>LIJSTTEMPO!G256*$V122</f>
        <v>2366</v>
      </c>
      <c r="H122" s="56">
        <f>LIJSTTEMPO!H256*$V122</f>
        <v>2661</v>
      </c>
      <c r="I122" s="56">
        <f>LIJSTTEMPO!I256*$V122</f>
        <v>2957</v>
      </c>
      <c r="J122" s="56">
        <f>LIJSTTEMPO!J256*$V122</f>
        <v>3253</v>
      </c>
      <c r="K122" s="56">
        <f>LIJSTTEMPO!K256*$V122</f>
        <v>3548</v>
      </c>
      <c r="L122" s="56">
        <f>LIJSTTEMPO!L256*$V122</f>
        <v>4140</v>
      </c>
      <c r="M122" s="56">
        <f>LIJSTTEMPO!M256*$V122</f>
        <v>4731</v>
      </c>
      <c r="N122" s="56">
        <f>LIJSTTEMPO!N256*$V122</f>
        <v>5323</v>
      </c>
      <c r="O122" s="56">
        <f>LIJSTTEMPO!O256*$V122</f>
        <v>5914</v>
      </c>
      <c r="P122" s="56">
        <f>LIJSTTEMPO!P256*$V122</f>
        <v>6505</v>
      </c>
      <c r="Q122" s="56">
        <f>LIJSTTEMPO!Q256*$V122</f>
        <v>7097</v>
      </c>
      <c r="R122" s="56">
        <f>LIJSTTEMPO!R256*$V122</f>
        <v>7688</v>
      </c>
      <c r="S122" s="56">
        <f>LIJSTTEMPO!S256*$V122</f>
        <v>8280</v>
      </c>
      <c r="T122" s="56">
        <f>LIJSTTEMPO!T256*$V122</f>
        <v>8871</v>
      </c>
      <c r="U122" s="8" t="str">
        <f>LIJSTTEMPO!D255</f>
        <v>1,326</v>
      </c>
      <c r="V122" s="8">
        <f>POWER($H$5,U122)</f>
        <v>1</v>
      </c>
    </row>
    <row r="123" spans="1:22" ht="15" customHeight="1" thickBot="1" x14ac:dyDescent="0.3">
      <c r="A123" s="41" t="s">
        <v>27</v>
      </c>
      <c r="B123" s="39" t="str">
        <f>LIJSTTEMPO!A227</f>
        <v>090</v>
      </c>
      <c r="C123" s="42" t="e">
        <f>LIJSTTEMPO!C257*$H$5</f>
        <v>#N/A</v>
      </c>
      <c r="D123" s="42" t="e">
        <f>LIJSTTEMPO!D257*$H$5</f>
        <v>#N/A</v>
      </c>
      <c r="E123" s="73">
        <f>LIJSTTEMPO!E257*$H$5</f>
        <v>2024</v>
      </c>
      <c r="F123" s="73">
        <f>LIJSTTEMPO!F257*$H$5</f>
        <v>2320</v>
      </c>
      <c r="G123" s="73">
        <f>LIJSTTEMPO!G257*$H$5</f>
        <v>2616</v>
      </c>
      <c r="H123" s="73">
        <f>LIJSTTEMPO!H257*$H$5</f>
        <v>3161</v>
      </c>
      <c r="I123" s="73">
        <f>LIJSTTEMPO!I257*$H$5</f>
        <v>3457</v>
      </c>
      <c r="J123" s="73">
        <f>LIJSTTEMPO!J257*$H$5</f>
        <v>3753</v>
      </c>
      <c r="K123" s="73">
        <f>LIJSTTEMPO!K257*$H$5</f>
        <v>4048</v>
      </c>
      <c r="L123" s="73">
        <f>LIJSTTEMPO!L257*$H$5</f>
        <v>4640</v>
      </c>
      <c r="M123" s="73">
        <f>LIJSTTEMPO!M257*$H$5</f>
        <v>5731</v>
      </c>
      <c r="N123" s="73">
        <f>LIJSTTEMPO!N257*$H$5</f>
        <v>6323</v>
      </c>
      <c r="O123" s="73">
        <f>LIJSTTEMPO!O257*$H$5</f>
        <v>6914</v>
      </c>
      <c r="P123" s="73">
        <f>LIJSTTEMPO!P257*$H$5</f>
        <v>7505</v>
      </c>
      <c r="Q123" s="73">
        <f>LIJSTTEMPO!Q257*$H$5</f>
        <v>8597</v>
      </c>
      <c r="R123" s="42">
        <f>LIJSTTEMPO!R257*$H$5</f>
        <v>9188</v>
      </c>
      <c r="S123" s="42">
        <f>LIJSTTEMPO!S257*$H$5</f>
        <v>9780</v>
      </c>
      <c r="T123" s="73">
        <f>LIJSTTEMPO!T257*$H$5</f>
        <v>10371</v>
      </c>
    </row>
    <row r="124" spans="1:22" ht="15" customHeight="1" thickBot="1" x14ac:dyDescent="0.3">
      <c r="A124" s="70"/>
      <c r="B124" s="39" t="str">
        <f>LIJSTTEMPO!A227</f>
        <v>090</v>
      </c>
      <c r="C124" s="43" t="e">
        <f>LIJSTTEMPO!C258</f>
        <v>#N/A</v>
      </c>
      <c r="D124" s="43" t="e">
        <f>LIJSTTEMPO!D258</f>
        <v>#N/A</v>
      </c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</row>
    <row r="125" spans="1:22" ht="15.75" thickBot="1" x14ac:dyDescent="0.3">
      <c r="A125" s="1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2" ht="19.5" thickBot="1" x14ac:dyDescent="0.3">
      <c r="A126" s="12" t="str">
        <f>LIJSTTEMPO!B261</f>
        <v>TEMPO</v>
      </c>
      <c r="B126" s="32" t="s">
        <v>18</v>
      </c>
      <c r="C126" s="72">
        <f>LIJSTTEMPO!D261</f>
        <v>21</v>
      </c>
      <c r="D126" s="32" t="s">
        <v>0</v>
      </c>
      <c r="E126" s="33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2" ht="15.75" thickBot="1" x14ac:dyDescent="0.3">
      <c r="A127" s="28"/>
      <c r="B127" s="52"/>
      <c r="C127" s="34"/>
      <c r="D127" s="3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2" ht="15.75" thickBot="1" x14ac:dyDescent="0.3">
      <c r="A128" s="53"/>
      <c r="B128" s="54" t="s">
        <v>36</v>
      </c>
      <c r="C128" s="37" t="str">
        <f>LIJSTTEMPO!C262</f>
        <v>040</v>
      </c>
      <c r="D128" s="37" t="str">
        <f>LIJSTTEMPO!D262</f>
        <v>050</v>
      </c>
      <c r="E128" s="37" t="str">
        <f>LIJSTTEMPO!E262</f>
        <v>060</v>
      </c>
      <c r="F128" s="37" t="str">
        <f>LIJSTTEMPO!F262</f>
        <v>070</v>
      </c>
      <c r="G128" s="37" t="str">
        <f>LIJSTTEMPO!G262</f>
        <v>080</v>
      </c>
      <c r="H128" s="37" t="str">
        <f>LIJSTTEMPO!H262</f>
        <v>090</v>
      </c>
      <c r="I128" s="37" t="str">
        <f>LIJSTTEMPO!I262</f>
        <v>100</v>
      </c>
      <c r="J128" s="37" t="str">
        <f>LIJSTTEMPO!J262</f>
        <v>110</v>
      </c>
      <c r="K128" s="37" t="str">
        <f>LIJSTTEMPO!K262</f>
        <v>120</v>
      </c>
      <c r="L128" s="37" t="str">
        <f>LIJSTTEMPO!L262</f>
        <v>140</v>
      </c>
      <c r="M128" s="37" t="str">
        <f>LIJSTTEMPO!M262</f>
        <v>160</v>
      </c>
      <c r="N128" s="37" t="str">
        <f>LIJSTTEMPO!N262</f>
        <v>180</v>
      </c>
      <c r="O128" s="37" t="str">
        <f>LIJSTTEMPO!O262</f>
        <v>200</v>
      </c>
      <c r="P128" s="37" t="str">
        <f>LIJSTTEMPO!P262</f>
        <v>220</v>
      </c>
      <c r="Q128" s="37" t="str">
        <f>LIJSTTEMPO!Q262</f>
        <v>240</v>
      </c>
      <c r="R128" s="37" t="str">
        <f>LIJSTTEMPO!R262</f>
        <v>260</v>
      </c>
      <c r="S128" s="37" t="str">
        <f>LIJSTTEMPO!S262</f>
        <v>280</v>
      </c>
      <c r="T128" s="37" t="str">
        <f>LIJSTTEMPO!T262</f>
        <v>300</v>
      </c>
    </row>
    <row r="129" spans="1:22" ht="15.75" thickBot="1" x14ac:dyDescent="0.3">
      <c r="A129" s="55" t="s">
        <v>20</v>
      </c>
      <c r="B129" s="39" t="str">
        <f>LIJSTTEMPO!A265</f>
        <v>030</v>
      </c>
      <c r="C129" s="56">
        <f>LIJSTTEMPO!C279*$V129</f>
        <v>779</v>
      </c>
      <c r="D129" s="56">
        <f>LIJSTTEMPO!D279*$V129</f>
        <v>974</v>
      </c>
      <c r="E129" s="56">
        <f>LIJSTTEMPO!E279*$V129</f>
        <v>1169</v>
      </c>
      <c r="F129" s="56">
        <f>LIJSTTEMPO!F279*$V129</f>
        <v>1364</v>
      </c>
      <c r="G129" s="56">
        <f>LIJSTTEMPO!G279*$V129</f>
        <v>1558</v>
      </c>
      <c r="H129" s="56">
        <f>LIJSTTEMPO!H279*$V129</f>
        <v>1753</v>
      </c>
      <c r="I129" s="56">
        <f>LIJSTTEMPO!I279*$V129</f>
        <v>1948</v>
      </c>
      <c r="J129" s="56">
        <f>LIJSTTEMPO!J279*$V129</f>
        <v>2143</v>
      </c>
      <c r="K129" s="56">
        <f>LIJSTTEMPO!K279*$V129</f>
        <v>2338</v>
      </c>
      <c r="L129" s="56">
        <f>LIJSTTEMPO!L279*$V129</f>
        <v>2727</v>
      </c>
      <c r="M129" s="56">
        <f>LIJSTTEMPO!M279*$V129</f>
        <v>3117</v>
      </c>
      <c r="N129" s="56">
        <f>LIJSTTEMPO!N279*$V129</f>
        <v>3506</v>
      </c>
      <c r="O129" s="56">
        <f>LIJSTTEMPO!O279*$V129</f>
        <v>3896</v>
      </c>
      <c r="P129" s="56">
        <f>LIJSTTEMPO!P279*$V129</f>
        <v>4286</v>
      </c>
      <c r="Q129" s="56">
        <f>LIJSTTEMPO!Q279*$V129</f>
        <v>4675</v>
      </c>
      <c r="R129" s="56">
        <f>LIJSTTEMPO!R279*$V129</f>
        <v>5065</v>
      </c>
      <c r="S129" s="56">
        <f>LIJSTTEMPO!S279*$V129</f>
        <v>5454</v>
      </c>
      <c r="T129" s="56">
        <f>LIJSTTEMPO!T279*$V129</f>
        <v>5844</v>
      </c>
      <c r="U129" s="8" t="str">
        <f>LIJSTTEMPO!C278</f>
        <v>1,468</v>
      </c>
      <c r="V129" s="8">
        <f>POWER($H$5,U129)</f>
        <v>1</v>
      </c>
    </row>
    <row r="130" spans="1:22" ht="15.75" thickBot="1" x14ac:dyDescent="0.3">
      <c r="A130" s="41" t="s">
        <v>27</v>
      </c>
      <c r="B130" s="39" t="str">
        <f>LIJSTTEMPO!A265</f>
        <v>030</v>
      </c>
      <c r="C130" s="42" t="e">
        <f>LIJSTTEMPO!C280*$H$5</f>
        <v>#N/A</v>
      </c>
      <c r="D130" s="42" t="e">
        <f>LIJSTTEMPO!D280*$H$5</f>
        <v>#N/A</v>
      </c>
      <c r="E130" s="73">
        <f>LIJSTTEMPO!E280*$H$5</f>
        <v>1649</v>
      </c>
      <c r="F130" s="73">
        <f>LIJSTTEMPO!F280*$H$5</f>
        <v>1844</v>
      </c>
      <c r="G130" s="73">
        <f>LIJSTTEMPO!G280*$H$5</f>
        <v>2038</v>
      </c>
      <c r="H130" s="73">
        <f>LIJSTTEMPO!H280*$H$5</f>
        <v>2713</v>
      </c>
      <c r="I130" s="73">
        <f>LIJSTTEMPO!I280*$H$5</f>
        <v>2908</v>
      </c>
      <c r="J130" s="73">
        <f>LIJSTTEMPO!J280*$H$5</f>
        <v>3103</v>
      </c>
      <c r="K130" s="73">
        <f>LIJSTTEMPO!K280*$H$5</f>
        <v>3298</v>
      </c>
      <c r="L130" s="73">
        <f>LIJSTTEMPO!L280*$H$5</f>
        <v>3687</v>
      </c>
      <c r="M130" s="73">
        <f>LIJSTTEMPO!M280*$H$5</f>
        <v>5037</v>
      </c>
      <c r="N130" s="73">
        <f>LIJSTTEMPO!N280*$H$5</f>
        <v>5426</v>
      </c>
      <c r="O130" s="73">
        <f>LIJSTTEMPO!O280*$H$5</f>
        <v>5816</v>
      </c>
      <c r="P130" s="73">
        <f>LIJSTTEMPO!P280*$H$5</f>
        <v>6206</v>
      </c>
      <c r="Q130" s="73">
        <f>LIJSTTEMPO!Q280*$H$5</f>
        <v>7555</v>
      </c>
      <c r="R130" s="42">
        <f>LIJSTTEMPO!R280*$H$5</f>
        <v>7945</v>
      </c>
      <c r="S130" s="42">
        <f>LIJSTTEMPO!S280*$H$5</f>
        <v>8334</v>
      </c>
      <c r="T130" s="42">
        <f>LIJSTTEMPO!T280*$H$5</f>
        <v>8724</v>
      </c>
    </row>
    <row r="131" spans="1:22" ht="15.75" thickBot="1" x14ac:dyDescent="0.3">
      <c r="A131" s="70"/>
      <c r="B131" s="39" t="str">
        <f>LIJSTTEMPO!A265</f>
        <v>030</v>
      </c>
      <c r="C131" s="43" t="e">
        <f>LIJSTTEMPO!C281</f>
        <v>#N/A</v>
      </c>
      <c r="D131" s="43" t="e">
        <f>LIJSTTEMPO!D281</f>
        <v>#N/A</v>
      </c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</row>
    <row r="132" spans="1:22" ht="15.75" thickBot="1" x14ac:dyDescent="0.3">
      <c r="A132" s="55" t="s">
        <v>20</v>
      </c>
      <c r="B132" s="39" t="str">
        <f>LIJSTTEMPO!A266</f>
        <v>040</v>
      </c>
      <c r="C132" s="56">
        <f>LIJSTTEMPO!C283*$V132</f>
        <v>910</v>
      </c>
      <c r="D132" s="56">
        <f>LIJSTTEMPO!D283*$V132</f>
        <v>1137</v>
      </c>
      <c r="E132" s="56">
        <f>LIJSTTEMPO!E283*$V132</f>
        <v>1364</v>
      </c>
      <c r="F132" s="56">
        <f>LIJSTTEMPO!F283*$V132</f>
        <v>1592</v>
      </c>
      <c r="G132" s="56">
        <f>LIJSTTEMPO!G283*$V132</f>
        <v>1819</v>
      </c>
      <c r="H132" s="56">
        <f>LIJSTTEMPO!H283*$V132</f>
        <v>2047</v>
      </c>
      <c r="I132" s="56">
        <f>LIJSTTEMPO!I283*$V132</f>
        <v>2274</v>
      </c>
      <c r="J132" s="56">
        <f>LIJSTTEMPO!J283*$V132</f>
        <v>2501</v>
      </c>
      <c r="K132" s="56">
        <f>LIJSTTEMPO!K283*$V132</f>
        <v>2729</v>
      </c>
      <c r="L132" s="56">
        <f>LIJSTTEMPO!L283*$V132</f>
        <v>3184</v>
      </c>
      <c r="M132" s="56">
        <f>LIJSTTEMPO!M283*$V132</f>
        <v>3638</v>
      </c>
      <c r="N132" s="56">
        <f>LIJSTTEMPO!N283*$V132</f>
        <v>4093</v>
      </c>
      <c r="O132" s="56">
        <f>LIJSTTEMPO!O283*$V132</f>
        <v>4548</v>
      </c>
      <c r="P132" s="56">
        <f>LIJSTTEMPO!P283*$V132</f>
        <v>5003</v>
      </c>
      <c r="Q132" s="56">
        <f>LIJSTTEMPO!Q283*$V132</f>
        <v>5458</v>
      </c>
      <c r="R132" s="56">
        <f>LIJSTTEMPO!R283*$V132</f>
        <v>5912</v>
      </c>
      <c r="S132" s="56">
        <f>LIJSTTEMPO!S283*$V132</f>
        <v>6367</v>
      </c>
      <c r="T132" s="56">
        <f>LIJSTTEMPO!T283*$V132</f>
        <v>6822</v>
      </c>
      <c r="U132" s="8" t="str">
        <f>LIJSTTEMPO!C282</f>
        <v>1,477</v>
      </c>
      <c r="V132" s="8">
        <f>POWER($H$5,U132)</f>
        <v>1</v>
      </c>
    </row>
    <row r="133" spans="1:22" ht="15.75" thickBot="1" x14ac:dyDescent="0.3">
      <c r="A133" s="41" t="s">
        <v>27</v>
      </c>
      <c r="B133" s="39" t="str">
        <f>LIJSTTEMPO!A266</f>
        <v>040</v>
      </c>
      <c r="C133" s="42" t="e">
        <f>LIJSTTEMPO!C284*$H$5</f>
        <v>#N/A</v>
      </c>
      <c r="D133" s="42" t="e">
        <f>LIJSTTEMPO!D284*$H$5</f>
        <v>#N/A</v>
      </c>
      <c r="E133" s="73">
        <f>LIJSTTEMPO!E284*$H$5</f>
        <v>1844</v>
      </c>
      <c r="F133" s="73">
        <f>LIJSTTEMPO!F284*$H$5</f>
        <v>2072</v>
      </c>
      <c r="G133" s="73">
        <f>LIJSTTEMPO!G284*$H$5</f>
        <v>2299</v>
      </c>
      <c r="H133" s="73">
        <f>LIJSTTEMPO!H284*$H$5</f>
        <v>3007</v>
      </c>
      <c r="I133" s="73">
        <f>LIJSTTEMPO!I284*$H$5</f>
        <v>3234</v>
      </c>
      <c r="J133" s="73">
        <f>LIJSTTEMPO!J284*$H$5</f>
        <v>3461</v>
      </c>
      <c r="K133" s="73">
        <f>LIJSTTEMPO!K284*$H$5</f>
        <v>3689</v>
      </c>
      <c r="L133" s="73">
        <f>LIJSTTEMPO!L284*$H$5</f>
        <v>4144</v>
      </c>
      <c r="M133" s="73">
        <f>LIJSTTEMPO!M284*$H$5</f>
        <v>5558</v>
      </c>
      <c r="N133" s="73">
        <f>LIJSTTEMPO!N284*$H$5</f>
        <v>6013</v>
      </c>
      <c r="O133" s="73">
        <f>LIJSTTEMPO!O284*$H$5</f>
        <v>6468</v>
      </c>
      <c r="P133" s="73">
        <f>LIJSTTEMPO!P284*$H$5</f>
        <v>6923</v>
      </c>
      <c r="Q133" s="73">
        <f>LIJSTTEMPO!Q284*$H$5</f>
        <v>8338</v>
      </c>
      <c r="R133" s="42">
        <f>LIJSTTEMPO!R284*$H$5</f>
        <v>8792</v>
      </c>
      <c r="S133" s="42">
        <f>LIJSTTEMPO!S284*$H$5</f>
        <v>9247</v>
      </c>
      <c r="T133" s="73">
        <f>LIJSTTEMPO!T284*$H$5</f>
        <v>9702</v>
      </c>
    </row>
    <row r="134" spans="1:22" ht="15.75" thickBot="1" x14ac:dyDescent="0.3">
      <c r="A134" s="70"/>
      <c r="B134" s="39" t="str">
        <f>LIJSTTEMPO!A266</f>
        <v>040</v>
      </c>
      <c r="C134" s="43" t="e">
        <f>LIJSTTEMPO!C285</f>
        <v>#N/A</v>
      </c>
      <c r="D134" s="43" t="e">
        <f>LIJSTTEMPO!D285</f>
        <v>#N/A</v>
      </c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</row>
    <row r="135" spans="1:22" ht="15.75" thickBot="1" x14ac:dyDescent="0.3">
      <c r="A135" s="55" t="s">
        <v>20</v>
      </c>
      <c r="B135" s="39" t="str">
        <f>LIJSTTEMPO!A267</f>
        <v>050</v>
      </c>
      <c r="C135" s="56">
        <f>LIJSTTEMPO!C287*$V135</f>
        <v>1033</v>
      </c>
      <c r="D135" s="56">
        <f>LIJSTTEMPO!D287*$V135</f>
        <v>1291</v>
      </c>
      <c r="E135" s="56">
        <f>LIJSTTEMPO!E287*$V135</f>
        <v>1549</v>
      </c>
      <c r="F135" s="56">
        <f>LIJSTTEMPO!F287*$V135</f>
        <v>1807</v>
      </c>
      <c r="G135" s="56">
        <f>LIJSTTEMPO!G287*$V135</f>
        <v>2066</v>
      </c>
      <c r="H135" s="56">
        <f>LIJSTTEMPO!H287*$V135</f>
        <v>2324</v>
      </c>
      <c r="I135" s="56">
        <f>LIJSTTEMPO!I287*$V135</f>
        <v>2582</v>
      </c>
      <c r="J135" s="56">
        <f>LIJSTTEMPO!J287*$V135</f>
        <v>2840</v>
      </c>
      <c r="K135" s="56">
        <f>LIJSTTEMPO!K287*$V135</f>
        <v>3098</v>
      </c>
      <c r="L135" s="56">
        <f>LIJSTTEMPO!L287*$V135</f>
        <v>3615</v>
      </c>
      <c r="M135" s="56">
        <f>LIJSTTEMPO!M287*$V135</f>
        <v>4131</v>
      </c>
      <c r="N135" s="56">
        <f>LIJSTTEMPO!N287*$V135</f>
        <v>4648</v>
      </c>
      <c r="O135" s="56">
        <f>LIJSTTEMPO!O287*$V135</f>
        <v>5164</v>
      </c>
      <c r="P135" s="56">
        <f>LIJSTTEMPO!P287*$V135</f>
        <v>5680</v>
      </c>
      <c r="Q135" s="56">
        <f>LIJSTTEMPO!Q287*$V135</f>
        <v>6197</v>
      </c>
      <c r="R135" s="56">
        <f>LIJSTTEMPO!R287*$V135</f>
        <v>6713</v>
      </c>
      <c r="S135" s="56">
        <f>LIJSTTEMPO!S287*$V135</f>
        <v>7230</v>
      </c>
      <c r="T135" s="56">
        <f>LIJSTTEMPO!T287*$V135</f>
        <v>7746</v>
      </c>
      <c r="U135" s="8" t="str">
        <f>LIJSTTEMPO!C286</f>
        <v>1,485</v>
      </c>
      <c r="V135" s="8">
        <f>POWER($H$5,U135)</f>
        <v>1</v>
      </c>
    </row>
    <row r="136" spans="1:22" ht="15.75" thickBot="1" x14ac:dyDescent="0.3">
      <c r="A136" s="41" t="s">
        <v>27</v>
      </c>
      <c r="B136" s="39" t="str">
        <f>LIJSTTEMPO!A267</f>
        <v>050</v>
      </c>
      <c r="C136" s="42" t="e">
        <f>LIJSTTEMPO!C288*$H$5</f>
        <v>#N/A</v>
      </c>
      <c r="D136" s="42" t="e">
        <f>LIJSTTEMPO!D288*$H$5</f>
        <v>#N/A</v>
      </c>
      <c r="E136" s="73">
        <f>LIJSTTEMPO!E288*$H$5</f>
        <v>2029</v>
      </c>
      <c r="F136" s="73">
        <f>LIJSTTEMPO!F288*$H$5</f>
        <v>2287</v>
      </c>
      <c r="G136" s="73">
        <f>LIJSTTEMPO!G288*$H$5</f>
        <v>2546</v>
      </c>
      <c r="H136" s="73">
        <f>LIJSTTEMPO!H288*$H$5</f>
        <v>3284</v>
      </c>
      <c r="I136" s="73">
        <f>LIJSTTEMPO!I288*$H$5</f>
        <v>3542</v>
      </c>
      <c r="J136" s="73">
        <f>LIJSTTEMPO!J288*$H$5</f>
        <v>3800</v>
      </c>
      <c r="K136" s="73">
        <f>LIJSTTEMPO!K288*$H$5</f>
        <v>4058</v>
      </c>
      <c r="L136" s="73">
        <f>LIJSTTEMPO!L288*$H$5</f>
        <v>4575</v>
      </c>
      <c r="M136" s="73">
        <f>LIJSTTEMPO!M288*$H$5</f>
        <v>6051</v>
      </c>
      <c r="N136" s="73">
        <f>LIJSTTEMPO!N288*$H$5</f>
        <v>6568</v>
      </c>
      <c r="O136" s="73">
        <f>LIJSTTEMPO!O288*$H$5</f>
        <v>7084</v>
      </c>
      <c r="P136" s="73">
        <f>LIJSTTEMPO!P288*$H$5</f>
        <v>7600</v>
      </c>
      <c r="Q136" s="73">
        <f>LIJSTTEMPO!Q288*$H$5</f>
        <v>9077</v>
      </c>
      <c r="R136" s="42">
        <f>LIJSTTEMPO!R288*$H$5</f>
        <v>9593</v>
      </c>
      <c r="S136" s="42">
        <f>LIJSTTEMPO!S288*$H$5</f>
        <v>10110</v>
      </c>
      <c r="T136" s="73">
        <f>LIJSTTEMPO!T288*$H$5</f>
        <v>10626</v>
      </c>
    </row>
    <row r="137" spans="1:22" ht="15.75" thickBot="1" x14ac:dyDescent="0.3">
      <c r="A137" s="70"/>
      <c r="B137" s="39" t="str">
        <f>LIJSTTEMPO!A267</f>
        <v>050</v>
      </c>
      <c r="C137" s="43" t="e">
        <f>LIJSTTEMPO!C289</f>
        <v>#N/A</v>
      </c>
      <c r="D137" s="43" t="e">
        <f>LIJSTTEMPO!D289</f>
        <v>#N/A</v>
      </c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</row>
    <row r="138" spans="1:22" ht="15.75" thickBot="1" x14ac:dyDescent="0.3">
      <c r="A138" s="55" t="s">
        <v>20</v>
      </c>
      <c r="B138" s="39" t="str">
        <f>LIJSTTEMPO!A268</f>
        <v>060</v>
      </c>
      <c r="C138" s="56">
        <f>LIJSTTEMPO!C291*$V138</f>
        <v>1153</v>
      </c>
      <c r="D138" s="56">
        <f>LIJSTTEMPO!D291*$V138</f>
        <v>1441</v>
      </c>
      <c r="E138" s="56">
        <f>LIJSTTEMPO!E291*$V138</f>
        <v>1729</v>
      </c>
      <c r="F138" s="56">
        <f>LIJSTTEMPO!F291*$V138</f>
        <v>2017</v>
      </c>
      <c r="G138" s="56">
        <f>LIJSTTEMPO!G291*$V138</f>
        <v>2306</v>
      </c>
      <c r="H138" s="56">
        <f>LIJSTTEMPO!H291*$V138</f>
        <v>2594</v>
      </c>
      <c r="I138" s="56">
        <f>LIJSTTEMPO!I291*$V138</f>
        <v>2882</v>
      </c>
      <c r="J138" s="56">
        <f>LIJSTTEMPO!J291*$V138</f>
        <v>3170</v>
      </c>
      <c r="K138" s="56">
        <f>LIJSTTEMPO!K291*$V138</f>
        <v>3458</v>
      </c>
      <c r="L138" s="56">
        <f>LIJSTTEMPO!L291*$V138</f>
        <v>4035</v>
      </c>
      <c r="M138" s="56">
        <f>LIJSTTEMPO!M291*$V138</f>
        <v>4611</v>
      </c>
      <c r="N138" s="56">
        <f>LIJSTTEMPO!N291*$V138</f>
        <v>5188</v>
      </c>
      <c r="O138" s="56">
        <f>LIJSTTEMPO!O291*$V138</f>
        <v>5764</v>
      </c>
      <c r="P138" s="56">
        <f>LIJSTTEMPO!P291*$V138</f>
        <v>6340</v>
      </c>
      <c r="Q138" s="56">
        <f>LIJSTTEMPO!Q291*$V138</f>
        <v>6917</v>
      </c>
      <c r="R138" s="56">
        <f>LIJSTTEMPO!R291*$V138</f>
        <v>7493</v>
      </c>
      <c r="S138" s="56">
        <f>LIJSTTEMPO!S291*$V138</f>
        <v>8070</v>
      </c>
      <c r="T138" s="56">
        <f>LIJSTTEMPO!T291*$V138</f>
        <v>8646</v>
      </c>
      <c r="U138" s="8" t="str">
        <f>LIJSTTEMPO!D290</f>
        <v>1,493</v>
      </c>
      <c r="V138" s="8">
        <f>POWER($H$5,U138)</f>
        <v>1</v>
      </c>
    </row>
    <row r="139" spans="1:22" ht="15.75" thickBot="1" x14ac:dyDescent="0.3">
      <c r="A139" s="41" t="s">
        <v>27</v>
      </c>
      <c r="B139" s="39" t="str">
        <f>LIJSTTEMPO!A268</f>
        <v>060</v>
      </c>
      <c r="C139" s="42" t="e">
        <f>LIJSTTEMPO!C292*$H$5</f>
        <v>#N/A</v>
      </c>
      <c r="D139" s="42" t="e">
        <f>LIJSTTEMPO!D292*$H$5</f>
        <v>#N/A</v>
      </c>
      <c r="E139" s="73">
        <f>LIJSTTEMPO!E292*$H$5</f>
        <v>2209</v>
      </c>
      <c r="F139" s="73">
        <f>LIJSTTEMPO!F292*$H$5</f>
        <v>2497</v>
      </c>
      <c r="G139" s="73">
        <f>LIJSTTEMPO!G292*$H$5</f>
        <v>2786</v>
      </c>
      <c r="H139" s="73">
        <f>LIJSTTEMPO!H292*$H$5</f>
        <v>3554</v>
      </c>
      <c r="I139" s="73">
        <f>LIJSTTEMPO!I292*$H$5</f>
        <v>3842</v>
      </c>
      <c r="J139" s="73">
        <f>LIJSTTEMPO!J292*$H$5</f>
        <v>4130</v>
      </c>
      <c r="K139" s="73">
        <f>LIJSTTEMPO!K292*$H$5</f>
        <v>4418</v>
      </c>
      <c r="L139" s="73">
        <f>LIJSTTEMPO!L292*$H$5</f>
        <v>4995</v>
      </c>
      <c r="M139" s="73">
        <f>LIJSTTEMPO!M292*$H$5</f>
        <v>6531</v>
      </c>
      <c r="N139" s="73">
        <f>LIJSTTEMPO!N292*$H$5</f>
        <v>7108</v>
      </c>
      <c r="O139" s="73">
        <f>LIJSTTEMPO!O292*$H$5</f>
        <v>7684</v>
      </c>
      <c r="P139" s="73">
        <f>LIJSTTEMPO!P292*$H$5</f>
        <v>8260</v>
      </c>
      <c r="Q139" s="73">
        <f>LIJSTTEMPO!Q292*$H$5</f>
        <v>9797</v>
      </c>
      <c r="R139" s="42">
        <f>LIJSTTEMPO!R292*$H$5</f>
        <v>10373</v>
      </c>
      <c r="S139" s="42">
        <f>LIJSTTEMPO!S292*$H$5</f>
        <v>10950</v>
      </c>
      <c r="T139" s="73">
        <f>LIJSTTEMPO!T292*$H$5</f>
        <v>11526</v>
      </c>
    </row>
    <row r="140" spans="1:22" ht="15.75" thickBot="1" x14ac:dyDescent="0.3">
      <c r="A140" s="70"/>
      <c r="B140" s="39" t="str">
        <f>LIJSTTEMPO!A268</f>
        <v>060</v>
      </c>
      <c r="C140" s="43" t="e">
        <f>LIJSTTEMPO!C293</f>
        <v>#N/A</v>
      </c>
      <c r="D140" s="43" t="e">
        <f>LIJSTTEMPO!D293</f>
        <v>#N/A</v>
      </c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</row>
    <row r="141" spans="1:22" ht="15" customHeight="1" thickBot="1" x14ac:dyDescent="0.3">
      <c r="A141" s="55" t="s">
        <v>20</v>
      </c>
      <c r="B141" s="39" t="str">
        <f>LIJSTTEMPO!A269</f>
        <v>070</v>
      </c>
      <c r="C141" s="56">
        <f>LIJSTTEMPO!C295*$V141</f>
        <v>1271</v>
      </c>
      <c r="D141" s="56">
        <f>LIJSTTEMPO!D295*$V141</f>
        <v>1589</v>
      </c>
      <c r="E141" s="56">
        <f>LIJSTTEMPO!E295*$V141</f>
        <v>1906</v>
      </c>
      <c r="F141" s="56">
        <f>LIJSTTEMPO!F295*$V141</f>
        <v>2224</v>
      </c>
      <c r="G141" s="56">
        <f>LIJSTTEMPO!G295*$V141</f>
        <v>2542</v>
      </c>
      <c r="H141" s="56">
        <f>LIJSTTEMPO!H295*$V141</f>
        <v>2859</v>
      </c>
      <c r="I141" s="56">
        <f>LIJSTTEMPO!I295*$V141</f>
        <v>3177</v>
      </c>
      <c r="J141" s="56">
        <f>LIJSTTEMPO!J295*$V141</f>
        <v>3495</v>
      </c>
      <c r="K141" s="56">
        <f>LIJSTTEMPO!K295*$V141</f>
        <v>3812</v>
      </c>
      <c r="L141" s="56">
        <f>LIJSTTEMPO!L295*$V141</f>
        <v>4448</v>
      </c>
      <c r="M141" s="56">
        <f>LIJSTTEMPO!M295*$V141</f>
        <v>5083</v>
      </c>
      <c r="N141" s="56">
        <f>LIJSTTEMPO!N295*$V141</f>
        <v>5719</v>
      </c>
      <c r="O141" s="56">
        <f>LIJSTTEMPO!O295*$V141</f>
        <v>6354</v>
      </c>
      <c r="P141" s="56">
        <f>LIJSTTEMPO!P295*$V141</f>
        <v>6989</v>
      </c>
      <c r="Q141" s="56">
        <f>LIJSTTEMPO!Q295*$V141</f>
        <v>7625</v>
      </c>
      <c r="R141" s="56">
        <f>LIJSTTEMPO!R295*$V141</f>
        <v>8260</v>
      </c>
      <c r="S141" s="56">
        <f>LIJSTTEMPO!S295*$V141</f>
        <v>8896</v>
      </c>
      <c r="T141" s="56">
        <f>LIJSTTEMPO!T295*$V141</f>
        <v>9531</v>
      </c>
      <c r="U141" s="8" t="str">
        <f>LIJSTTEMPO!D294</f>
        <v>1,501</v>
      </c>
      <c r="V141" s="8">
        <f>POWER($H$5,U141)</f>
        <v>1</v>
      </c>
    </row>
    <row r="142" spans="1:22" ht="15" customHeight="1" thickBot="1" x14ac:dyDescent="0.3">
      <c r="A142" s="41" t="s">
        <v>27</v>
      </c>
      <c r="B142" s="39" t="str">
        <f>LIJSTTEMPO!A269</f>
        <v>070</v>
      </c>
      <c r="C142" s="42" t="e">
        <f>LIJSTTEMPO!C296*$H$5</f>
        <v>#N/A</v>
      </c>
      <c r="D142" s="42" t="e">
        <f>LIJSTTEMPO!D296*$H$5</f>
        <v>#N/A</v>
      </c>
      <c r="E142" s="73">
        <f>LIJSTTEMPO!E296*$H$5</f>
        <v>2386</v>
      </c>
      <c r="F142" s="73">
        <f>LIJSTTEMPO!F296*$H$5</f>
        <v>2704</v>
      </c>
      <c r="G142" s="73">
        <f>LIJSTTEMPO!G296*$H$5</f>
        <v>3022</v>
      </c>
      <c r="H142" s="73">
        <f>LIJSTTEMPO!H296*$H$5</f>
        <v>3819</v>
      </c>
      <c r="I142" s="73">
        <f>LIJSTTEMPO!I296*$H$5</f>
        <v>4137</v>
      </c>
      <c r="J142" s="73">
        <f>LIJSTTEMPO!J296*$H$5</f>
        <v>4455</v>
      </c>
      <c r="K142" s="73">
        <f>LIJSTTEMPO!K296*$H$5</f>
        <v>4772</v>
      </c>
      <c r="L142" s="73">
        <f>LIJSTTEMPO!L296*$H$5</f>
        <v>5408</v>
      </c>
      <c r="M142" s="73">
        <f>LIJSTTEMPO!M296*$H$5</f>
        <v>7003</v>
      </c>
      <c r="N142" s="73">
        <f>LIJSTTEMPO!N296*$H$5</f>
        <v>7639</v>
      </c>
      <c r="O142" s="73">
        <f>LIJSTTEMPO!O296*$H$5</f>
        <v>8274</v>
      </c>
      <c r="P142" s="73">
        <f>LIJSTTEMPO!P296*$H$5</f>
        <v>8909</v>
      </c>
      <c r="Q142" s="73">
        <f>LIJSTTEMPO!Q296*$H$5</f>
        <v>10505</v>
      </c>
      <c r="R142" s="42">
        <f>LIJSTTEMPO!R296*$H$5</f>
        <v>11140</v>
      </c>
      <c r="S142" s="42">
        <f>LIJSTTEMPO!S296*$H$5</f>
        <v>11776</v>
      </c>
      <c r="T142" s="73">
        <f>LIJSTTEMPO!T296*$H$5</f>
        <v>12411</v>
      </c>
    </row>
    <row r="143" spans="1:22" ht="15" customHeight="1" thickBot="1" x14ac:dyDescent="0.3">
      <c r="A143" s="70"/>
      <c r="B143" s="39" t="str">
        <f>LIJSTTEMPO!A269</f>
        <v>070</v>
      </c>
      <c r="C143" s="43" t="e">
        <f>LIJSTTEMPO!C297</f>
        <v>#N/A</v>
      </c>
      <c r="D143" s="43" t="e">
        <f>LIJSTTEMPO!D297</f>
        <v>#N/A</v>
      </c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</row>
    <row r="144" spans="1:22" ht="15" customHeight="1" thickBot="1" x14ac:dyDescent="0.3">
      <c r="A144" s="55" t="s">
        <v>20</v>
      </c>
      <c r="B144" s="39" t="str">
        <f>LIJSTTEMPO!A270</f>
        <v>090</v>
      </c>
      <c r="C144" s="56">
        <f>LIJSTTEMPO!C299*$V144</f>
        <v>1508</v>
      </c>
      <c r="D144" s="56">
        <f>LIJSTTEMPO!D299*$V144</f>
        <v>1885</v>
      </c>
      <c r="E144" s="56">
        <f>LIJSTTEMPO!E299*$V144</f>
        <v>2262</v>
      </c>
      <c r="F144" s="56">
        <f>LIJSTTEMPO!F299*$V144</f>
        <v>2639</v>
      </c>
      <c r="G144" s="56">
        <f>LIJSTTEMPO!G299*$V144</f>
        <v>3016</v>
      </c>
      <c r="H144" s="56">
        <f>LIJSTTEMPO!H299*$V144</f>
        <v>3393</v>
      </c>
      <c r="I144" s="56">
        <f>LIJSTTEMPO!I299*$V144</f>
        <v>3770</v>
      </c>
      <c r="J144" s="56">
        <f>LIJSTTEMPO!J299*$V144</f>
        <v>4147</v>
      </c>
      <c r="K144" s="56">
        <f>LIJSTTEMPO!K299*$V144</f>
        <v>4524</v>
      </c>
      <c r="L144" s="56">
        <f>LIJSTTEMPO!L299*$V144</f>
        <v>5278</v>
      </c>
      <c r="M144" s="56">
        <f>LIJSTTEMPO!M299*$V144</f>
        <v>6032</v>
      </c>
      <c r="N144" s="56">
        <f>LIJSTTEMPO!N299*$V144</f>
        <v>6786</v>
      </c>
      <c r="O144" s="56">
        <f>LIJSTTEMPO!O299*$V144</f>
        <v>7540</v>
      </c>
      <c r="P144" s="56">
        <f>LIJSTTEMPO!P299*$V144</f>
        <v>8294</v>
      </c>
      <c r="Q144" s="56">
        <f>LIJSTTEMPO!Q299*$V144</f>
        <v>9048</v>
      </c>
      <c r="R144" s="56">
        <f>LIJSTTEMPO!R299*$V144</f>
        <v>9802</v>
      </c>
      <c r="S144" s="56">
        <f>LIJSTTEMPO!S299*$V144</f>
        <v>10556</v>
      </c>
      <c r="T144" s="56">
        <f>LIJSTTEMPO!T299*$V144</f>
        <v>11310</v>
      </c>
      <c r="U144" s="8" t="str">
        <f>LIJSTTEMPO!D298</f>
        <v>1,518</v>
      </c>
      <c r="V144" s="8">
        <f>POWER($H$5,U144)</f>
        <v>1</v>
      </c>
    </row>
    <row r="145" spans="1:20" ht="15" customHeight="1" thickBot="1" x14ac:dyDescent="0.3">
      <c r="A145" s="41" t="s">
        <v>27</v>
      </c>
      <c r="B145" s="39" t="str">
        <f>LIJSTTEMPO!A270</f>
        <v>090</v>
      </c>
      <c r="C145" s="42" t="e">
        <f>LIJSTTEMPO!C300*$H$5</f>
        <v>#N/A</v>
      </c>
      <c r="D145" s="42" t="e">
        <f>LIJSTTEMPO!D300*$H$5</f>
        <v>#N/A</v>
      </c>
      <c r="E145" s="73">
        <f>LIJSTTEMPO!E300*$H$5</f>
        <v>2742</v>
      </c>
      <c r="F145" s="73">
        <f>LIJSTTEMPO!F300*$H$5</f>
        <v>3119</v>
      </c>
      <c r="G145" s="73">
        <f>LIJSTTEMPO!G300*$H$5</f>
        <v>3496</v>
      </c>
      <c r="H145" s="73">
        <f>LIJSTTEMPO!H300*$H$5</f>
        <v>4353</v>
      </c>
      <c r="I145" s="73">
        <f>LIJSTTEMPO!I300*$H$5</f>
        <v>4730</v>
      </c>
      <c r="J145" s="73">
        <f>LIJSTTEMPO!J300*$H$5</f>
        <v>5107</v>
      </c>
      <c r="K145" s="73">
        <f>LIJSTTEMPO!K300*$H$5</f>
        <v>5484</v>
      </c>
      <c r="L145" s="73">
        <f>LIJSTTEMPO!L300*$H$5</f>
        <v>6238</v>
      </c>
      <c r="M145" s="73">
        <f>LIJSTTEMPO!M300*$H$5</f>
        <v>7952</v>
      </c>
      <c r="N145" s="73">
        <f>LIJSTTEMPO!N300*$H$5</f>
        <v>8706</v>
      </c>
      <c r="O145" s="73">
        <f>LIJSTTEMPO!O300*$H$5</f>
        <v>9460</v>
      </c>
      <c r="P145" s="73">
        <f>LIJSTTEMPO!P300*$H$5</f>
        <v>10214</v>
      </c>
      <c r="Q145" s="73">
        <f>LIJSTTEMPO!Q300*$H$5</f>
        <v>11928</v>
      </c>
      <c r="R145" s="42">
        <f>LIJSTTEMPO!R300*$H$5</f>
        <v>12682</v>
      </c>
      <c r="S145" s="42">
        <f>LIJSTTEMPO!S300*$H$5</f>
        <v>13436</v>
      </c>
      <c r="T145" s="73">
        <f>LIJSTTEMPO!T300*$H$5</f>
        <v>14190</v>
      </c>
    </row>
    <row r="146" spans="1:20" ht="15" customHeight="1" thickBot="1" x14ac:dyDescent="0.3">
      <c r="A146" s="70"/>
      <c r="B146" s="39" t="str">
        <f>LIJSTTEMPO!A270</f>
        <v>090</v>
      </c>
      <c r="C146" s="43" t="e">
        <f>LIJSTTEMPO!C301</f>
        <v>#N/A</v>
      </c>
      <c r="D146" s="43" t="e">
        <f>LIJSTTEMPO!D301</f>
        <v>#N/A</v>
      </c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</row>
    <row r="147" spans="1:20" x14ac:dyDescent="0.25">
      <c r="A147" s="1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x14ac:dyDescent="0.25">
      <c r="A148" s="77"/>
      <c r="R148" s="8"/>
      <c r="S148" s="8"/>
    </row>
    <row r="149" spans="1:20" x14ac:dyDescent="0.25">
      <c r="A149" s="77"/>
      <c r="R149" s="8"/>
      <c r="S149" s="8"/>
    </row>
    <row r="150" spans="1:20" x14ac:dyDescent="0.25">
      <c r="A150" s="77"/>
      <c r="R150" s="8"/>
      <c r="S150" s="8"/>
    </row>
    <row r="151" spans="1:20" x14ac:dyDescent="0.25">
      <c r="A151" s="77"/>
      <c r="R151" s="8"/>
      <c r="S151" s="8"/>
    </row>
    <row r="152" spans="1:20" x14ac:dyDescent="0.25">
      <c r="A152" s="77"/>
      <c r="R152" s="8"/>
      <c r="S152" s="8"/>
    </row>
    <row r="153" spans="1:20" x14ac:dyDescent="0.25">
      <c r="A153" s="77"/>
      <c r="R153" s="8"/>
      <c r="S153" s="8"/>
    </row>
    <row r="154" spans="1:20" x14ac:dyDescent="0.25">
      <c r="A154" s="77"/>
      <c r="R154" s="8"/>
      <c r="S154" s="8"/>
    </row>
    <row r="155" spans="1:20" x14ac:dyDescent="0.25">
      <c r="A155" s="77"/>
      <c r="R155" s="8"/>
      <c r="S155" s="8"/>
    </row>
    <row r="156" spans="1:20" x14ac:dyDescent="0.25">
      <c r="A156" s="77"/>
      <c r="R156" s="8"/>
      <c r="S156" s="8"/>
    </row>
    <row r="157" spans="1:20" x14ac:dyDescent="0.25">
      <c r="A157" s="77"/>
      <c r="R157" s="8"/>
      <c r="S157" s="8"/>
    </row>
    <row r="158" spans="1:20" x14ac:dyDescent="0.25">
      <c r="A158" s="77"/>
      <c r="R158" s="8"/>
      <c r="S158" s="8"/>
    </row>
    <row r="159" spans="1:20" x14ac:dyDescent="0.25">
      <c r="A159" s="77"/>
      <c r="R159" s="8"/>
      <c r="S159" s="8"/>
    </row>
    <row r="160" spans="1:20" x14ac:dyDescent="0.25">
      <c r="A160" s="77"/>
      <c r="R160" s="8"/>
      <c r="S160" s="8"/>
    </row>
    <row r="161" spans="1:19" x14ac:dyDescent="0.25">
      <c r="A161" s="77"/>
      <c r="R161" s="8"/>
      <c r="S161" s="8"/>
    </row>
    <row r="162" spans="1:19" x14ac:dyDescent="0.25">
      <c r="A162" s="77"/>
      <c r="R162" s="8"/>
      <c r="S162" s="8"/>
    </row>
    <row r="163" spans="1:19" x14ac:dyDescent="0.25">
      <c r="A163" s="77"/>
      <c r="R163" s="8"/>
      <c r="S163" s="8"/>
    </row>
    <row r="164" spans="1:19" x14ac:dyDescent="0.25">
      <c r="A164" s="77"/>
      <c r="R164" s="8"/>
      <c r="S164" s="8"/>
    </row>
    <row r="165" spans="1:19" x14ac:dyDescent="0.25">
      <c r="A165" s="77"/>
      <c r="R165" s="8"/>
      <c r="S165" s="8"/>
    </row>
    <row r="166" spans="1:19" x14ac:dyDescent="0.25">
      <c r="R166" s="8"/>
      <c r="S166" s="8"/>
    </row>
    <row r="167" spans="1:19" x14ac:dyDescent="0.25">
      <c r="R167" s="8"/>
      <c r="S167" s="8"/>
    </row>
    <row r="168" spans="1:19" x14ac:dyDescent="0.25">
      <c r="R168" s="8"/>
      <c r="S168" s="8"/>
    </row>
    <row r="169" spans="1:19" x14ac:dyDescent="0.25">
      <c r="R169" s="8"/>
      <c r="S169" s="8"/>
    </row>
    <row r="170" spans="1:19" x14ac:dyDescent="0.25">
      <c r="R170" s="8"/>
      <c r="S170" s="8"/>
    </row>
    <row r="171" spans="1:19" x14ac:dyDescent="0.25">
      <c r="R171" s="8"/>
      <c r="S171" s="8"/>
    </row>
    <row r="172" spans="1:19" x14ac:dyDescent="0.25">
      <c r="R172" s="8"/>
      <c r="S172" s="8"/>
    </row>
    <row r="173" spans="1:19" x14ac:dyDescent="0.25">
      <c r="R173" s="8"/>
      <c r="S173" s="8"/>
    </row>
    <row r="174" spans="1:19" x14ac:dyDescent="0.25">
      <c r="R174" s="8"/>
      <c r="S174" s="8"/>
    </row>
    <row r="175" spans="1:19" x14ac:dyDescent="0.25">
      <c r="R175" s="8"/>
      <c r="S175" s="8"/>
    </row>
  </sheetData>
  <sheetProtection password="E2E9" sheet="1" objects="1" scenarios="1"/>
  <conditionalFormatting sqref="A1:XFD1 J2:XFD3 B2:C2 F2:H3 A3:C5 F4:XFD5 A6:XFD6 A31:T31 A53:T53 A78:T78 A100:T100 A125:T125 U7:XFD147 A148:XFD1048576">
    <cfRule type="containsErrors" dxfId="4690" priority="2059">
      <formula>ISERROR(A1)</formula>
    </cfRule>
  </conditionalFormatting>
  <conditionalFormatting sqref="I2:I3">
    <cfRule type="containsErrors" dxfId="4689" priority="2058">
      <formula>ISERROR(I2)</formula>
    </cfRule>
  </conditionalFormatting>
  <conditionalFormatting sqref="A9:A10 C10:T10 A11:T11 D9:T9 B12:D12 A17:T17 A20:T20 A23:T23 A26:T26 A29:T29 A8:T8 B7:T7 A147:T147 A14:T14">
    <cfRule type="containsErrors" dxfId="4688" priority="2057">
      <formula>ISERROR(A7)</formula>
    </cfRule>
  </conditionalFormatting>
  <conditionalFormatting sqref="B9">
    <cfRule type="containsErrors" dxfId="4687" priority="2056">
      <formula>ISERROR(B9)</formula>
    </cfRule>
  </conditionalFormatting>
  <conditionalFormatting sqref="C9">
    <cfRule type="containsErrors" dxfId="4686" priority="2055">
      <formula>ISERROR(C9)</formula>
    </cfRule>
  </conditionalFormatting>
  <conditionalFormatting sqref="B10">
    <cfRule type="containsErrors" dxfId="4685" priority="2054">
      <formula>ISERROR(B10)</formula>
    </cfRule>
  </conditionalFormatting>
  <conditionalFormatting sqref="A12">
    <cfRule type="containsErrors" dxfId="4684" priority="2053">
      <formula>ISERROR(A12)</formula>
    </cfRule>
  </conditionalFormatting>
  <conditionalFormatting sqref="A13 C13:T13">
    <cfRule type="containsErrors" dxfId="4683" priority="2052">
      <formula>ISERROR(A13)</formula>
    </cfRule>
  </conditionalFormatting>
  <conditionalFormatting sqref="B13">
    <cfRule type="containsErrors" dxfId="4682" priority="2051">
      <formula>ISERROR(B13)</formula>
    </cfRule>
  </conditionalFormatting>
  <conditionalFormatting sqref="A16 C16:T16">
    <cfRule type="containsErrors" dxfId="4681" priority="2050">
      <formula>ISERROR(A16)</formula>
    </cfRule>
  </conditionalFormatting>
  <conditionalFormatting sqref="B16">
    <cfRule type="containsErrors" dxfId="4680" priority="2049">
      <formula>ISERROR(B16)</formula>
    </cfRule>
  </conditionalFormatting>
  <conditionalFormatting sqref="A19 C19:T19">
    <cfRule type="containsErrors" dxfId="4679" priority="2048">
      <formula>ISERROR(A19)</formula>
    </cfRule>
  </conditionalFormatting>
  <conditionalFormatting sqref="B19">
    <cfRule type="containsErrors" dxfId="4678" priority="2047">
      <formula>ISERROR(B19)</formula>
    </cfRule>
  </conditionalFormatting>
  <conditionalFormatting sqref="A22 C22:T22">
    <cfRule type="containsErrors" dxfId="4677" priority="2046">
      <formula>ISERROR(A22)</formula>
    </cfRule>
  </conditionalFormatting>
  <conditionalFormatting sqref="B22">
    <cfRule type="containsErrors" dxfId="4676" priority="2045">
      <formula>ISERROR(B22)</formula>
    </cfRule>
  </conditionalFormatting>
  <conditionalFormatting sqref="A25 C25:T25">
    <cfRule type="containsErrors" dxfId="4675" priority="2044">
      <formula>ISERROR(A25)</formula>
    </cfRule>
  </conditionalFormatting>
  <conditionalFormatting sqref="B25">
    <cfRule type="containsErrors" dxfId="4674" priority="2043">
      <formula>ISERROR(B25)</formula>
    </cfRule>
  </conditionalFormatting>
  <conditionalFormatting sqref="A28 C28:T28">
    <cfRule type="containsErrors" dxfId="4673" priority="2042">
      <formula>ISERROR(A28)</formula>
    </cfRule>
  </conditionalFormatting>
  <conditionalFormatting sqref="B28">
    <cfRule type="containsErrors" dxfId="4672" priority="2041">
      <formula>ISERROR(B28)</formula>
    </cfRule>
  </conditionalFormatting>
  <conditionalFormatting sqref="B15:D15">
    <cfRule type="containsErrors" dxfId="4671" priority="2040">
      <formula>ISERROR(B15)</formula>
    </cfRule>
  </conditionalFormatting>
  <conditionalFormatting sqref="A15">
    <cfRule type="containsErrors" dxfId="4670" priority="2039">
      <formula>ISERROR(A15)</formula>
    </cfRule>
  </conditionalFormatting>
  <conditionalFormatting sqref="B18:D18">
    <cfRule type="containsErrors" dxfId="4669" priority="2038">
      <formula>ISERROR(B18)</formula>
    </cfRule>
  </conditionalFormatting>
  <conditionalFormatting sqref="A18">
    <cfRule type="containsErrors" dxfId="4668" priority="2037">
      <formula>ISERROR(A18)</formula>
    </cfRule>
  </conditionalFormatting>
  <conditionalFormatting sqref="B21:D21">
    <cfRule type="containsErrors" dxfId="4667" priority="2036">
      <formula>ISERROR(B21)</formula>
    </cfRule>
  </conditionalFormatting>
  <conditionalFormatting sqref="A21">
    <cfRule type="containsErrors" dxfId="4666" priority="2035">
      <formula>ISERROR(A21)</formula>
    </cfRule>
  </conditionalFormatting>
  <conditionalFormatting sqref="B24:D24">
    <cfRule type="containsErrors" dxfId="4665" priority="2034">
      <formula>ISERROR(B24)</formula>
    </cfRule>
  </conditionalFormatting>
  <conditionalFormatting sqref="A24">
    <cfRule type="containsErrors" dxfId="4664" priority="2033">
      <formula>ISERROR(A24)</formula>
    </cfRule>
  </conditionalFormatting>
  <conditionalFormatting sqref="B27:D27">
    <cfRule type="containsErrors" dxfId="4663" priority="2032">
      <formula>ISERROR(B27)</formula>
    </cfRule>
  </conditionalFormatting>
  <conditionalFormatting sqref="A27">
    <cfRule type="containsErrors" dxfId="4662" priority="2031">
      <formula>ISERROR(A27)</formula>
    </cfRule>
  </conditionalFormatting>
  <conditionalFormatting sqref="B30:D30">
    <cfRule type="containsErrors" dxfId="4661" priority="2030">
      <formula>ISERROR(B30)</formula>
    </cfRule>
  </conditionalFormatting>
  <conditionalFormatting sqref="A30">
    <cfRule type="containsErrors" dxfId="4660" priority="2029">
      <formula>ISERROR(A30)</formula>
    </cfRule>
  </conditionalFormatting>
  <conditionalFormatting sqref="A7">
    <cfRule type="containsErrors" dxfId="4659" priority="2028">
      <formula>ISERROR(A7)</formula>
    </cfRule>
  </conditionalFormatting>
  <conditionalFormatting sqref="A34 D34:T34 A39:T39 A42:T42 A45:T45 A48:T48 A51:T51 A33:T33 B32:T32 A36:T36">
    <cfRule type="containsErrors" dxfId="4658" priority="2027">
      <formula>ISERROR(A32)</formula>
    </cfRule>
  </conditionalFormatting>
  <conditionalFormatting sqref="B34">
    <cfRule type="containsErrors" dxfId="4657" priority="2026">
      <formula>ISERROR(B34)</formula>
    </cfRule>
  </conditionalFormatting>
  <conditionalFormatting sqref="C34">
    <cfRule type="containsErrors" dxfId="4656" priority="2025">
      <formula>ISERROR(C34)</formula>
    </cfRule>
  </conditionalFormatting>
  <conditionalFormatting sqref="A35 C35:T35">
    <cfRule type="containsErrors" dxfId="4655" priority="2022">
      <formula>ISERROR(A35)</formula>
    </cfRule>
  </conditionalFormatting>
  <conditionalFormatting sqref="B35">
    <cfRule type="containsErrors" dxfId="4654" priority="2021">
      <formula>ISERROR(B35)</formula>
    </cfRule>
  </conditionalFormatting>
  <conditionalFormatting sqref="A38 C38:T38">
    <cfRule type="containsErrors" dxfId="4653" priority="2020">
      <formula>ISERROR(A38)</formula>
    </cfRule>
  </conditionalFormatting>
  <conditionalFormatting sqref="B38">
    <cfRule type="containsErrors" dxfId="4652" priority="2019">
      <formula>ISERROR(B38)</formula>
    </cfRule>
  </conditionalFormatting>
  <conditionalFormatting sqref="A41 C41:T41">
    <cfRule type="containsErrors" dxfId="4651" priority="2018">
      <formula>ISERROR(A41)</formula>
    </cfRule>
  </conditionalFormatting>
  <conditionalFormatting sqref="B41">
    <cfRule type="containsErrors" dxfId="4650" priority="2017">
      <formula>ISERROR(B41)</formula>
    </cfRule>
  </conditionalFormatting>
  <conditionalFormatting sqref="A44 C44:T44">
    <cfRule type="containsErrors" dxfId="4649" priority="2016">
      <formula>ISERROR(A44)</formula>
    </cfRule>
  </conditionalFormatting>
  <conditionalFormatting sqref="B44">
    <cfRule type="containsErrors" dxfId="4648" priority="2015">
      <formula>ISERROR(B44)</formula>
    </cfRule>
  </conditionalFormatting>
  <conditionalFormatting sqref="A47 C47:T47">
    <cfRule type="containsErrors" dxfId="4647" priority="2014">
      <formula>ISERROR(A47)</formula>
    </cfRule>
  </conditionalFormatting>
  <conditionalFormatting sqref="B47">
    <cfRule type="containsErrors" dxfId="4646" priority="2013">
      <formula>ISERROR(B47)</formula>
    </cfRule>
  </conditionalFormatting>
  <conditionalFormatting sqref="A50 C50:T50">
    <cfRule type="containsErrors" dxfId="4645" priority="2012">
      <formula>ISERROR(A50)</formula>
    </cfRule>
  </conditionalFormatting>
  <conditionalFormatting sqref="B50">
    <cfRule type="containsErrors" dxfId="4644" priority="2011">
      <formula>ISERROR(B50)</formula>
    </cfRule>
  </conditionalFormatting>
  <conditionalFormatting sqref="B37:D37">
    <cfRule type="containsErrors" dxfId="4643" priority="2010">
      <formula>ISERROR(B37)</formula>
    </cfRule>
  </conditionalFormatting>
  <conditionalFormatting sqref="A37">
    <cfRule type="containsErrors" dxfId="4642" priority="2009">
      <formula>ISERROR(A37)</formula>
    </cfRule>
  </conditionalFormatting>
  <conditionalFormatting sqref="B40:D40">
    <cfRule type="containsErrors" dxfId="4641" priority="2008">
      <formula>ISERROR(B40)</formula>
    </cfRule>
  </conditionalFormatting>
  <conditionalFormatting sqref="A40">
    <cfRule type="containsErrors" dxfId="4640" priority="2007">
      <formula>ISERROR(A40)</formula>
    </cfRule>
  </conditionalFormatting>
  <conditionalFormatting sqref="B43:D43">
    <cfRule type="containsErrors" dxfId="4639" priority="2006">
      <formula>ISERROR(B43)</formula>
    </cfRule>
  </conditionalFormatting>
  <conditionalFormatting sqref="A43">
    <cfRule type="containsErrors" dxfId="4638" priority="2005">
      <formula>ISERROR(A43)</formula>
    </cfRule>
  </conditionalFormatting>
  <conditionalFormatting sqref="B46:D46">
    <cfRule type="containsErrors" dxfId="4637" priority="2004">
      <formula>ISERROR(B46)</formula>
    </cfRule>
  </conditionalFormatting>
  <conditionalFormatting sqref="A46">
    <cfRule type="containsErrors" dxfId="4636" priority="2003">
      <formula>ISERROR(A46)</formula>
    </cfRule>
  </conditionalFormatting>
  <conditionalFormatting sqref="B49:D49">
    <cfRule type="containsErrors" dxfId="4635" priority="2002">
      <formula>ISERROR(B49)</formula>
    </cfRule>
  </conditionalFormatting>
  <conditionalFormatting sqref="A49">
    <cfRule type="containsErrors" dxfId="4634" priority="2001">
      <formula>ISERROR(A49)</formula>
    </cfRule>
  </conditionalFormatting>
  <conditionalFormatting sqref="B52:D52">
    <cfRule type="containsErrors" dxfId="4633" priority="2000">
      <formula>ISERROR(B52)</formula>
    </cfRule>
  </conditionalFormatting>
  <conditionalFormatting sqref="A52">
    <cfRule type="containsErrors" dxfId="4632" priority="1999">
      <formula>ISERROR(A52)</formula>
    </cfRule>
  </conditionalFormatting>
  <conditionalFormatting sqref="A32">
    <cfRule type="containsErrors" dxfId="4631" priority="1998">
      <formula>ISERROR(A32)</formula>
    </cfRule>
  </conditionalFormatting>
  <conditionalFormatting sqref="A56:A57 C57:T57 A58:T58 D56:T56 B59:D59 A64:T64 A67:T67 A70:T70 A73:T73 A76:T76 A55:T55 B54:T54 A61:T61">
    <cfRule type="containsErrors" dxfId="4630" priority="1997">
      <formula>ISERROR(A54)</formula>
    </cfRule>
  </conditionalFormatting>
  <conditionalFormatting sqref="B56">
    <cfRule type="containsErrors" dxfId="4629" priority="1996">
      <formula>ISERROR(B56)</formula>
    </cfRule>
  </conditionalFormatting>
  <conditionalFormatting sqref="C56">
    <cfRule type="containsErrors" dxfId="4628" priority="1995">
      <formula>ISERROR(C56)</formula>
    </cfRule>
  </conditionalFormatting>
  <conditionalFormatting sqref="B57">
    <cfRule type="containsErrors" dxfId="4627" priority="1994">
      <formula>ISERROR(B57)</formula>
    </cfRule>
  </conditionalFormatting>
  <conditionalFormatting sqref="A59">
    <cfRule type="containsErrors" dxfId="4626" priority="1993">
      <formula>ISERROR(A59)</formula>
    </cfRule>
  </conditionalFormatting>
  <conditionalFormatting sqref="A60 C60:T60">
    <cfRule type="containsErrors" dxfId="4625" priority="1992">
      <formula>ISERROR(A60)</formula>
    </cfRule>
  </conditionalFormatting>
  <conditionalFormatting sqref="B60">
    <cfRule type="containsErrors" dxfId="4624" priority="1991">
      <formula>ISERROR(B60)</formula>
    </cfRule>
  </conditionalFormatting>
  <conditionalFormatting sqref="A63 C63:T63">
    <cfRule type="containsErrors" dxfId="4623" priority="1990">
      <formula>ISERROR(A63)</formula>
    </cfRule>
  </conditionalFormatting>
  <conditionalFormatting sqref="B63">
    <cfRule type="containsErrors" dxfId="4622" priority="1989">
      <formula>ISERROR(B63)</formula>
    </cfRule>
  </conditionalFormatting>
  <conditionalFormatting sqref="A66 C66:T66">
    <cfRule type="containsErrors" dxfId="4621" priority="1988">
      <formula>ISERROR(A66)</formula>
    </cfRule>
  </conditionalFormatting>
  <conditionalFormatting sqref="B66">
    <cfRule type="containsErrors" dxfId="4620" priority="1987">
      <formula>ISERROR(B66)</formula>
    </cfRule>
  </conditionalFormatting>
  <conditionalFormatting sqref="A69 C69:T69">
    <cfRule type="containsErrors" dxfId="4619" priority="1986">
      <formula>ISERROR(A69)</formula>
    </cfRule>
  </conditionalFormatting>
  <conditionalFormatting sqref="B69">
    <cfRule type="containsErrors" dxfId="4618" priority="1985">
      <formula>ISERROR(B69)</formula>
    </cfRule>
  </conditionalFormatting>
  <conditionalFormatting sqref="A72 C72:T72">
    <cfRule type="containsErrors" dxfId="4617" priority="1984">
      <formula>ISERROR(A72)</formula>
    </cfRule>
  </conditionalFormatting>
  <conditionalFormatting sqref="B72">
    <cfRule type="containsErrors" dxfId="4616" priority="1983">
      <formula>ISERROR(B72)</formula>
    </cfRule>
  </conditionalFormatting>
  <conditionalFormatting sqref="A75 C75:T75">
    <cfRule type="containsErrors" dxfId="4615" priority="1982">
      <formula>ISERROR(A75)</formula>
    </cfRule>
  </conditionalFormatting>
  <conditionalFormatting sqref="B75">
    <cfRule type="containsErrors" dxfId="4614" priority="1981">
      <formula>ISERROR(B75)</formula>
    </cfRule>
  </conditionalFormatting>
  <conditionalFormatting sqref="B62:D62">
    <cfRule type="containsErrors" dxfId="4613" priority="1980">
      <formula>ISERROR(B62)</formula>
    </cfRule>
  </conditionalFormatting>
  <conditionalFormatting sqref="A62">
    <cfRule type="containsErrors" dxfId="4612" priority="1979">
      <formula>ISERROR(A62)</formula>
    </cfRule>
  </conditionalFormatting>
  <conditionalFormatting sqref="B65:D65">
    <cfRule type="containsErrors" dxfId="4611" priority="1978">
      <formula>ISERROR(B65)</formula>
    </cfRule>
  </conditionalFormatting>
  <conditionalFormatting sqref="A65">
    <cfRule type="containsErrors" dxfId="4610" priority="1977">
      <formula>ISERROR(A65)</formula>
    </cfRule>
  </conditionalFormatting>
  <conditionalFormatting sqref="B68:D68">
    <cfRule type="containsErrors" dxfId="4609" priority="1976">
      <formula>ISERROR(B68)</formula>
    </cfRule>
  </conditionalFormatting>
  <conditionalFormatting sqref="A68">
    <cfRule type="containsErrors" dxfId="4608" priority="1975">
      <formula>ISERROR(A68)</formula>
    </cfRule>
  </conditionalFormatting>
  <conditionalFormatting sqref="B71:D71">
    <cfRule type="containsErrors" dxfId="4607" priority="1974">
      <formula>ISERROR(B71)</formula>
    </cfRule>
  </conditionalFormatting>
  <conditionalFormatting sqref="A71">
    <cfRule type="containsErrors" dxfId="4606" priority="1973">
      <formula>ISERROR(A71)</formula>
    </cfRule>
  </conditionalFormatting>
  <conditionalFormatting sqref="B74:D74">
    <cfRule type="containsErrors" dxfId="4605" priority="1972">
      <formula>ISERROR(B74)</formula>
    </cfRule>
  </conditionalFormatting>
  <conditionalFormatting sqref="A74">
    <cfRule type="containsErrors" dxfId="4604" priority="1971">
      <formula>ISERROR(A74)</formula>
    </cfRule>
  </conditionalFormatting>
  <conditionalFormatting sqref="B77:D77">
    <cfRule type="containsErrors" dxfId="4603" priority="1970">
      <formula>ISERROR(B77)</formula>
    </cfRule>
  </conditionalFormatting>
  <conditionalFormatting sqref="A77">
    <cfRule type="containsErrors" dxfId="4602" priority="1969">
      <formula>ISERROR(A77)</formula>
    </cfRule>
  </conditionalFormatting>
  <conditionalFormatting sqref="A54">
    <cfRule type="containsErrors" dxfId="4601" priority="1968">
      <formula>ISERROR(A54)</formula>
    </cfRule>
  </conditionalFormatting>
  <conditionalFormatting sqref="A81 D81:T81 A86:T86 A89:T89 A92:T92 A95:T95 A98:T98 A80:T80 B79:T79 A83:T83">
    <cfRule type="containsErrors" dxfId="4600" priority="1967">
      <formula>ISERROR(A79)</formula>
    </cfRule>
  </conditionalFormatting>
  <conditionalFormatting sqref="B81">
    <cfRule type="containsErrors" dxfId="4599" priority="1966">
      <formula>ISERROR(B81)</formula>
    </cfRule>
  </conditionalFormatting>
  <conditionalFormatting sqref="C81">
    <cfRule type="containsErrors" dxfId="4598" priority="1965">
      <formula>ISERROR(C81)</formula>
    </cfRule>
  </conditionalFormatting>
  <conditionalFormatting sqref="A82 C82:T82">
    <cfRule type="containsErrors" dxfId="4597" priority="1962">
      <formula>ISERROR(A82)</formula>
    </cfRule>
  </conditionalFormatting>
  <conditionalFormatting sqref="B82">
    <cfRule type="containsErrors" dxfId="4596" priority="1961">
      <formula>ISERROR(B82)</formula>
    </cfRule>
  </conditionalFormatting>
  <conditionalFormatting sqref="A85 C85:T85">
    <cfRule type="containsErrors" dxfId="4595" priority="1960">
      <formula>ISERROR(A85)</formula>
    </cfRule>
  </conditionalFormatting>
  <conditionalFormatting sqref="B85">
    <cfRule type="containsErrors" dxfId="4594" priority="1959">
      <formula>ISERROR(B85)</formula>
    </cfRule>
  </conditionalFormatting>
  <conditionalFormatting sqref="A88 C88:T88">
    <cfRule type="containsErrors" dxfId="4593" priority="1958">
      <formula>ISERROR(A88)</formula>
    </cfRule>
  </conditionalFormatting>
  <conditionalFormatting sqref="B88">
    <cfRule type="containsErrors" dxfId="4592" priority="1957">
      <formula>ISERROR(B88)</formula>
    </cfRule>
  </conditionalFormatting>
  <conditionalFormatting sqref="A91 C91:T91">
    <cfRule type="containsErrors" dxfId="4591" priority="1956">
      <formula>ISERROR(A91)</formula>
    </cfRule>
  </conditionalFormatting>
  <conditionalFormatting sqref="B91">
    <cfRule type="containsErrors" dxfId="4590" priority="1955">
      <formula>ISERROR(B91)</formula>
    </cfRule>
  </conditionalFormatting>
  <conditionalFormatting sqref="A94 C94:T94">
    <cfRule type="containsErrors" dxfId="4589" priority="1954">
      <formula>ISERROR(A94)</formula>
    </cfRule>
  </conditionalFormatting>
  <conditionalFormatting sqref="B94">
    <cfRule type="containsErrors" dxfId="4588" priority="1953">
      <formula>ISERROR(B94)</formula>
    </cfRule>
  </conditionalFormatting>
  <conditionalFormatting sqref="A97 C97:T97">
    <cfRule type="containsErrors" dxfId="4587" priority="1952">
      <formula>ISERROR(A97)</formula>
    </cfRule>
  </conditionalFormatting>
  <conditionalFormatting sqref="B97">
    <cfRule type="containsErrors" dxfId="4586" priority="1951">
      <formula>ISERROR(B97)</formula>
    </cfRule>
  </conditionalFormatting>
  <conditionalFormatting sqref="B84:D84">
    <cfRule type="containsErrors" dxfId="4585" priority="1950">
      <formula>ISERROR(B84)</formula>
    </cfRule>
  </conditionalFormatting>
  <conditionalFormatting sqref="A84">
    <cfRule type="containsErrors" dxfId="4584" priority="1949">
      <formula>ISERROR(A84)</formula>
    </cfRule>
  </conditionalFormatting>
  <conditionalFormatting sqref="B87:D87">
    <cfRule type="containsErrors" dxfId="4583" priority="1948">
      <formula>ISERROR(B87)</formula>
    </cfRule>
  </conditionalFormatting>
  <conditionalFormatting sqref="A87">
    <cfRule type="containsErrors" dxfId="4582" priority="1947">
      <formula>ISERROR(A87)</formula>
    </cfRule>
  </conditionalFormatting>
  <conditionalFormatting sqref="B90:D90">
    <cfRule type="containsErrors" dxfId="4581" priority="1946">
      <formula>ISERROR(B90)</formula>
    </cfRule>
  </conditionalFormatting>
  <conditionalFormatting sqref="A90">
    <cfRule type="containsErrors" dxfId="4580" priority="1945">
      <formula>ISERROR(A90)</formula>
    </cfRule>
  </conditionalFormatting>
  <conditionalFormatting sqref="B93:D93">
    <cfRule type="containsErrors" dxfId="4579" priority="1944">
      <formula>ISERROR(B93)</formula>
    </cfRule>
  </conditionalFormatting>
  <conditionalFormatting sqref="A93">
    <cfRule type="containsErrors" dxfId="4578" priority="1943">
      <formula>ISERROR(A93)</formula>
    </cfRule>
  </conditionalFormatting>
  <conditionalFormatting sqref="B96:D96">
    <cfRule type="containsErrors" dxfId="4577" priority="1942">
      <formula>ISERROR(B96)</formula>
    </cfRule>
  </conditionalFormatting>
  <conditionalFormatting sqref="A96">
    <cfRule type="containsErrors" dxfId="4576" priority="1941">
      <formula>ISERROR(A96)</formula>
    </cfRule>
  </conditionalFormatting>
  <conditionalFormatting sqref="B99:D99">
    <cfRule type="containsErrors" dxfId="4575" priority="1940">
      <formula>ISERROR(B99)</formula>
    </cfRule>
  </conditionalFormatting>
  <conditionalFormatting sqref="A99">
    <cfRule type="containsErrors" dxfId="4574" priority="1939">
      <formula>ISERROR(A99)</formula>
    </cfRule>
  </conditionalFormatting>
  <conditionalFormatting sqref="A79">
    <cfRule type="containsErrors" dxfId="4573" priority="1938">
      <formula>ISERROR(A79)</formula>
    </cfRule>
  </conditionalFormatting>
  <conditionalFormatting sqref="A103:A104 C104:T104 A105:T105 D103:T103 B106:D106 A111:T111 A114:T114 A117:T117 A120:T120 A123:T123 A102:T102 B101:T101 A108:T108">
    <cfRule type="containsErrors" dxfId="4572" priority="1937">
      <formula>ISERROR(A101)</formula>
    </cfRule>
  </conditionalFormatting>
  <conditionalFormatting sqref="B103">
    <cfRule type="containsErrors" dxfId="4571" priority="1936">
      <formula>ISERROR(B103)</formula>
    </cfRule>
  </conditionalFormatting>
  <conditionalFormatting sqref="C103">
    <cfRule type="containsErrors" dxfId="4570" priority="1935">
      <formula>ISERROR(C103)</formula>
    </cfRule>
  </conditionalFormatting>
  <conditionalFormatting sqref="B104">
    <cfRule type="containsErrors" dxfId="4569" priority="1934">
      <formula>ISERROR(B104)</formula>
    </cfRule>
  </conditionalFormatting>
  <conditionalFormatting sqref="A106">
    <cfRule type="containsErrors" dxfId="4568" priority="1933">
      <formula>ISERROR(A106)</formula>
    </cfRule>
  </conditionalFormatting>
  <conditionalFormatting sqref="A107 C107:T107">
    <cfRule type="containsErrors" dxfId="4567" priority="1932">
      <formula>ISERROR(A107)</formula>
    </cfRule>
  </conditionalFormatting>
  <conditionalFormatting sqref="B107">
    <cfRule type="containsErrors" dxfId="4566" priority="1931">
      <formula>ISERROR(B107)</formula>
    </cfRule>
  </conditionalFormatting>
  <conditionalFormatting sqref="A110 C110:T110">
    <cfRule type="containsErrors" dxfId="4565" priority="1930">
      <formula>ISERROR(A110)</formula>
    </cfRule>
  </conditionalFormatting>
  <conditionalFormatting sqref="B110">
    <cfRule type="containsErrors" dxfId="4564" priority="1929">
      <formula>ISERROR(B110)</formula>
    </cfRule>
  </conditionalFormatting>
  <conditionalFormatting sqref="A113 C113:T113">
    <cfRule type="containsErrors" dxfId="4563" priority="1928">
      <formula>ISERROR(A113)</formula>
    </cfRule>
  </conditionalFormatting>
  <conditionalFormatting sqref="B113">
    <cfRule type="containsErrors" dxfId="4562" priority="1927">
      <formula>ISERROR(B113)</formula>
    </cfRule>
  </conditionalFormatting>
  <conditionalFormatting sqref="A116 C116:T116">
    <cfRule type="containsErrors" dxfId="4561" priority="1926">
      <formula>ISERROR(A116)</formula>
    </cfRule>
  </conditionalFormatting>
  <conditionalFormatting sqref="B116">
    <cfRule type="containsErrors" dxfId="4560" priority="1925">
      <formula>ISERROR(B116)</formula>
    </cfRule>
  </conditionalFormatting>
  <conditionalFormatting sqref="A119 C119:T119">
    <cfRule type="containsErrors" dxfId="4559" priority="1924">
      <formula>ISERROR(A119)</formula>
    </cfRule>
  </conditionalFormatting>
  <conditionalFormatting sqref="B119">
    <cfRule type="containsErrors" dxfId="4558" priority="1923">
      <formula>ISERROR(B119)</formula>
    </cfRule>
  </conditionalFormatting>
  <conditionalFormatting sqref="A122 C122:T122">
    <cfRule type="containsErrors" dxfId="4557" priority="1922">
      <formula>ISERROR(A122)</formula>
    </cfRule>
  </conditionalFormatting>
  <conditionalFormatting sqref="B122">
    <cfRule type="containsErrors" dxfId="4556" priority="1921">
      <formula>ISERROR(B122)</formula>
    </cfRule>
  </conditionalFormatting>
  <conditionalFormatting sqref="B109:D109">
    <cfRule type="containsErrors" dxfId="4555" priority="1920">
      <formula>ISERROR(B109)</formula>
    </cfRule>
  </conditionalFormatting>
  <conditionalFormatting sqref="A109">
    <cfRule type="containsErrors" dxfId="4554" priority="1919">
      <formula>ISERROR(A109)</formula>
    </cfRule>
  </conditionalFormatting>
  <conditionalFormatting sqref="B112:D112">
    <cfRule type="containsErrors" dxfId="4553" priority="1918">
      <formula>ISERROR(B112)</formula>
    </cfRule>
  </conditionalFormatting>
  <conditionalFormatting sqref="A112">
    <cfRule type="containsErrors" dxfId="4552" priority="1917">
      <formula>ISERROR(A112)</formula>
    </cfRule>
  </conditionalFormatting>
  <conditionalFormatting sqref="B115:D115">
    <cfRule type="containsErrors" dxfId="4551" priority="1916">
      <formula>ISERROR(B115)</formula>
    </cfRule>
  </conditionalFormatting>
  <conditionalFormatting sqref="A115">
    <cfRule type="containsErrors" dxfId="4550" priority="1915">
      <formula>ISERROR(A115)</formula>
    </cfRule>
  </conditionalFormatting>
  <conditionalFormatting sqref="B118:D118">
    <cfRule type="containsErrors" dxfId="4549" priority="1914">
      <formula>ISERROR(B118)</formula>
    </cfRule>
  </conditionalFormatting>
  <conditionalFormatting sqref="A118">
    <cfRule type="containsErrors" dxfId="4548" priority="1913">
      <formula>ISERROR(A118)</formula>
    </cfRule>
  </conditionalFormatting>
  <conditionalFormatting sqref="B121:D121">
    <cfRule type="containsErrors" dxfId="4547" priority="1912">
      <formula>ISERROR(B121)</formula>
    </cfRule>
  </conditionalFormatting>
  <conditionalFormatting sqref="A121">
    <cfRule type="containsErrors" dxfId="4546" priority="1911">
      <formula>ISERROR(A121)</formula>
    </cfRule>
  </conditionalFormatting>
  <conditionalFormatting sqref="B124:D124">
    <cfRule type="containsErrors" dxfId="4545" priority="1910">
      <formula>ISERROR(B124)</formula>
    </cfRule>
  </conditionalFormatting>
  <conditionalFormatting sqref="A124">
    <cfRule type="containsErrors" dxfId="4544" priority="1909">
      <formula>ISERROR(A124)</formula>
    </cfRule>
  </conditionalFormatting>
  <conditionalFormatting sqref="A101">
    <cfRule type="containsErrors" dxfId="4543" priority="1908">
      <formula>ISERROR(A101)</formula>
    </cfRule>
  </conditionalFormatting>
  <conditionalFormatting sqref="A128 D128:T128 A133:T133 A136:T136 A139:T139 A142:T142 A145:T145 A127:T127 B126:T126 A130:T130">
    <cfRule type="containsErrors" dxfId="4542" priority="1907">
      <formula>ISERROR(A126)</formula>
    </cfRule>
  </conditionalFormatting>
  <conditionalFormatting sqref="B128">
    <cfRule type="containsErrors" dxfId="4541" priority="1906">
      <formula>ISERROR(B128)</formula>
    </cfRule>
  </conditionalFormatting>
  <conditionalFormatting sqref="C128">
    <cfRule type="containsErrors" dxfId="4540" priority="1905">
      <formula>ISERROR(C128)</formula>
    </cfRule>
  </conditionalFormatting>
  <conditionalFormatting sqref="A129 C129:T129">
    <cfRule type="containsErrors" dxfId="4539" priority="1902">
      <formula>ISERROR(A129)</formula>
    </cfRule>
  </conditionalFormatting>
  <conditionalFormatting sqref="B129">
    <cfRule type="containsErrors" dxfId="4538" priority="1901">
      <formula>ISERROR(B129)</formula>
    </cfRule>
  </conditionalFormatting>
  <conditionalFormatting sqref="A132 C132:T132">
    <cfRule type="containsErrors" dxfId="4537" priority="1900">
      <formula>ISERROR(A132)</formula>
    </cfRule>
  </conditionalFormatting>
  <conditionalFormatting sqref="B132">
    <cfRule type="containsErrors" dxfId="4536" priority="1899">
      <formula>ISERROR(B132)</formula>
    </cfRule>
  </conditionalFormatting>
  <conditionalFormatting sqref="A135 C135:T135">
    <cfRule type="containsErrors" dxfId="4535" priority="1898">
      <formula>ISERROR(A135)</formula>
    </cfRule>
  </conditionalFormatting>
  <conditionalFormatting sqref="B135">
    <cfRule type="containsErrors" dxfId="4534" priority="1897">
      <formula>ISERROR(B135)</formula>
    </cfRule>
  </conditionalFormatting>
  <conditionalFormatting sqref="A138 C138:T138">
    <cfRule type="containsErrors" dxfId="4533" priority="1896">
      <formula>ISERROR(A138)</formula>
    </cfRule>
  </conditionalFormatting>
  <conditionalFormatting sqref="B138">
    <cfRule type="containsErrors" dxfId="4532" priority="1895">
      <formula>ISERROR(B138)</formula>
    </cfRule>
  </conditionalFormatting>
  <conditionalFormatting sqref="A141 C141:T141">
    <cfRule type="containsErrors" dxfId="4531" priority="1894">
      <formula>ISERROR(A141)</formula>
    </cfRule>
  </conditionalFormatting>
  <conditionalFormatting sqref="B141">
    <cfRule type="containsErrors" dxfId="4530" priority="1893">
      <formula>ISERROR(B141)</formula>
    </cfRule>
  </conditionalFormatting>
  <conditionalFormatting sqref="A144 C144:T144">
    <cfRule type="containsErrors" dxfId="4529" priority="1892">
      <formula>ISERROR(A144)</formula>
    </cfRule>
  </conditionalFormatting>
  <conditionalFormatting sqref="B144">
    <cfRule type="containsErrors" dxfId="4528" priority="1891">
      <formula>ISERROR(B144)</formula>
    </cfRule>
  </conditionalFormatting>
  <conditionalFormatting sqref="B131:D131">
    <cfRule type="containsErrors" dxfId="4527" priority="1890">
      <formula>ISERROR(B131)</formula>
    </cfRule>
  </conditionalFormatting>
  <conditionalFormatting sqref="A131">
    <cfRule type="containsErrors" dxfId="4526" priority="1889">
      <formula>ISERROR(A131)</formula>
    </cfRule>
  </conditionalFormatting>
  <conditionalFormatting sqref="B134:D134">
    <cfRule type="containsErrors" dxfId="4525" priority="1888">
      <formula>ISERROR(B134)</formula>
    </cfRule>
  </conditionalFormatting>
  <conditionalFormatting sqref="A134">
    <cfRule type="containsErrors" dxfId="4524" priority="1887">
      <formula>ISERROR(A134)</formula>
    </cfRule>
  </conditionalFormatting>
  <conditionalFormatting sqref="B137:D137">
    <cfRule type="containsErrors" dxfId="4523" priority="1886">
      <formula>ISERROR(B137)</formula>
    </cfRule>
  </conditionalFormatting>
  <conditionalFormatting sqref="A137">
    <cfRule type="containsErrors" dxfId="4522" priority="1885">
      <formula>ISERROR(A137)</formula>
    </cfRule>
  </conditionalFormatting>
  <conditionalFormatting sqref="B140:D140">
    <cfRule type="containsErrors" dxfId="4521" priority="1884">
      <formula>ISERROR(B140)</formula>
    </cfRule>
  </conditionalFormatting>
  <conditionalFormatting sqref="A140">
    <cfRule type="containsErrors" dxfId="4520" priority="1883">
      <formula>ISERROR(A140)</formula>
    </cfRule>
  </conditionalFormatting>
  <conditionalFormatting sqref="B143:D143">
    <cfRule type="containsErrors" dxfId="4519" priority="1882">
      <formula>ISERROR(B143)</formula>
    </cfRule>
  </conditionalFormatting>
  <conditionalFormatting sqref="A143">
    <cfRule type="containsErrors" dxfId="4518" priority="1881">
      <formula>ISERROR(A143)</formula>
    </cfRule>
  </conditionalFormatting>
  <conditionalFormatting sqref="B146:D146">
    <cfRule type="containsErrors" dxfId="4517" priority="1880">
      <formula>ISERROR(B146)</formula>
    </cfRule>
  </conditionalFormatting>
  <conditionalFormatting sqref="A146">
    <cfRule type="containsErrors" dxfId="4516" priority="1879">
      <formula>ISERROR(A146)</formula>
    </cfRule>
  </conditionalFormatting>
  <conditionalFormatting sqref="A126">
    <cfRule type="containsErrors" dxfId="4515" priority="1878">
      <formula>ISERROR(A126)</formula>
    </cfRule>
  </conditionalFormatting>
  <conditionalFormatting sqref="D2:E2 E3:E5">
    <cfRule type="containsErrors" dxfId="4514" priority="1875">
      <formula>ISERROR(D2)</formula>
    </cfRule>
  </conditionalFormatting>
  <conditionalFormatting sqref="A2">
    <cfRule type="containsErrors" dxfId="4513" priority="1876">
      <formula>ISERROR(A2)</formula>
    </cfRule>
  </conditionalFormatting>
  <conditionalFormatting sqref="E12">
    <cfRule type="containsErrors" dxfId="4512" priority="1874">
      <formula>ISERROR(E12)</formula>
    </cfRule>
  </conditionalFormatting>
  <conditionalFormatting sqref="E12">
    <cfRule type="cellIs" dxfId="4511" priority="1873" operator="between">
      <formula>$P$5</formula>
      <formula>#REF!</formula>
    </cfRule>
  </conditionalFormatting>
  <conditionalFormatting sqref="E12">
    <cfRule type="containsErrors" dxfId="4510" priority="1872">
      <formula>ISERROR(E12)</formula>
    </cfRule>
  </conditionalFormatting>
  <conditionalFormatting sqref="F12">
    <cfRule type="containsErrors" dxfId="4509" priority="1871">
      <formula>ISERROR(F12)</formula>
    </cfRule>
  </conditionalFormatting>
  <conditionalFormatting sqref="F12">
    <cfRule type="cellIs" dxfId="4508" priority="1870" operator="between">
      <formula>$P$5</formula>
      <formula>#REF!</formula>
    </cfRule>
  </conditionalFormatting>
  <conditionalFormatting sqref="F12">
    <cfRule type="containsErrors" dxfId="4507" priority="1869">
      <formula>ISERROR(F12)</formula>
    </cfRule>
  </conditionalFormatting>
  <conditionalFormatting sqref="G12">
    <cfRule type="containsErrors" dxfId="4506" priority="1868">
      <formula>ISERROR(G12)</formula>
    </cfRule>
  </conditionalFormatting>
  <conditionalFormatting sqref="G12">
    <cfRule type="cellIs" dxfId="4505" priority="1867" operator="between">
      <formula>$P$5</formula>
      <formula>#REF!</formula>
    </cfRule>
  </conditionalFormatting>
  <conditionalFormatting sqref="G12">
    <cfRule type="containsErrors" dxfId="4504" priority="1866">
      <formula>ISERROR(G12)</formula>
    </cfRule>
  </conditionalFormatting>
  <conditionalFormatting sqref="H12">
    <cfRule type="containsErrors" dxfId="4503" priority="1865">
      <formula>ISERROR(H12)</formula>
    </cfRule>
  </conditionalFormatting>
  <conditionalFormatting sqref="H12">
    <cfRule type="cellIs" dxfId="4502" priority="1864" operator="between">
      <formula>$P$5</formula>
      <formula>#REF!</formula>
    </cfRule>
  </conditionalFormatting>
  <conditionalFormatting sqref="H12">
    <cfRule type="containsErrors" dxfId="4501" priority="1863">
      <formula>ISERROR(H12)</formula>
    </cfRule>
  </conditionalFormatting>
  <conditionalFormatting sqref="I12">
    <cfRule type="containsErrors" dxfId="4500" priority="1862">
      <formula>ISERROR(I12)</formula>
    </cfRule>
  </conditionalFormatting>
  <conditionalFormatting sqref="I12">
    <cfRule type="cellIs" dxfId="4499" priority="1861" operator="between">
      <formula>$P$5</formula>
      <formula>#REF!</formula>
    </cfRule>
  </conditionalFormatting>
  <conditionalFormatting sqref="I12">
    <cfRule type="containsErrors" dxfId="4498" priority="1860">
      <formula>ISERROR(I12)</formula>
    </cfRule>
  </conditionalFormatting>
  <conditionalFormatting sqref="J12">
    <cfRule type="containsErrors" dxfId="4497" priority="1859">
      <formula>ISERROR(J12)</formula>
    </cfRule>
  </conditionalFormatting>
  <conditionalFormatting sqref="J12">
    <cfRule type="cellIs" dxfId="4496" priority="1858" operator="between">
      <formula>$P$5</formula>
      <formula>#REF!</formula>
    </cfRule>
  </conditionalFormatting>
  <conditionalFormatting sqref="J12">
    <cfRule type="containsErrors" dxfId="4495" priority="1857">
      <formula>ISERROR(J12)</formula>
    </cfRule>
  </conditionalFormatting>
  <conditionalFormatting sqref="K12">
    <cfRule type="containsErrors" dxfId="4494" priority="1856">
      <formula>ISERROR(K12)</formula>
    </cfRule>
  </conditionalFormatting>
  <conditionalFormatting sqref="K12">
    <cfRule type="cellIs" dxfId="4493" priority="1855" operator="between">
      <formula>$P$5</formula>
      <formula>#REF!</formula>
    </cfRule>
  </conditionalFormatting>
  <conditionalFormatting sqref="K12">
    <cfRule type="containsErrors" dxfId="4492" priority="1854">
      <formula>ISERROR(K12)</formula>
    </cfRule>
  </conditionalFormatting>
  <conditionalFormatting sqref="L12">
    <cfRule type="containsErrors" dxfId="4491" priority="1853">
      <formula>ISERROR(L12)</formula>
    </cfRule>
  </conditionalFormatting>
  <conditionalFormatting sqref="L12">
    <cfRule type="cellIs" dxfId="4490" priority="1852" operator="between">
      <formula>$P$5</formula>
      <formula>#REF!</formula>
    </cfRule>
  </conditionalFormatting>
  <conditionalFormatting sqref="L12">
    <cfRule type="containsErrors" dxfId="4489" priority="1851">
      <formula>ISERROR(L12)</formula>
    </cfRule>
  </conditionalFormatting>
  <conditionalFormatting sqref="M12">
    <cfRule type="containsErrors" dxfId="4488" priority="1850">
      <formula>ISERROR(M12)</formula>
    </cfRule>
  </conditionalFormatting>
  <conditionalFormatting sqref="M12">
    <cfRule type="cellIs" dxfId="4487" priority="1849" operator="between">
      <formula>$P$5</formula>
      <formula>#REF!</formula>
    </cfRule>
  </conditionalFormatting>
  <conditionalFormatting sqref="M12">
    <cfRule type="containsErrors" dxfId="4486" priority="1848">
      <formula>ISERROR(M12)</formula>
    </cfRule>
  </conditionalFormatting>
  <conditionalFormatting sqref="N12">
    <cfRule type="containsErrors" dxfId="4485" priority="1847">
      <formula>ISERROR(N12)</formula>
    </cfRule>
  </conditionalFormatting>
  <conditionalFormatting sqref="N12">
    <cfRule type="cellIs" dxfId="4484" priority="1846" operator="between">
      <formula>$P$5</formula>
      <formula>#REF!</formula>
    </cfRule>
  </conditionalFormatting>
  <conditionalFormatting sqref="N12">
    <cfRule type="containsErrors" dxfId="4483" priority="1845">
      <formula>ISERROR(N12)</formula>
    </cfRule>
  </conditionalFormatting>
  <conditionalFormatting sqref="O12">
    <cfRule type="containsErrors" dxfId="4482" priority="1844">
      <formula>ISERROR(O12)</formula>
    </cfRule>
  </conditionalFormatting>
  <conditionalFormatting sqref="O12">
    <cfRule type="cellIs" dxfId="4481" priority="1843" operator="between">
      <formula>$P$5</formula>
      <formula>#REF!</formula>
    </cfRule>
  </conditionalFormatting>
  <conditionalFormatting sqref="O12">
    <cfRule type="containsErrors" dxfId="4480" priority="1842">
      <formula>ISERROR(O12)</formula>
    </cfRule>
  </conditionalFormatting>
  <conditionalFormatting sqref="P12">
    <cfRule type="containsErrors" dxfId="4479" priority="1841">
      <formula>ISERROR(P12)</formula>
    </cfRule>
  </conditionalFormatting>
  <conditionalFormatting sqref="P12">
    <cfRule type="cellIs" dxfId="4478" priority="1840" operator="between">
      <formula>$P$5</formula>
      <formula>#REF!</formula>
    </cfRule>
  </conditionalFormatting>
  <conditionalFormatting sqref="P12">
    <cfRule type="containsErrors" dxfId="4477" priority="1839">
      <formula>ISERROR(P12)</formula>
    </cfRule>
  </conditionalFormatting>
  <conditionalFormatting sqref="Q12">
    <cfRule type="containsErrors" dxfId="4476" priority="1838">
      <formula>ISERROR(Q12)</formula>
    </cfRule>
  </conditionalFormatting>
  <conditionalFormatting sqref="Q12">
    <cfRule type="cellIs" dxfId="4475" priority="1837" operator="between">
      <formula>$P$5</formula>
      <formula>#REF!</formula>
    </cfRule>
  </conditionalFormatting>
  <conditionalFormatting sqref="Q12">
    <cfRule type="containsErrors" dxfId="4474" priority="1836">
      <formula>ISERROR(Q12)</formula>
    </cfRule>
  </conditionalFormatting>
  <conditionalFormatting sqref="R12">
    <cfRule type="containsErrors" dxfId="4473" priority="1835">
      <formula>ISERROR(R12)</formula>
    </cfRule>
  </conditionalFormatting>
  <conditionalFormatting sqref="R12">
    <cfRule type="cellIs" dxfId="4472" priority="1834" operator="between">
      <formula>$P$5</formula>
      <formula>#REF!</formula>
    </cfRule>
  </conditionalFormatting>
  <conditionalFormatting sqref="R12">
    <cfRule type="containsErrors" dxfId="4471" priority="1833">
      <formula>ISERROR(R12)</formula>
    </cfRule>
  </conditionalFormatting>
  <conditionalFormatting sqref="S12">
    <cfRule type="containsErrors" dxfId="4470" priority="1832">
      <formula>ISERROR(S12)</formula>
    </cfRule>
  </conditionalFormatting>
  <conditionalFormatting sqref="S12">
    <cfRule type="cellIs" dxfId="4469" priority="1831" operator="between">
      <formula>$P$5</formula>
      <formula>#REF!</formula>
    </cfRule>
  </conditionalFormatting>
  <conditionalFormatting sqref="S12">
    <cfRule type="containsErrors" dxfId="4468" priority="1830">
      <formula>ISERROR(S12)</formula>
    </cfRule>
  </conditionalFormatting>
  <conditionalFormatting sqref="T12">
    <cfRule type="containsErrors" dxfId="4467" priority="1829">
      <formula>ISERROR(T12)</formula>
    </cfRule>
  </conditionalFormatting>
  <conditionalFormatting sqref="T12">
    <cfRule type="cellIs" dxfId="4466" priority="1828" operator="between">
      <formula>$P$5</formula>
      <formula>#REF!</formula>
    </cfRule>
  </conditionalFormatting>
  <conditionalFormatting sqref="T12">
    <cfRule type="containsErrors" dxfId="4465" priority="1827">
      <formula>ISERROR(T12)</formula>
    </cfRule>
  </conditionalFormatting>
  <conditionalFormatting sqref="E15">
    <cfRule type="containsErrors" dxfId="4464" priority="1826">
      <formula>ISERROR(E15)</formula>
    </cfRule>
  </conditionalFormatting>
  <conditionalFormatting sqref="E15">
    <cfRule type="cellIs" dxfId="4463" priority="1825" operator="between">
      <formula>$P$5</formula>
      <formula>#REF!</formula>
    </cfRule>
  </conditionalFormatting>
  <conditionalFormatting sqref="E15">
    <cfRule type="containsErrors" dxfId="4462" priority="1824">
      <formula>ISERROR(E15)</formula>
    </cfRule>
  </conditionalFormatting>
  <conditionalFormatting sqref="F15">
    <cfRule type="containsErrors" dxfId="4461" priority="1823">
      <formula>ISERROR(F15)</formula>
    </cfRule>
  </conditionalFormatting>
  <conditionalFormatting sqref="F15">
    <cfRule type="cellIs" dxfId="4460" priority="1822" operator="between">
      <formula>$P$5</formula>
      <formula>#REF!</formula>
    </cfRule>
  </conditionalFormatting>
  <conditionalFormatting sqref="F15">
    <cfRule type="containsErrors" dxfId="4459" priority="1821">
      <formula>ISERROR(F15)</formula>
    </cfRule>
  </conditionalFormatting>
  <conditionalFormatting sqref="G15">
    <cfRule type="containsErrors" dxfId="4458" priority="1820">
      <formula>ISERROR(G15)</formula>
    </cfRule>
  </conditionalFormatting>
  <conditionalFormatting sqref="G15">
    <cfRule type="cellIs" dxfId="4457" priority="1819" operator="between">
      <formula>$P$5</formula>
      <formula>#REF!</formula>
    </cfRule>
  </conditionalFormatting>
  <conditionalFormatting sqref="G15">
    <cfRule type="containsErrors" dxfId="4456" priority="1818">
      <formula>ISERROR(G15)</formula>
    </cfRule>
  </conditionalFormatting>
  <conditionalFormatting sqref="H15">
    <cfRule type="containsErrors" dxfId="4455" priority="1817">
      <formula>ISERROR(H15)</formula>
    </cfRule>
  </conditionalFormatting>
  <conditionalFormatting sqref="H15">
    <cfRule type="cellIs" dxfId="4454" priority="1816" operator="between">
      <formula>$P$5</formula>
      <formula>#REF!</formula>
    </cfRule>
  </conditionalFormatting>
  <conditionalFormatting sqref="H15">
    <cfRule type="containsErrors" dxfId="4453" priority="1815">
      <formula>ISERROR(H15)</formula>
    </cfRule>
  </conditionalFormatting>
  <conditionalFormatting sqref="I15">
    <cfRule type="containsErrors" dxfId="4452" priority="1814">
      <formula>ISERROR(I15)</formula>
    </cfRule>
  </conditionalFormatting>
  <conditionalFormatting sqref="I15">
    <cfRule type="cellIs" dxfId="4451" priority="1813" operator="between">
      <formula>$P$5</formula>
      <formula>#REF!</formula>
    </cfRule>
  </conditionalFormatting>
  <conditionalFormatting sqref="I15">
    <cfRule type="containsErrors" dxfId="4450" priority="1812">
      <formula>ISERROR(I15)</formula>
    </cfRule>
  </conditionalFormatting>
  <conditionalFormatting sqref="J15">
    <cfRule type="containsErrors" dxfId="4449" priority="1811">
      <formula>ISERROR(J15)</formula>
    </cfRule>
  </conditionalFormatting>
  <conditionalFormatting sqref="J15">
    <cfRule type="cellIs" dxfId="4448" priority="1810" operator="between">
      <formula>$P$5</formula>
      <formula>#REF!</formula>
    </cfRule>
  </conditionalFormatting>
  <conditionalFormatting sqref="J15">
    <cfRule type="containsErrors" dxfId="4447" priority="1809">
      <formula>ISERROR(J15)</formula>
    </cfRule>
  </conditionalFormatting>
  <conditionalFormatting sqref="K15">
    <cfRule type="containsErrors" dxfId="4446" priority="1808">
      <formula>ISERROR(K15)</formula>
    </cfRule>
  </conditionalFormatting>
  <conditionalFormatting sqref="K15">
    <cfRule type="cellIs" dxfId="4445" priority="1807" operator="between">
      <formula>$P$5</formula>
      <formula>#REF!</formula>
    </cfRule>
  </conditionalFormatting>
  <conditionalFormatting sqref="K15">
    <cfRule type="containsErrors" dxfId="4444" priority="1806">
      <formula>ISERROR(K15)</formula>
    </cfRule>
  </conditionalFormatting>
  <conditionalFormatting sqref="L15">
    <cfRule type="containsErrors" dxfId="4443" priority="1805">
      <formula>ISERROR(L15)</formula>
    </cfRule>
  </conditionalFormatting>
  <conditionalFormatting sqref="L15">
    <cfRule type="cellIs" dxfId="4442" priority="1804" operator="between">
      <formula>$P$5</formula>
      <formula>#REF!</formula>
    </cfRule>
  </conditionalFormatting>
  <conditionalFormatting sqref="L15">
    <cfRule type="containsErrors" dxfId="4441" priority="1803">
      <formula>ISERROR(L15)</formula>
    </cfRule>
  </conditionalFormatting>
  <conditionalFormatting sqref="M15">
    <cfRule type="containsErrors" dxfId="4440" priority="1802">
      <formula>ISERROR(M15)</formula>
    </cfRule>
  </conditionalFormatting>
  <conditionalFormatting sqref="M15">
    <cfRule type="cellIs" dxfId="4439" priority="1801" operator="between">
      <formula>$P$5</formula>
      <formula>#REF!</formula>
    </cfRule>
  </conditionalFormatting>
  <conditionalFormatting sqref="M15">
    <cfRule type="containsErrors" dxfId="4438" priority="1800">
      <formula>ISERROR(M15)</formula>
    </cfRule>
  </conditionalFormatting>
  <conditionalFormatting sqref="N15">
    <cfRule type="containsErrors" dxfId="4437" priority="1799">
      <formula>ISERROR(N15)</formula>
    </cfRule>
  </conditionalFormatting>
  <conditionalFormatting sqref="N15">
    <cfRule type="cellIs" dxfId="4436" priority="1798" operator="between">
      <formula>$P$5</formula>
      <formula>#REF!</formula>
    </cfRule>
  </conditionalFormatting>
  <conditionalFormatting sqref="N15">
    <cfRule type="containsErrors" dxfId="4435" priority="1797">
      <formula>ISERROR(N15)</formula>
    </cfRule>
  </conditionalFormatting>
  <conditionalFormatting sqref="O15">
    <cfRule type="containsErrors" dxfId="4434" priority="1796">
      <formula>ISERROR(O15)</formula>
    </cfRule>
  </conditionalFormatting>
  <conditionalFormatting sqref="O15">
    <cfRule type="cellIs" dxfId="4433" priority="1795" operator="between">
      <formula>$P$5</formula>
      <formula>#REF!</formula>
    </cfRule>
  </conditionalFormatting>
  <conditionalFormatting sqref="O15">
    <cfRule type="containsErrors" dxfId="4432" priority="1794">
      <formula>ISERROR(O15)</formula>
    </cfRule>
  </conditionalFormatting>
  <conditionalFormatting sqref="P15">
    <cfRule type="containsErrors" dxfId="4431" priority="1793">
      <formula>ISERROR(P15)</formula>
    </cfRule>
  </conditionalFormatting>
  <conditionalFormatting sqref="P15">
    <cfRule type="cellIs" dxfId="4430" priority="1792" operator="between">
      <formula>$P$5</formula>
      <formula>#REF!</formula>
    </cfRule>
  </conditionalFormatting>
  <conditionalFormatting sqref="P15">
    <cfRule type="containsErrors" dxfId="4429" priority="1791">
      <formula>ISERROR(P15)</formula>
    </cfRule>
  </conditionalFormatting>
  <conditionalFormatting sqref="Q15">
    <cfRule type="containsErrors" dxfId="4428" priority="1790">
      <formula>ISERROR(Q15)</formula>
    </cfRule>
  </conditionalFormatting>
  <conditionalFormatting sqref="Q15">
    <cfRule type="cellIs" dxfId="4427" priority="1789" operator="between">
      <formula>$P$5</formula>
      <formula>#REF!</formula>
    </cfRule>
  </conditionalFormatting>
  <conditionalFormatting sqref="Q15">
    <cfRule type="containsErrors" dxfId="4426" priority="1788">
      <formula>ISERROR(Q15)</formula>
    </cfRule>
  </conditionalFormatting>
  <conditionalFormatting sqref="R15">
    <cfRule type="containsErrors" dxfId="4425" priority="1787">
      <formula>ISERROR(R15)</formula>
    </cfRule>
  </conditionalFormatting>
  <conditionalFormatting sqref="R15">
    <cfRule type="cellIs" dxfId="4424" priority="1786" operator="between">
      <formula>$P$5</formula>
      <formula>#REF!</formula>
    </cfRule>
  </conditionalFormatting>
  <conditionalFormatting sqref="R15">
    <cfRule type="containsErrors" dxfId="4423" priority="1785">
      <formula>ISERROR(R15)</formula>
    </cfRule>
  </conditionalFormatting>
  <conditionalFormatting sqref="S15">
    <cfRule type="containsErrors" dxfId="4422" priority="1784">
      <formula>ISERROR(S15)</formula>
    </cfRule>
  </conditionalFormatting>
  <conditionalFormatting sqref="S15">
    <cfRule type="cellIs" dxfId="4421" priority="1783" operator="between">
      <formula>$P$5</formula>
      <formula>#REF!</formula>
    </cfRule>
  </conditionalFormatting>
  <conditionalFormatting sqref="S15">
    <cfRule type="containsErrors" dxfId="4420" priority="1782">
      <formula>ISERROR(S15)</formula>
    </cfRule>
  </conditionalFormatting>
  <conditionalFormatting sqref="T15">
    <cfRule type="containsErrors" dxfId="4419" priority="1781">
      <formula>ISERROR(T15)</formula>
    </cfRule>
  </conditionalFormatting>
  <conditionalFormatting sqref="T15">
    <cfRule type="cellIs" dxfId="4418" priority="1780" operator="between">
      <formula>$P$5</formula>
      <formula>#REF!</formula>
    </cfRule>
  </conditionalFormatting>
  <conditionalFormatting sqref="T15">
    <cfRule type="containsErrors" dxfId="4417" priority="1779">
      <formula>ISERROR(T15)</formula>
    </cfRule>
  </conditionalFormatting>
  <conditionalFormatting sqref="E18">
    <cfRule type="containsErrors" dxfId="4416" priority="1778">
      <formula>ISERROR(E18)</formula>
    </cfRule>
  </conditionalFormatting>
  <conditionalFormatting sqref="E18">
    <cfRule type="cellIs" dxfId="4415" priority="1777" operator="between">
      <formula>$P$5</formula>
      <formula>#REF!</formula>
    </cfRule>
  </conditionalFormatting>
  <conditionalFormatting sqref="E18">
    <cfRule type="containsErrors" dxfId="4414" priority="1776">
      <formula>ISERROR(E18)</formula>
    </cfRule>
  </conditionalFormatting>
  <conditionalFormatting sqref="F18">
    <cfRule type="containsErrors" dxfId="4413" priority="1775">
      <formula>ISERROR(F18)</formula>
    </cfRule>
  </conditionalFormatting>
  <conditionalFormatting sqref="F18">
    <cfRule type="cellIs" dxfId="4412" priority="1774" operator="between">
      <formula>$P$5</formula>
      <formula>#REF!</formula>
    </cfRule>
  </conditionalFormatting>
  <conditionalFormatting sqref="F18">
    <cfRule type="containsErrors" dxfId="4411" priority="1773">
      <formula>ISERROR(F18)</formula>
    </cfRule>
  </conditionalFormatting>
  <conditionalFormatting sqref="G18">
    <cfRule type="containsErrors" dxfId="4410" priority="1772">
      <formula>ISERROR(G18)</formula>
    </cfRule>
  </conditionalFormatting>
  <conditionalFormatting sqref="G18">
    <cfRule type="cellIs" dxfId="4409" priority="1771" operator="between">
      <formula>$P$5</formula>
      <formula>#REF!</formula>
    </cfRule>
  </conditionalFormatting>
  <conditionalFormatting sqref="G18">
    <cfRule type="containsErrors" dxfId="4408" priority="1770">
      <formula>ISERROR(G18)</formula>
    </cfRule>
  </conditionalFormatting>
  <conditionalFormatting sqref="H18">
    <cfRule type="containsErrors" dxfId="4407" priority="1769">
      <formula>ISERROR(H18)</formula>
    </cfRule>
  </conditionalFormatting>
  <conditionalFormatting sqref="H18">
    <cfRule type="cellIs" dxfId="4406" priority="1768" operator="between">
      <formula>$P$5</formula>
      <formula>#REF!</formula>
    </cfRule>
  </conditionalFormatting>
  <conditionalFormatting sqref="H18">
    <cfRule type="containsErrors" dxfId="4405" priority="1767">
      <formula>ISERROR(H18)</formula>
    </cfRule>
  </conditionalFormatting>
  <conditionalFormatting sqref="I18">
    <cfRule type="containsErrors" dxfId="4404" priority="1766">
      <formula>ISERROR(I18)</formula>
    </cfRule>
  </conditionalFormatting>
  <conditionalFormatting sqref="I18">
    <cfRule type="cellIs" dxfId="4403" priority="1765" operator="between">
      <formula>$P$5</formula>
      <formula>#REF!</formula>
    </cfRule>
  </conditionalFormatting>
  <conditionalFormatting sqref="I18">
    <cfRule type="containsErrors" dxfId="4402" priority="1764">
      <formula>ISERROR(I18)</formula>
    </cfRule>
  </conditionalFormatting>
  <conditionalFormatting sqref="J18">
    <cfRule type="containsErrors" dxfId="4401" priority="1763">
      <formula>ISERROR(J18)</formula>
    </cfRule>
  </conditionalFormatting>
  <conditionalFormatting sqref="J18">
    <cfRule type="cellIs" dxfId="4400" priority="1762" operator="between">
      <formula>$P$5</formula>
      <formula>#REF!</formula>
    </cfRule>
  </conditionalFormatting>
  <conditionalFormatting sqref="J18">
    <cfRule type="containsErrors" dxfId="4399" priority="1761">
      <formula>ISERROR(J18)</formula>
    </cfRule>
  </conditionalFormatting>
  <conditionalFormatting sqref="K18">
    <cfRule type="containsErrors" dxfId="4398" priority="1760">
      <formula>ISERROR(K18)</formula>
    </cfRule>
  </conditionalFormatting>
  <conditionalFormatting sqref="K18">
    <cfRule type="cellIs" dxfId="4397" priority="1759" operator="between">
      <formula>$P$5</formula>
      <formula>#REF!</formula>
    </cfRule>
  </conditionalFormatting>
  <conditionalFormatting sqref="K18">
    <cfRule type="containsErrors" dxfId="4396" priority="1758">
      <formula>ISERROR(K18)</formula>
    </cfRule>
  </conditionalFormatting>
  <conditionalFormatting sqref="L18">
    <cfRule type="containsErrors" dxfId="4395" priority="1757">
      <formula>ISERROR(L18)</formula>
    </cfRule>
  </conditionalFormatting>
  <conditionalFormatting sqref="L18">
    <cfRule type="cellIs" dxfId="4394" priority="1756" operator="between">
      <formula>$P$5</formula>
      <formula>#REF!</formula>
    </cfRule>
  </conditionalFormatting>
  <conditionalFormatting sqref="L18">
    <cfRule type="containsErrors" dxfId="4393" priority="1755">
      <formula>ISERROR(L18)</formula>
    </cfRule>
  </conditionalFormatting>
  <conditionalFormatting sqref="M18">
    <cfRule type="containsErrors" dxfId="4392" priority="1754">
      <formula>ISERROR(M18)</formula>
    </cfRule>
  </conditionalFormatting>
  <conditionalFormatting sqref="M18">
    <cfRule type="cellIs" dxfId="4391" priority="1753" operator="between">
      <formula>$P$5</formula>
      <formula>#REF!</formula>
    </cfRule>
  </conditionalFormatting>
  <conditionalFormatting sqref="M18">
    <cfRule type="containsErrors" dxfId="4390" priority="1752">
      <formula>ISERROR(M18)</formula>
    </cfRule>
  </conditionalFormatting>
  <conditionalFormatting sqref="N18">
    <cfRule type="containsErrors" dxfId="4389" priority="1751">
      <formula>ISERROR(N18)</formula>
    </cfRule>
  </conditionalFormatting>
  <conditionalFormatting sqref="N18">
    <cfRule type="cellIs" dxfId="4388" priority="1750" operator="between">
      <formula>$P$5</formula>
      <formula>#REF!</formula>
    </cfRule>
  </conditionalFormatting>
  <conditionalFormatting sqref="N18">
    <cfRule type="containsErrors" dxfId="4387" priority="1749">
      <formula>ISERROR(N18)</formula>
    </cfRule>
  </conditionalFormatting>
  <conditionalFormatting sqref="O18">
    <cfRule type="containsErrors" dxfId="4386" priority="1748">
      <formula>ISERROR(O18)</formula>
    </cfRule>
  </conditionalFormatting>
  <conditionalFormatting sqref="O18">
    <cfRule type="cellIs" dxfId="4385" priority="1747" operator="between">
      <formula>$P$5</formula>
      <formula>#REF!</formula>
    </cfRule>
  </conditionalFormatting>
  <conditionalFormatting sqref="O18">
    <cfRule type="containsErrors" dxfId="4384" priority="1746">
      <formula>ISERROR(O18)</formula>
    </cfRule>
  </conditionalFormatting>
  <conditionalFormatting sqref="P18">
    <cfRule type="containsErrors" dxfId="4383" priority="1745">
      <formula>ISERROR(P18)</formula>
    </cfRule>
  </conditionalFormatting>
  <conditionalFormatting sqref="P18">
    <cfRule type="cellIs" dxfId="4382" priority="1744" operator="between">
      <formula>$P$5</formula>
      <formula>#REF!</formula>
    </cfRule>
  </conditionalFormatting>
  <conditionalFormatting sqref="P18">
    <cfRule type="containsErrors" dxfId="4381" priority="1743">
      <formula>ISERROR(P18)</formula>
    </cfRule>
  </conditionalFormatting>
  <conditionalFormatting sqref="Q18">
    <cfRule type="containsErrors" dxfId="4380" priority="1742">
      <formula>ISERROR(Q18)</formula>
    </cfRule>
  </conditionalFormatting>
  <conditionalFormatting sqref="Q18">
    <cfRule type="cellIs" dxfId="4379" priority="1741" operator="between">
      <formula>$P$5</formula>
      <formula>#REF!</formula>
    </cfRule>
  </conditionalFormatting>
  <conditionalFormatting sqref="Q18">
    <cfRule type="containsErrors" dxfId="4378" priority="1740">
      <formula>ISERROR(Q18)</formula>
    </cfRule>
  </conditionalFormatting>
  <conditionalFormatting sqref="R18">
    <cfRule type="containsErrors" dxfId="4377" priority="1739">
      <formula>ISERROR(R18)</formula>
    </cfRule>
  </conditionalFormatting>
  <conditionalFormatting sqref="R18">
    <cfRule type="cellIs" dxfId="4376" priority="1738" operator="between">
      <formula>$P$5</formula>
      <formula>#REF!</formula>
    </cfRule>
  </conditionalFormatting>
  <conditionalFormatting sqref="R18">
    <cfRule type="containsErrors" dxfId="4375" priority="1737">
      <formula>ISERROR(R18)</formula>
    </cfRule>
  </conditionalFormatting>
  <conditionalFormatting sqref="S18">
    <cfRule type="containsErrors" dxfId="4374" priority="1736">
      <formula>ISERROR(S18)</formula>
    </cfRule>
  </conditionalFormatting>
  <conditionalFormatting sqref="S18">
    <cfRule type="cellIs" dxfId="4373" priority="1735" operator="between">
      <formula>$P$5</formula>
      <formula>#REF!</formula>
    </cfRule>
  </conditionalFormatting>
  <conditionalFormatting sqref="S18">
    <cfRule type="containsErrors" dxfId="4372" priority="1734">
      <formula>ISERROR(S18)</formula>
    </cfRule>
  </conditionalFormatting>
  <conditionalFormatting sqref="T18">
    <cfRule type="containsErrors" dxfId="4371" priority="1733">
      <formula>ISERROR(T18)</formula>
    </cfRule>
  </conditionalFormatting>
  <conditionalFormatting sqref="T18">
    <cfRule type="cellIs" dxfId="4370" priority="1732" operator="between">
      <formula>$P$5</formula>
      <formula>#REF!</formula>
    </cfRule>
  </conditionalFormatting>
  <conditionalFormatting sqref="T18">
    <cfRule type="containsErrors" dxfId="4369" priority="1731">
      <formula>ISERROR(T18)</formula>
    </cfRule>
  </conditionalFormatting>
  <conditionalFormatting sqref="E21">
    <cfRule type="containsErrors" dxfId="4368" priority="1730">
      <formula>ISERROR(E21)</formula>
    </cfRule>
  </conditionalFormatting>
  <conditionalFormatting sqref="E21">
    <cfRule type="cellIs" dxfId="4367" priority="1729" operator="between">
      <formula>$P$5</formula>
      <formula>#REF!</formula>
    </cfRule>
  </conditionalFormatting>
  <conditionalFormatting sqref="E21">
    <cfRule type="containsErrors" dxfId="4366" priority="1728">
      <formula>ISERROR(E21)</formula>
    </cfRule>
  </conditionalFormatting>
  <conditionalFormatting sqref="F21">
    <cfRule type="containsErrors" dxfId="4365" priority="1727">
      <formula>ISERROR(F21)</formula>
    </cfRule>
  </conditionalFormatting>
  <conditionalFormatting sqref="F21">
    <cfRule type="cellIs" dxfId="4364" priority="1726" operator="between">
      <formula>$P$5</formula>
      <formula>#REF!</formula>
    </cfRule>
  </conditionalFormatting>
  <conditionalFormatting sqref="F21">
    <cfRule type="containsErrors" dxfId="4363" priority="1725">
      <formula>ISERROR(F21)</formula>
    </cfRule>
  </conditionalFormatting>
  <conditionalFormatting sqref="G21">
    <cfRule type="containsErrors" dxfId="4362" priority="1724">
      <formula>ISERROR(G21)</formula>
    </cfRule>
  </conditionalFormatting>
  <conditionalFormatting sqref="G21">
    <cfRule type="cellIs" dxfId="4361" priority="1723" operator="between">
      <formula>$P$5</formula>
      <formula>#REF!</formula>
    </cfRule>
  </conditionalFormatting>
  <conditionalFormatting sqref="G21">
    <cfRule type="containsErrors" dxfId="4360" priority="1722">
      <formula>ISERROR(G21)</formula>
    </cfRule>
  </conditionalFormatting>
  <conditionalFormatting sqref="H21">
    <cfRule type="containsErrors" dxfId="4359" priority="1721">
      <formula>ISERROR(H21)</formula>
    </cfRule>
  </conditionalFormatting>
  <conditionalFormatting sqref="H21">
    <cfRule type="cellIs" dxfId="4358" priority="1720" operator="between">
      <formula>$P$5</formula>
      <formula>#REF!</formula>
    </cfRule>
  </conditionalFormatting>
  <conditionalFormatting sqref="H21">
    <cfRule type="containsErrors" dxfId="4357" priority="1719">
      <formula>ISERROR(H21)</formula>
    </cfRule>
  </conditionalFormatting>
  <conditionalFormatting sqref="I21">
    <cfRule type="containsErrors" dxfId="4356" priority="1718">
      <formula>ISERROR(I21)</formula>
    </cfRule>
  </conditionalFormatting>
  <conditionalFormatting sqref="I21">
    <cfRule type="cellIs" dxfId="4355" priority="1717" operator="between">
      <formula>$P$5</formula>
      <formula>#REF!</formula>
    </cfRule>
  </conditionalFormatting>
  <conditionalFormatting sqref="I21">
    <cfRule type="containsErrors" dxfId="4354" priority="1716">
      <formula>ISERROR(I21)</formula>
    </cfRule>
  </conditionalFormatting>
  <conditionalFormatting sqref="J21">
    <cfRule type="containsErrors" dxfId="4353" priority="1715">
      <formula>ISERROR(J21)</formula>
    </cfRule>
  </conditionalFormatting>
  <conditionalFormatting sqref="J21">
    <cfRule type="cellIs" dxfId="4352" priority="1714" operator="between">
      <formula>$P$5</formula>
      <formula>#REF!</formula>
    </cfRule>
  </conditionalFormatting>
  <conditionalFormatting sqref="J21">
    <cfRule type="containsErrors" dxfId="4351" priority="1713">
      <formula>ISERROR(J21)</formula>
    </cfRule>
  </conditionalFormatting>
  <conditionalFormatting sqref="K21">
    <cfRule type="containsErrors" dxfId="4350" priority="1712">
      <formula>ISERROR(K21)</formula>
    </cfRule>
  </conditionalFormatting>
  <conditionalFormatting sqref="K21">
    <cfRule type="cellIs" dxfId="4349" priority="1711" operator="between">
      <formula>$P$5</formula>
      <formula>#REF!</formula>
    </cfRule>
  </conditionalFormatting>
  <conditionalFormatting sqref="K21">
    <cfRule type="containsErrors" dxfId="4348" priority="1710">
      <formula>ISERROR(K21)</formula>
    </cfRule>
  </conditionalFormatting>
  <conditionalFormatting sqref="L21">
    <cfRule type="containsErrors" dxfId="4347" priority="1709">
      <formula>ISERROR(L21)</formula>
    </cfRule>
  </conditionalFormatting>
  <conditionalFormatting sqref="L21">
    <cfRule type="cellIs" dxfId="4346" priority="1708" operator="between">
      <formula>$P$5</formula>
      <formula>#REF!</formula>
    </cfRule>
  </conditionalFormatting>
  <conditionalFormatting sqref="L21">
    <cfRule type="containsErrors" dxfId="4345" priority="1707">
      <formula>ISERROR(L21)</formula>
    </cfRule>
  </conditionalFormatting>
  <conditionalFormatting sqref="M21">
    <cfRule type="containsErrors" dxfId="4344" priority="1706">
      <formula>ISERROR(M21)</formula>
    </cfRule>
  </conditionalFormatting>
  <conditionalFormatting sqref="M21">
    <cfRule type="cellIs" dxfId="4343" priority="1705" operator="between">
      <formula>$P$5</formula>
      <formula>#REF!</formula>
    </cfRule>
  </conditionalFormatting>
  <conditionalFormatting sqref="M21">
    <cfRule type="containsErrors" dxfId="4342" priority="1704">
      <formula>ISERROR(M21)</formula>
    </cfRule>
  </conditionalFormatting>
  <conditionalFormatting sqref="N21">
    <cfRule type="containsErrors" dxfId="4341" priority="1703">
      <formula>ISERROR(N21)</formula>
    </cfRule>
  </conditionalFormatting>
  <conditionalFormatting sqref="N21">
    <cfRule type="cellIs" dxfId="4340" priority="1702" operator="between">
      <formula>$P$5</formula>
      <formula>#REF!</formula>
    </cfRule>
  </conditionalFormatting>
  <conditionalFormatting sqref="N21">
    <cfRule type="containsErrors" dxfId="4339" priority="1701">
      <formula>ISERROR(N21)</formula>
    </cfRule>
  </conditionalFormatting>
  <conditionalFormatting sqref="O21">
    <cfRule type="containsErrors" dxfId="4338" priority="1700">
      <formula>ISERROR(O21)</formula>
    </cfRule>
  </conditionalFormatting>
  <conditionalFormatting sqref="O21">
    <cfRule type="cellIs" dxfId="4337" priority="1699" operator="between">
      <formula>$P$5</formula>
      <formula>#REF!</formula>
    </cfRule>
  </conditionalFormatting>
  <conditionalFormatting sqref="O21">
    <cfRule type="containsErrors" dxfId="4336" priority="1698">
      <formula>ISERROR(O21)</formula>
    </cfRule>
  </conditionalFormatting>
  <conditionalFormatting sqref="P21">
    <cfRule type="containsErrors" dxfId="4335" priority="1697">
      <formula>ISERROR(P21)</formula>
    </cfRule>
  </conditionalFormatting>
  <conditionalFormatting sqref="P21">
    <cfRule type="cellIs" dxfId="4334" priority="1696" operator="between">
      <formula>$P$5</formula>
      <formula>#REF!</formula>
    </cfRule>
  </conditionalFormatting>
  <conditionalFormatting sqref="P21">
    <cfRule type="containsErrors" dxfId="4333" priority="1695">
      <formula>ISERROR(P21)</formula>
    </cfRule>
  </conditionalFormatting>
  <conditionalFormatting sqref="Q21">
    <cfRule type="containsErrors" dxfId="4332" priority="1694">
      <formula>ISERROR(Q21)</formula>
    </cfRule>
  </conditionalFormatting>
  <conditionalFormatting sqref="Q21">
    <cfRule type="cellIs" dxfId="4331" priority="1693" operator="between">
      <formula>$P$5</formula>
      <formula>#REF!</formula>
    </cfRule>
  </conditionalFormatting>
  <conditionalFormatting sqref="Q21">
    <cfRule type="containsErrors" dxfId="4330" priority="1692">
      <formula>ISERROR(Q21)</formula>
    </cfRule>
  </conditionalFormatting>
  <conditionalFormatting sqref="R21">
    <cfRule type="containsErrors" dxfId="4329" priority="1691">
      <formula>ISERROR(R21)</formula>
    </cfRule>
  </conditionalFormatting>
  <conditionalFormatting sqref="R21">
    <cfRule type="cellIs" dxfId="4328" priority="1690" operator="between">
      <formula>$P$5</formula>
      <formula>#REF!</formula>
    </cfRule>
  </conditionalFormatting>
  <conditionalFormatting sqref="R21">
    <cfRule type="containsErrors" dxfId="4327" priority="1689">
      <formula>ISERROR(R21)</formula>
    </cfRule>
  </conditionalFormatting>
  <conditionalFormatting sqref="S21">
    <cfRule type="containsErrors" dxfId="4326" priority="1688">
      <formula>ISERROR(S21)</formula>
    </cfRule>
  </conditionalFormatting>
  <conditionalFormatting sqref="S21">
    <cfRule type="cellIs" dxfId="4325" priority="1687" operator="between">
      <formula>$P$5</formula>
      <formula>#REF!</formula>
    </cfRule>
  </conditionalFormatting>
  <conditionalFormatting sqref="S21">
    <cfRule type="containsErrors" dxfId="4324" priority="1686">
      <formula>ISERROR(S21)</formula>
    </cfRule>
  </conditionalFormatting>
  <conditionalFormatting sqref="T21">
    <cfRule type="containsErrors" dxfId="4323" priority="1685">
      <formula>ISERROR(T21)</formula>
    </cfRule>
  </conditionalFormatting>
  <conditionalFormatting sqref="T21">
    <cfRule type="cellIs" dxfId="4322" priority="1684" operator="between">
      <formula>$P$5</formula>
      <formula>#REF!</formula>
    </cfRule>
  </conditionalFormatting>
  <conditionalFormatting sqref="T21">
    <cfRule type="containsErrors" dxfId="4321" priority="1683">
      <formula>ISERROR(T21)</formula>
    </cfRule>
  </conditionalFormatting>
  <conditionalFormatting sqref="E24">
    <cfRule type="containsErrors" dxfId="4320" priority="1682">
      <formula>ISERROR(E24)</formula>
    </cfRule>
  </conditionalFormatting>
  <conditionalFormatting sqref="E24">
    <cfRule type="cellIs" dxfId="4319" priority="1681" operator="between">
      <formula>$P$5</formula>
      <formula>#REF!</formula>
    </cfRule>
  </conditionalFormatting>
  <conditionalFormatting sqref="E24">
    <cfRule type="containsErrors" dxfId="4318" priority="1680">
      <formula>ISERROR(E24)</formula>
    </cfRule>
  </conditionalFormatting>
  <conditionalFormatting sqref="F24">
    <cfRule type="containsErrors" dxfId="4317" priority="1679">
      <formula>ISERROR(F24)</formula>
    </cfRule>
  </conditionalFormatting>
  <conditionalFormatting sqref="F24">
    <cfRule type="cellIs" dxfId="4316" priority="1678" operator="between">
      <formula>$P$5</formula>
      <formula>#REF!</formula>
    </cfRule>
  </conditionalFormatting>
  <conditionalFormatting sqref="F24">
    <cfRule type="containsErrors" dxfId="4315" priority="1677">
      <formula>ISERROR(F24)</formula>
    </cfRule>
  </conditionalFormatting>
  <conditionalFormatting sqref="G24">
    <cfRule type="containsErrors" dxfId="4314" priority="1676">
      <formula>ISERROR(G24)</formula>
    </cfRule>
  </conditionalFormatting>
  <conditionalFormatting sqref="G24">
    <cfRule type="cellIs" dxfId="4313" priority="1675" operator="between">
      <formula>$P$5</formula>
      <formula>#REF!</formula>
    </cfRule>
  </conditionalFormatting>
  <conditionalFormatting sqref="G24">
    <cfRule type="containsErrors" dxfId="4312" priority="1674">
      <formula>ISERROR(G24)</formula>
    </cfRule>
  </conditionalFormatting>
  <conditionalFormatting sqref="H24">
    <cfRule type="containsErrors" dxfId="4311" priority="1673">
      <formula>ISERROR(H24)</formula>
    </cfRule>
  </conditionalFormatting>
  <conditionalFormatting sqref="H24">
    <cfRule type="cellIs" dxfId="4310" priority="1672" operator="between">
      <formula>$P$5</formula>
      <formula>#REF!</formula>
    </cfRule>
  </conditionalFormatting>
  <conditionalFormatting sqref="H24">
    <cfRule type="containsErrors" dxfId="4309" priority="1671">
      <formula>ISERROR(H24)</formula>
    </cfRule>
  </conditionalFormatting>
  <conditionalFormatting sqref="I24">
    <cfRule type="containsErrors" dxfId="4308" priority="1670">
      <formula>ISERROR(I24)</formula>
    </cfRule>
  </conditionalFormatting>
  <conditionalFormatting sqref="I24">
    <cfRule type="cellIs" dxfId="4307" priority="1669" operator="between">
      <formula>$P$5</formula>
      <formula>#REF!</formula>
    </cfRule>
  </conditionalFormatting>
  <conditionalFormatting sqref="I24">
    <cfRule type="containsErrors" dxfId="4306" priority="1668">
      <formula>ISERROR(I24)</formula>
    </cfRule>
  </conditionalFormatting>
  <conditionalFormatting sqref="J24">
    <cfRule type="containsErrors" dxfId="4305" priority="1667">
      <formula>ISERROR(J24)</formula>
    </cfRule>
  </conditionalFormatting>
  <conditionalFormatting sqref="J24">
    <cfRule type="cellIs" dxfId="4304" priority="1666" operator="between">
      <formula>$P$5</formula>
      <formula>#REF!</formula>
    </cfRule>
  </conditionalFormatting>
  <conditionalFormatting sqref="J24">
    <cfRule type="containsErrors" dxfId="4303" priority="1665">
      <formula>ISERROR(J24)</formula>
    </cfRule>
  </conditionalFormatting>
  <conditionalFormatting sqref="K24">
    <cfRule type="containsErrors" dxfId="4302" priority="1664">
      <formula>ISERROR(K24)</formula>
    </cfRule>
  </conditionalFormatting>
  <conditionalFormatting sqref="K24">
    <cfRule type="cellIs" dxfId="4301" priority="1663" operator="between">
      <formula>$P$5</formula>
      <formula>#REF!</formula>
    </cfRule>
  </conditionalFormatting>
  <conditionalFormatting sqref="K24">
    <cfRule type="containsErrors" dxfId="4300" priority="1662">
      <formula>ISERROR(K24)</formula>
    </cfRule>
  </conditionalFormatting>
  <conditionalFormatting sqref="L24">
    <cfRule type="containsErrors" dxfId="4299" priority="1661">
      <formula>ISERROR(L24)</formula>
    </cfRule>
  </conditionalFormatting>
  <conditionalFormatting sqref="L24">
    <cfRule type="cellIs" dxfId="4298" priority="1660" operator="between">
      <formula>$P$5</formula>
      <formula>#REF!</formula>
    </cfRule>
  </conditionalFormatting>
  <conditionalFormatting sqref="L24">
    <cfRule type="containsErrors" dxfId="4297" priority="1659">
      <formula>ISERROR(L24)</formula>
    </cfRule>
  </conditionalFormatting>
  <conditionalFormatting sqref="M24">
    <cfRule type="containsErrors" dxfId="4296" priority="1658">
      <formula>ISERROR(M24)</formula>
    </cfRule>
  </conditionalFormatting>
  <conditionalFormatting sqref="M24">
    <cfRule type="cellIs" dxfId="4295" priority="1657" operator="between">
      <formula>$P$5</formula>
      <formula>#REF!</formula>
    </cfRule>
  </conditionalFormatting>
  <conditionalFormatting sqref="M24">
    <cfRule type="containsErrors" dxfId="4294" priority="1656">
      <formula>ISERROR(M24)</formula>
    </cfRule>
  </conditionalFormatting>
  <conditionalFormatting sqref="N24">
    <cfRule type="containsErrors" dxfId="4293" priority="1655">
      <formula>ISERROR(N24)</formula>
    </cfRule>
  </conditionalFormatting>
  <conditionalFormatting sqref="N24">
    <cfRule type="cellIs" dxfId="4292" priority="1654" operator="between">
      <formula>$P$5</formula>
      <formula>#REF!</formula>
    </cfRule>
  </conditionalFormatting>
  <conditionalFormatting sqref="N24">
    <cfRule type="containsErrors" dxfId="4291" priority="1653">
      <formula>ISERROR(N24)</formula>
    </cfRule>
  </conditionalFormatting>
  <conditionalFormatting sqref="O24">
    <cfRule type="containsErrors" dxfId="4290" priority="1652">
      <formula>ISERROR(O24)</formula>
    </cfRule>
  </conditionalFormatting>
  <conditionalFormatting sqref="O24">
    <cfRule type="cellIs" dxfId="4289" priority="1651" operator="between">
      <formula>$P$5</formula>
      <formula>#REF!</formula>
    </cfRule>
  </conditionalFormatting>
  <conditionalFormatting sqref="O24">
    <cfRule type="containsErrors" dxfId="4288" priority="1650">
      <formula>ISERROR(O24)</formula>
    </cfRule>
  </conditionalFormatting>
  <conditionalFormatting sqref="P24">
    <cfRule type="containsErrors" dxfId="4287" priority="1649">
      <formula>ISERROR(P24)</formula>
    </cfRule>
  </conditionalFormatting>
  <conditionalFormatting sqref="P24">
    <cfRule type="cellIs" dxfId="4286" priority="1648" operator="between">
      <formula>$P$5</formula>
      <formula>#REF!</formula>
    </cfRule>
  </conditionalFormatting>
  <conditionalFormatting sqref="P24">
    <cfRule type="containsErrors" dxfId="4285" priority="1647">
      <formula>ISERROR(P24)</formula>
    </cfRule>
  </conditionalFormatting>
  <conditionalFormatting sqref="Q24">
    <cfRule type="containsErrors" dxfId="4284" priority="1646">
      <formula>ISERROR(Q24)</formula>
    </cfRule>
  </conditionalFormatting>
  <conditionalFormatting sqref="Q24">
    <cfRule type="cellIs" dxfId="4283" priority="1645" operator="between">
      <formula>$P$5</formula>
      <formula>#REF!</formula>
    </cfRule>
  </conditionalFormatting>
  <conditionalFormatting sqref="Q24">
    <cfRule type="containsErrors" dxfId="4282" priority="1644">
      <formula>ISERROR(Q24)</formula>
    </cfRule>
  </conditionalFormatting>
  <conditionalFormatting sqref="R24">
    <cfRule type="containsErrors" dxfId="4281" priority="1643">
      <formula>ISERROR(R24)</formula>
    </cfRule>
  </conditionalFormatting>
  <conditionalFormatting sqref="R24">
    <cfRule type="cellIs" dxfId="4280" priority="1642" operator="between">
      <formula>$P$5</formula>
      <formula>#REF!</formula>
    </cfRule>
  </conditionalFormatting>
  <conditionalFormatting sqref="R24">
    <cfRule type="containsErrors" dxfId="4279" priority="1641">
      <formula>ISERROR(R24)</formula>
    </cfRule>
  </conditionalFormatting>
  <conditionalFormatting sqref="S24">
    <cfRule type="containsErrors" dxfId="4278" priority="1640">
      <formula>ISERROR(S24)</formula>
    </cfRule>
  </conditionalFormatting>
  <conditionalFormatting sqref="S24">
    <cfRule type="cellIs" dxfId="4277" priority="1639" operator="between">
      <formula>$P$5</formula>
      <formula>#REF!</formula>
    </cfRule>
  </conditionalFormatting>
  <conditionalFormatting sqref="S24">
    <cfRule type="containsErrors" dxfId="4276" priority="1638">
      <formula>ISERROR(S24)</formula>
    </cfRule>
  </conditionalFormatting>
  <conditionalFormatting sqref="T24">
    <cfRule type="containsErrors" dxfId="4275" priority="1637">
      <formula>ISERROR(T24)</formula>
    </cfRule>
  </conditionalFormatting>
  <conditionalFormatting sqref="T24">
    <cfRule type="cellIs" dxfId="4274" priority="1636" operator="between">
      <formula>$P$5</formula>
      <formula>#REF!</formula>
    </cfRule>
  </conditionalFormatting>
  <conditionalFormatting sqref="T24">
    <cfRule type="containsErrors" dxfId="4273" priority="1635">
      <formula>ISERROR(T24)</formula>
    </cfRule>
  </conditionalFormatting>
  <conditionalFormatting sqref="E27">
    <cfRule type="containsErrors" dxfId="4272" priority="1634">
      <formula>ISERROR(E27)</formula>
    </cfRule>
  </conditionalFormatting>
  <conditionalFormatting sqref="E27">
    <cfRule type="cellIs" dxfId="4271" priority="1633" operator="between">
      <formula>$P$5</formula>
      <formula>#REF!</formula>
    </cfRule>
  </conditionalFormatting>
  <conditionalFormatting sqref="E27">
    <cfRule type="containsErrors" dxfId="4270" priority="1632">
      <formula>ISERROR(E27)</formula>
    </cfRule>
  </conditionalFormatting>
  <conditionalFormatting sqref="F27">
    <cfRule type="containsErrors" dxfId="4269" priority="1631">
      <formula>ISERROR(F27)</formula>
    </cfRule>
  </conditionalFormatting>
  <conditionalFormatting sqref="F27">
    <cfRule type="cellIs" dxfId="4268" priority="1630" operator="between">
      <formula>$P$5</formula>
      <formula>#REF!</formula>
    </cfRule>
  </conditionalFormatting>
  <conditionalFormatting sqref="F27">
    <cfRule type="containsErrors" dxfId="4267" priority="1629">
      <formula>ISERROR(F27)</formula>
    </cfRule>
  </conditionalFormatting>
  <conditionalFormatting sqref="G27">
    <cfRule type="containsErrors" dxfId="4266" priority="1628">
      <formula>ISERROR(G27)</formula>
    </cfRule>
  </conditionalFormatting>
  <conditionalFormatting sqref="G27">
    <cfRule type="cellIs" dxfId="4265" priority="1627" operator="between">
      <formula>$P$5</formula>
      <formula>#REF!</formula>
    </cfRule>
  </conditionalFormatting>
  <conditionalFormatting sqref="G27">
    <cfRule type="containsErrors" dxfId="4264" priority="1626">
      <formula>ISERROR(G27)</formula>
    </cfRule>
  </conditionalFormatting>
  <conditionalFormatting sqref="H27">
    <cfRule type="containsErrors" dxfId="4263" priority="1625">
      <formula>ISERROR(H27)</formula>
    </cfRule>
  </conditionalFormatting>
  <conditionalFormatting sqref="H27">
    <cfRule type="cellIs" dxfId="4262" priority="1624" operator="between">
      <formula>$P$5</formula>
      <formula>#REF!</formula>
    </cfRule>
  </conditionalFormatting>
  <conditionalFormatting sqref="H27">
    <cfRule type="containsErrors" dxfId="4261" priority="1623">
      <formula>ISERROR(H27)</formula>
    </cfRule>
  </conditionalFormatting>
  <conditionalFormatting sqref="I27">
    <cfRule type="containsErrors" dxfId="4260" priority="1622">
      <formula>ISERROR(I27)</formula>
    </cfRule>
  </conditionalFormatting>
  <conditionalFormatting sqref="I27">
    <cfRule type="cellIs" dxfId="4259" priority="1621" operator="between">
      <formula>$P$5</formula>
      <formula>#REF!</formula>
    </cfRule>
  </conditionalFormatting>
  <conditionalFormatting sqref="I27">
    <cfRule type="containsErrors" dxfId="4258" priority="1620">
      <formula>ISERROR(I27)</formula>
    </cfRule>
  </conditionalFormatting>
  <conditionalFormatting sqref="J27">
    <cfRule type="containsErrors" dxfId="4257" priority="1619">
      <formula>ISERROR(J27)</formula>
    </cfRule>
  </conditionalFormatting>
  <conditionalFormatting sqref="J27">
    <cfRule type="cellIs" dxfId="4256" priority="1618" operator="between">
      <formula>$P$5</formula>
      <formula>#REF!</formula>
    </cfRule>
  </conditionalFormatting>
  <conditionalFormatting sqref="J27">
    <cfRule type="containsErrors" dxfId="4255" priority="1617">
      <formula>ISERROR(J27)</formula>
    </cfRule>
  </conditionalFormatting>
  <conditionalFormatting sqref="K27">
    <cfRule type="containsErrors" dxfId="4254" priority="1616">
      <formula>ISERROR(K27)</formula>
    </cfRule>
  </conditionalFormatting>
  <conditionalFormatting sqref="K27">
    <cfRule type="cellIs" dxfId="4253" priority="1615" operator="between">
      <formula>$P$5</formula>
      <formula>#REF!</formula>
    </cfRule>
  </conditionalFormatting>
  <conditionalFormatting sqref="K27">
    <cfRule type="containsErrors" dxfId="4252" priority="1614">
      <formula>ISERROR(K27)</formula>
    </cfRule>
  </conditionalFormatting>
  <conditionalFormatting sqref="L27">
    <cfRule type="containsErrors" dxfId="4251" priority="1613">
      <formula>ISERROR(L27)</formula>
    </cfRule>
  </conditionalFormatting>
  <conditionalFormatting sqref="L27">
    <cfRule type="cellIs" dxfId="4250" priority="1612" operator="between">
      <formula>$P$5</formula>
      <formula>#REF!</formula>
    </cfRule>
  </conditionalFormatting>
  <conditionalFormatting sqref="L27">
    <cfRule type="containsErrors" dxfId="4249" priority="1611">
      <formula>ISERROR(L27)</formula>
    </cfRule>
  </conditionalFormatting>
  <conditionalFormatting sqref="M27">
    <cfRule type="containsErrors" dxfId="4248" priority="1610">
      <formula>ISERROR(M27)</formula>
    </cfRule>
  </conditionalFormatting>
  <conditionalFormatting sqref="M27">
    <cfRule type="cellIs" dxfId="4247" priority="1609" operator="between">
      <formula>$P$5</formula>
      <formula>#REF!</formula>
    </cfRule>
  </conditionalFormatting>
  <conditionalFormatting sqref="M27">
    <cfRule type="containsErrors" dxfId="4246" priority="1608">
      <formula>ISERROR(M27)</formula>
    </cfRule>
  </conditionalFormatting>
  <conditionalFormatting sqref="N27">
    <cfRule type="containsErrors" dxfId="4245" priority="1607">
      <formula>ISERROR(N27)</formula>
    </cfRule>
  </conditionalFormatting>
  <conditionalFormatting sqref="N27">
    <cfRule type="cellIs" dxfId="4244" priority="1606" operator="between">
      <formula>$P$5</formula>
      <formula>#REF!</formula>
    </cfRule>
  </conditionalFormatting>
  <conditionalFormatting sqref="N27">
    <cfRule type="containsErrors" dxfId="4243" priority="1605">
      <formula>ISERROR(N27)</formula>
    </cfRule>
  </conditionalFormatting>
  <conditionalFormatting sqref="O27">
    <cfRule type="containsErrors" dxfId="4242" priority="1604">
      <formula>ISERROR(O27)</formula>
    </cfRule>
  </conditionalFormatting>
  <conditionalFormatting sqref="O27">
    <cfRule type="cellIs" dxfId="4241" priority="1603" operator="between">
      <formula>$P$5</formula>
      <formula>#REF!</formula>
    </cfRule>
  </conditionalFormatting>
  <conditionalFormatting sqref="O27">
    <cfRule type="containsErrors" dxfId="4240" priority="1602">
      <formula>ISERROR(O27)</formula>
    </cfRule>
  </conditionalFormatting>
  <conditionalFormatting sqref="P27">
    <cfRule type="containsErrors" dxfId="4239" priority="1601">
      <formula>ISERROR(P27)</formula>
    </cfRule>
  </conditionalFormatting>
  <conditionalFormatting sqref="P27">
    <cfRule type="cellIs" dxfId="4238" priority="1600" operator="between">
      <formula>$P$5</formula>
      <formula>#REF!</formula>
    </cfRule>
  </conditionalFormatting>
  <conditionalFormatting sqref="P27">
    <cfRule type="containsErrors" dxfId="4237" priority="1599">
      <formula>ISERROR(P27)</formula>
    </cfRule>
  </conditionalFormatting>
  <conditionalFormatting sqref="Q27">
    <cfRule type="containsErrors" dxfId="4236" priority="1598">
      <formula>ISERROR(Q27)</formula>
    </cfRule>
  </conditionalFormatting>
  <conditionalFormatting sqref="Q27">
    <cfRule type="cellIs" dxfId="4235" priority="1597" operator="between">
      <formula>$P$5</formula>
      <formula>#REF!</formula>
    </cfRule>
  </conditionalFormatting>
  <conditionalFormatting sqref="Q27">
    <cfRule type="containsErrors" dxfId="4234" priority="1596">
      <formula>ISERROR(Q27)</formula>
    </cfRule>
  </conditionalFormatting>
  <conditionalFormatting sqref="R27">
    <cfRule type="containsErrors" dxfId="4233" priority="1595">
      <formula>ISERROR(R27)</formula>
    </cfRule>
  </conditionalFormatting>
  <conditionalFormatting sqref="R27">
    <cfRule type="cellIs" dxfId="4232" priority="1594" operator="between">
      <formula>$P$5</formula>
      <formula>#REF!</formula>
    </cfRule>
  </conditionalFormatting>
  <conditionalFormatting sqref="R27">
    <cfRule type="containsErrors" dxfId="4231" priority="1593">
      <formula>ISERROR(R27)</formula>
    </cfRule>
  </conditionalFormatting>
  <conditionalFormatting sqref="S27">
    <cfRule type="containsErrors" dxfId="4230" priority="1592">
      <formula>ISERROR(S27)</formula>
    </cfRule>
  </conditionalFormatting>
  <conditionalFormatting sqref="S27">
    <cfRule type="cellIs" dxfId="4229" priority="1591" operator="between">
      <formula>$P$5</formula>
      <formula>#REF!</formula>
    </cfRule>
  </conditionalFormatting>
  <conditionalFormatting sqref="S27">
    <cfRule type="containsErrors" dxfId="4228" priority="1590">
      <formula>ISERROR(S27)</formula>
    </cfRule>
  </conditionalFormatting>
  <conditionalFormatting sqref="T27">
    <cfRule type="containsErrors" dxfId="4227" priority="1589">
      <formula>ISERROR(T27)</formula>
    </cfRule>
  </conditionalFormatting>
  <conditionalFormatting sqref="T27">
    <cfRule type="cellIs" dxfId="4226" priority="1588" operator="between">
      <formula>$P$5</formula>
      <formula>#REF!</formula>
    </cfRule>
  </conditionalFormatting>
  <conditionalFormatting sqref="T27">
    <cfRule type="containsErrors" dxfId="4225" priority="1587">
      <formula>ISERROR(T27)</formula>
    </cfRule>
  </conditionalFormatting>
  <conditionalFormatting sqref="E30">
    <cfRule type="containsErrors" dxfId="4224" priority="1586">
      <formula>ISERROR(E30)</formula>
    </cfRule>
  </conditionalFormatting>
  <conditionalFormatting sqref="E30">
    <cfRule type="cellIs" dxfId="4223" priority="1585" operator="between">
      <formula>$P$5</formula>
      <formula>#REF!</formula>
    </cfRule>
  </conditionalFormatting>
  <conditionalFormatting sqref="E30">
    <cfRule type="containsErrors" dxfId="4222" priority="1584">
      <formula>ISERROR(E30)</formula>
    </cfRule>
  </conditionalFormatting>
  <conditionalFormatting sqref="F30">
    <cfRule type="containsErrors" dxfId="4221" priority="1583">
      <formula>ISERROR(F30)</formula>
    </cfRule>
  </conditionalFormatting>
  <conditionalFormatting sqref="F30">
    <cfRule type="cellIs" dxfId="4220" priority="1582" operator="between">
      <formula>$P$5</formula>
      <formula>#REF!</formula>
    </cfRule>
  </conditionalFormatting>
  <conditionalFormatting sqref="F30">
    <cfRule type="containsErrors" dxfId="4219" priority="1581">
      <formula>ISERROR(F30)</formula>
    </cfRule>
  </conditionalFormatting>
  <conditionalFormatting sqref="G30">
    <cfRule type="containsErrors" dxfId="4218" priority="1580">
      <formula>ISERROR(G30)</formula>
    </cfRule>
  </conditionalFormatting>
  <conditionalFormatting sqref="G30">
    <cfRule type="cellIs" dxfId="4217" priority="1579" operator="between">
      <formula>$P$5</formula>
      <formula>#REF!</formula>
    </cfRule>
  </conditionalFormatting>
  <conditionalFormatting sqref="G30">
    <cfRule type="containsErrors" dxfId="4216" priority="1578">
      <formula>ISERROR(G30)</formula>
    </cfRule>
  </conditionalFormatting>
  <conditionalFormatting sqref="H30">
    <cfRule type="containsErrors" dxfId="4215" priority="1577">
      <formula>ISERROR(H30)</formula>
    </cfRule>
  </conditionalFormatting>
  <conditionalFormatting sqref="H30">
    <cfRule type="cellIs" dxfId="4214" priority="1576" operator="between">
      <formula>$P$5</formula>
      <formula>#REF!</formula>
    </cfRule>
  </conditionalFormatting>
  <conditionalFormatting sqref="H30">
    <cfRule type="containsErrors" dxfId="4213" priority="1575">
      <formula>ISERROR(H30)</formula>
    </cfRule>
  </conditionalFormatting>
  <conditionalFormatting sqref="I30">
    <cfRule type="containsErrors" dxfId="4212" priority="1574">
      <formula>ISERROR(I30)</formula>
    </cfRule>
  </conditionalFormatting>
  <conditionalFormatting sqref="I30">
    <cfRule type="cellIs" dxfId="4211" priority="1573" operator="between">
      <formula>$P$5</formula>
      <formula>#REF!</formula>
    </cfRule>
  </conditionalFormatting>
  <conditionalFormatting sqref="I30">
    <cfRule type="containsErrors" dxfId="4210" priority="1572">
      <formula>ISERROR(I30)</formula>
    </cfRule>
  </conditionalFormatting>
  <conditionalFormatting sqref="J30">
    <cfRule type="containsErrors" dxfId="4209" priority="1571">
      <formula>ISERROR(J30)</formula>
    </cfRule>
  </conditionalFormatting>
  <conditionalFormatting sqref="J30">
    <cfRule type="cellIs" dxfId="4208" priority="1570" operator="between">
      <formula>$P$5</formula>
      <formula>#REF!</formula>
    </cfRule>
  </conditionalFormatting>
  <conditionalFormatting sqref="J30">
    <cfRule type="containsErrors" dxfId="4207" priority="1569">
      <formula>ISERROR(J30)</formula>
    </cfRule>
  </conditionalFormatting>
  <conditionalFormatting sqref="K30">
    <cfRule type="containsErrors" dxfId="4206" priority="1568">
      <formula>ISERROR(K30)</formula>
    </cfRule>
  </conditionalFormatting>
  <conditionalFormatting sqref="K30">
    <cfRule type="cellIs" dxfId="4205" priority="1567" operator="between">
      <formula>$P$5</formula>
      <formula>#REF!</formula>
    </cfRule>
  </conditionalFormatting>
  <conditionalFormatting sqref="K30">
    <cfRule type="containsErrors" dxfId="4204" priority="1566">
      <formula>ISERROR(K30)</formula>
    </cfRule>
  </conditionalFormatting>
  <conditionalFormatting sqref="L30">
    <cfRule type="containsErrors" dxfId="4203" priority="1565">
      <formula>ISERROR(L30)</formula>
    </cfRule>
  </conditionalFormatting>
  <conditionalFormatting sqref="L30">
    <cfRule type="cellIs" dxfId="4202" priority="1564" operator="between">
      <formula>$P$5</formula>
      <formula>#REF!</formula>
    </cfRule>
  </conditionalFormatting>
  <conditionalFormatting sqref="L30">
    <cfRule type="containsErrors" dxfId="4201" priority="1563">
      <formula>ISERROR(L30)</formula>
    </cfRule>
  </conditionalFormatting>
  <conditionalFormatting sqref="M30">
    <cfRule type="containsErrors" dxfId="4200" priority="1562">
      <formula>ISERROR(M30)</formula>
    </cfRule>
  </conditionalFormatting>
  <conditionalFormatting sqref="M30">
    <cfRule type="cellIs" dxfId="4199" priority="1561" operator="between">
      <formula>$P$5</formula>
      <formula>#REF!</formula>
    </cfRule>
  </conditionalFormatting>
  <conditionalFormatting sqref="M30">
    <cfRule type="containsErrors" dxfId="4198" priority="1560">
      <formula>ISERROR(M30)</formula>
    </cfRule>
  </conditionalFormatting>
  <conditionalFormatting sqref="N30">
    <cfRule type="containsErrors" dxfId="4197" priority="1559">
      <formula>ISERROR(N30)</formula>
    </cfRule>
  </conditionalFormatting>
  <conditionalFormatting sqref="N30">
    <cfRule type="cellIs" dxfId="4196" priority="1558" operator="between">
      <formula>$P$5</formula>
      <formula>#REF!</formula>
    </cfRule>
  </conditionalFormatting>
  <conditionalFormatting sqref="N30">
    <cfRule type="containsErrors" dxfId="4195" priority="1557">
      <formula>ISERROR(N30)</formula>
    </cfRule>
  </conditionalFormatting>
  <conditionalFormatting sqref="O30">
    <cfRule type="containsErrors" dxfId="4194" priority="1556">
      <formula>ISERROR(O30)</formula>
    </cfRule>
  </conditionalFormatting>
  <conditionalFormatting sqref="O30">
    <cfRule type="cellIs" dxfId="4193" priority="1555" operator="between">
      <formula>$P$5</formula>
      <formula>#REF!</formula>
    </cfRule>
  </conditionalFormatting>
  <conditionalFormatting sqref="O30">
    <cfRule type="containsErrors" dxfId="4192" priority="1554">
      <formula>ISERROR(O30)</formula>
    </cfRule>
  </conditionalFormatting>
  <conditionalFormatting sqref="P30">
    <cfRule type="containsErrors" dxfId="4191" priority="1553">
      <formula>ISERROR(P30)</formula>
    </cfRule>
  </conditionalFormatting>
  <conditionalFormatting sqref="P30">
    <cfRule type="cellIs" dxfId="4190" priority="1552" operator="between">
      <formula>$P$5</formula>
      <formula>#REF!</formula>
    </cfRule>
  </conditionalFormatting>
  <conditionalFormatting sqref="P30">
    <cfRule type="containsErrors" dxfId="4189" priority="1551">
      <formula>ISERROR(P30)</formula>
    </cfRule>
  </conditionalFormatting>
  <conditionalFormatting sqref="Q30">
    <cfRule type="containsErrors" dxfId="4188" priority="1550">
      <formula>ISERROR(Q30)</formula>
    </cfRule>
  </conditionalFormatting>
  <conditionalFormatting sqref="Q30">
    <cfRule type="cellIs" dxfId="4187" priority="1549" operator="between">
      <formula>$P$5</formula>
      <formula>#REF!</formula>
    </cfRule>
  </conditionalFormatting>
  <conditionalFormatting sqref="Q30">
    <cfRule type="containsErrors" dxfId="4186" priority="1548">
      <formula>ISERROR(Q30)</formula>
    </cfRule>
  </conditionalFormatting>
  <conditionalFormatting sqref="R30">
    <cfRule type="containsErrors" dxfId="4185" priority="1547">
      <formula>ISERROR(R30)</formula>
    </cfRule>
  </conditionalFormatting>
  <conditionalFormatting sqref="R30">
    <cfRule type="cellIs" dxfId="4184" priority="1546" operator="between">
      <formula>$P$5</formula>
      <formula>#REF!</formula>
    </cfRule>
  </conditionalFormatting>
  <conditionalFormatting sqref="R30">
    <cfRule type="containsErrors" dxfId="4183" priority="1545">
      <formula>ISERROR(R30)</formula>
    </cfRule>
  </conditionalFormatting>
  <conditionalFormatting sqref="S30">
    <cfRule type="containsErrors" dxfId="4182" priority="1544">
      <formula>ISERROR(S30)</formula>
    </cfRule>
  </conditionalFormatting>
  <conditionalFormatting sqref="S30">
    <cfRule type="cellIs" dxfId="4181" priority="1543" operator="between">
      <formula>$P$5</formula>
      <formula>#REF!</formula>
    </cfRule>
  </conditionalFormatting>
  <conditionalFormatting sqref="S30">
    <cfRule type="containsErrors" dxfId="4180" priority="1542">
      <formula>ISERROR(S30)</formula>
    </cfRule>
  </conditionalFormatting>
  <conditionalFormatting sqref="T30">
    <cfRule type="containsErrors" dxfId="4179" priority="1541">
      <formula>ISERROR(T30)</formula>
    </cfRule>
  </conditionalFormatting>
  <conditionalFormatting sqref="T30">
    <cfRule type="cellIs" dxfId="4178" priority="1540" operator="between">
      <formula>$P$5</formula>
      <formula>#REF!</formula>
    </cfRule>
  </conditionalFormatting>
  <conditionalFormatting sqref="T30">
    <cfRule type="containsErrors" dxfId="4177" priority="1539">
      <formula>ISERROR(T30)</formula>
    </cfRule>
  </conditionalFormatting>
  <conditionalFormatting sqref="E37">
    <cfRule type="containsErrors" dxfId="4176" priority="1538">
      <formula>ISERROR(E37)</formula>
    </cfRule>
  </conditionalFormatting>
  <conditionalFormatting sqref="E37">
    <cfRule type="cellIs" dxfId="4175" priority="1537" operator="between">
      <formula>$P$5</formula>
      <formula>#REF!</formula>
    </cfRule>
  </conditionalFormatting>
  <conditionalFormatting sqref="E37">
    <cfRule type="containsErrors" dxfId="4174" priority="1536">
      <formula>ISERROR(E37)</formula>
    </cfRule>
  </conditionalFormatting>
  <conditionalFormatting sqref="F37">
    <cfRule type="containsErrors" dxfId="4173" priority="1535">
      <formula>ISERROR(F37)</formula>
    </cfRule>
  </conditionalFormatting>
  <conditionalFormatting sqref="F37">
    <cfRule type="cellIs" dxfId="4172" priority="1534" operator="between">
      <formula>$P$5</formula>
      <formula>#REF!</formula>
    </cfRule>
  </conditionalFormatting>
  <conditionalFormatting sqref="F37">
    <cfRule type="containsErrors" dxfId="4171" priority="1533">
      <formula>ISERROR(F37)</formula>
    </cfRule>
  </conditionalFormatting>
  <conditionalFormatting sqref="G37">
    <cfRule type="containsErrors" dxfId="4170" priority="1532">
      <formula>ISERROR(G37)</formula>
    </cfRule>
  </conditionalFormatting>
  <conditionalFormatting sqref="G37">
    <cfRule type="cellIs" dxfId="4169" priority="1531" operator="between">
      <formula>$P$5</formula>
      <formula>#REF!</formula>
    </cfRule>
  </conditionalFormatting>
  <conditionalFormatting sqref="G37">
    <cfRule type="containsErrors" dxfId="4168" priority="1530">
      <formula>ISERROR(G37)</formula>
    </cfRule>
  </conditionalFormatting>
  <conditionalFormatting sqref="H37">
    <cfRule type="containsErrors" dxfId="4167" priority="1529">
      <formula>ISERROR(H37)</formula>
    </cfRule>
  </conditionalFormatting>
  <conditionalFormatting sqref="H37">
    <cfRule type="cellIs" dxfId="4166" priority="1528" operator="between">
      <formula>$P$5</formula>
      <formula>#REF!</formula>
    </cfRule>
  </conditionalFormatting>
  <conditionalFormatting sqref="H37">
    <cfRule type="containsErrors" dxfId="4165" priority="1527">
      <formula>ISERROR(H37)</formula>
    </cfRule>
  </conditionalFormatting>
  <conditionalFormatting sqref="I37">
    <cfRule type="containsErrors" dxfId="4164" priority="1526">
      <formula>ISERROR(I37)</formula>
    </cfRule>
  </conditionalFormatting>
  <conditionalFormatting sqref="I37">
    <cfRule type="cellIs" dxfId="4163" priority="1525" operator="between">
      <formula>$P$5</formula>
      <formula>#REF!</formula>
    </cfRule>
  </conditionalFormatting>
  <conditionalFormatting sqref="I37">
    <cfRule type="containsErrors" dxfId="4162" priority="1524">
      <formula>ISERROR(I37)</formula>
    </cfRule>
  </conditionalFormatting>
  <conditionalFormatting sqref="J37">
    <cfRule type="containsErrors" dxfId="4161" priority="1523">
      <formula>ISERROR(J37)</formula>
    </cfRule>
  </conditionalFormatting>
  <conditionalFormatting sqref="J37">
    <cfRule type="cellIs" dxfId="4160" priority="1522" operator="between">
      <formula>$P$5</formula>
      <formula>#REF!</formula>
    </cfRule>
  </conditionalFormatting>
  <conditionalFormatting sqref="J37">
    <cfRule type="containsErrors" dxfId="4159" priority="1521">
      <formula>ISERROR(J37)</formula>
    </cfRule>
  </conditionalFormatting>
  <conditionalFormatting sqref="K37">
    <cfRule type="containsErrors" dxfId="4158" priority="1520">
      <formula>ISERROR(K37)</formula>
    </cfRule>
  </conditionalFormatting>
  <conditionalFormatting sqref="K37">
    <cfRule type="cellIs" dxfId="4157" priority="1519" operator="between">
      <formula>$P$5</formula>
      <formula>#REF!</formula>
    </cfRule>
  </conditionalFormatting>
  <conditionalFormatting sqref="K37">
    <cfRule type="containsErrors" dxfId="4156" priority="1518">
      <formula>ISERROR(K37)</formula>
    </cfRule>
  </conditionalFormatting>
  <conditionalFormatting sqref="L37">
    <cfRule type="containsErrors" dxfId="4155" priority="1517">
      <formula>ISERROR(L37)</formula>
    </cfRule>
  </conditionalFormatting>
  <conditionalFormatting sqref="L37">
    <cfRule type="cellIs" dxfId="4154" priority="1516" operator="between">
      <formula>$P$5</formula>
      <formula>#REF!</formula>
    </cfRule>
  </conditionalFormatting>
  <conditionalFormatting sqref="L37">
    <cfRule type="containsErrors" dxfId="4153" priority="1515">
      <formula>ISERROR(L37)</formula>
    </cfRule>
  </conditionalFormatting>
  <conditionalFormatting sqref="M37">
    <cfRule type="containsErrors" dxfId="4152" priority="1514">
      <formula>ISERROR(M37)</formula>
    </cfRule>
  </conditionalFormatting>
  <conditionalFormatting sqref="M37">
    <cfRule type="cellIs" dxfId="4151" priority="1513" operator="between">
      <formula>$P$5</formula>
      <formula>#REF!</formula>
    </cfRule>
  </conditionalFormatting>
  <conditionalFormatting sqref="M37">
    <cfRule type="containsErrors" dxfId="4150" priority="1512">
      <formula>ISERROR(M37)</formula>
    </cfRule>
  </conditionalFormatting>
  <conditionalFormatting sqref="N37">
    <cfRule type="containsErrors" dxfId="4149" priority="1511">
      <formula>ISERROR(N37)</formula>
    </cfRule>
  </conditionalFormatting>
  <conditionalFormatting sqref="N37">
    <cfRule type="cellIs" dxfId="4148" priority="1510" operator="between">
      <formula>$P$5</formula>
      <formula>#REF!</formula>
    </cfRule>
  </conditionalFormatting>
  <conditionalFormatting sqref="N37">
    <cfRule type="containsErrors" dxfId="4147" priority="1509">
      <formula>ISERROR(N37)</formula>
    </cfRule>
  </conditionalFormatting>
  <conditionalFormatting sqref="O37">
    <cfRule type="containsErrors" dxfId="4146" priority="1508">
      <formula>ISERROR(O37)</formula>
    </cfRule>
  </conditionalFormatting>
  <conditionalFormatting sqref="O37">
    <cfRule type="cellIs" dxfId="4145" priority="1507" operator="between">
      <formula>$P$5</formula>
      <formula>#REF!</formula>
    </cfRule>
  </conditionalFormatting>
  <conditionalFormatting sqref="O37">
    <cfRule type="containsErrors" dxfId="4144" priority="1506">
      <formula>ISERROR(O37)</formula>
    </cfRule>
  </conditionalFormatting>
  <conditionalFormatting sqref="P37">
    <cfRule type="containsErrors" dxfId="4143" priority="1505">
      <formula>ISERROR(P37)</formula>
    </cfRule>
  </conditionalFormatting>
  <conditionalFormatting sqref="P37">
    <cfRule type="cellIs" dxfId="4142" priority="1504" operator="between">
      <formula>$P$5</formula>
      <formula>#REF!</formula>
    </cfRule>
  </conditionalFormatting>
  <conditionalFormatting sqref="P37">
    <cfRule type="containsErrors" dxfId="4141" priority="1503">
      <formula>ISERROR(P37)</formula>
    </cfRule>
  </conditionalFormatting>
  <conditionalFormatting sqref="Q37">
    <cfRule type="containsErrors" dxfId="4140" priority="1502">
      <formula>ISERROR(Q37)</formula>
    </cfRule>
  </conditionalFormatting>
  <conditionalFormatting sqref="Q37">
    <cfRule type="cellIs" dxfId="4139" priority="1501" operator="between">
      <formula>$P$5</formula>
      <formula>#REF!</formula>
    </cfRule>
  </conditionalFormatting>
  <conditionalFormatting sqref="Q37">
    <cfRule type="containsErrors" dxfId="4138" priority="1500">
      <formula>ISERROR(Q37)</formula>
    </cfRule>
  </conditionalFormatting>
  <conditionalFormatting sqref="R37">
    <cfRule type="containsErrors" dxfId="4137" priority="1499">
      <formula>ISERROR(R37)</formula>
    </cfRule>
  </conditionalFormatting>
  <conditionalFormatting sqref="R37">
    <cfRule type="cellIs" dxfId="4136" priority="1498" operator="between">
      <formula>$P$5</formula>
      <formula>#REF!</formula>
    </cfRule>
  </conditionalFormatting>
  <conditionalFormatting sqref="R37">
    <cfRule type="containsErrors" dxfId="4135" priority="1497">
      <formula>ISERROR(R37)</formula>
    </cfRule>
  </conditionalFormatting>
  <conditionalFormatting sqref="S37">
    <cfRule type="containsErrors" dxfId="4134" priority="1496">
      <formula>ISERROR(S37)</formula>
    </cfRule>
  </conditionalFormatting>
  <conditionalFormatting sqref="S37">
    <cfRule type="cellIs" dxfId="4133" priority="1495" operator="between">
      <formula>$P$5</formula>
      <formula>#REF!</formula>
    </cfRule>
  </conditionalFormatting>
  <conditionalFormatting sqref="S37">
    <cfRule type="containsErrors" dxfId="4132" priority="1494">
      <formula>ISERROR(S37)</formula>
    </cfRule>
  </conditionalFormatting>
  <conditionalFormatting sqref="T37">
    <cfRule type="containsErrors" dxfId="4131" priority="1493">
      <formula>ISERROR(T37)</formula>
    </cfRule>
  </conditionalFormatting>
  <conditionalFormatting sqref="T37">
    <cfRule type="cellIs" dxfId="4130" priority="1492" operator="between">
      <formula>$P$5</formula>
      <formula>#REF!</formula>
    </cfRule>
  </conditionalFormatting>
  <conditionalFormatting sqref="T37">
    <cfRule type="containsErrors" dxfId="4129" priority="1491">
      <formula>ISERROR(T37)</formula>
    </cfRule>
  </conditionalFormatting>
  <conditionalFormatting sqref="E40">
    <cfRule type="containsErrors" dxfId="4128" priority="1490">
      <formula>ISERROR(E40)</formula>
    </cfRule>
  </conditionalFormatting>
  <conditionalFormatting sqref="E40">
    <cfRule type="cellIs" dxfId="4127" priority="1489" operator="between">
      <formula>$P$5</formula>
      <formula>#REF!</formula>
    </cfRule>
  </conditionalFormatting>
  <conditionalFormatting sqref="E40">
    <cfRule type="containsErrors" dxfId="4126" priority="1488">
      <formula>ISERROR(E40)</formula>
    </cfRule>
  </conditionalFormatting>
  <conditionalFormatting sqref="F40">
    <cfRule type="containsErrors" dxfId="4125" priority="1487">
      <formula>ISERROR(F40)</formula>
    </cfRule>
  </conditionalFormatting>
  <conditionalFormatting sqref="F40">
    <cfRule type="cellIs" dxfId="4124" priority="1486" operator="between">
      <formula>$P$5</formula>
      <formula>#REF!</formula>
    </cfRule>
  </conditionalFormatting>
  <conditionalFormatting sqref="F40">
    <cfRule type="containsErrors" dxfId="4123" priority="1485">
      <formula>ISERROR(F40)</formula>
    </cfRule>
  </conditionalFormatting>
  <conditionalFormatting sqref="G40">
    <cfRule type="containsErrors" dxfId="4122" priority="1484">
      <formula>ISERROR(G40)</formula>
    </cfRule>
  </conditionalFormatting>
  <conditionalFormatting sqref="G40">
    <cfRule type="cellIs" dxfId="4121" priority="1483" operator="between">
      <formula>$P$5</formula>
      <formula>#REF!</formula>
    </cfRule>
  </conditionalFormatting>
  <conditionalFormatting sqref="G40">
    <cfRule type="containsErrors" dxfId="4120" priority="1482">
      <formula>ISERROR(G40)</formula>
    </cfRule>
  </conditionalFormatting>
  <conditionalFormatting sqref="H40">
    <cfRule type="containsErrors" dxfId="4119" priority="1481">
      <formula>ISERROR(H40)</formula>
    </cfRule>
  </conditionalFormatting>
  <conditionalFormatting sqref="H40">
    <cfRule type="cellIs" dxfId="4118" priority="1480" operator="between">
      <formula>$P$5</formula>
      <formula>#REF!</formula>
    </cfRule>
  </conditionalFormatting>
  <conditionalFormatting sqref="H40">
    <cfRule type="containsErrors" dxfId="4117" priority="1479">
      <formula>ISERROR(H40)</formula>
    </cfRule>
  </conditionalFormatting>
  <conditionalFormatting sqref="I40">
    <cfRule type="containsErrors" dxfId="4116" priority="1478">
      <formula>ISERROR(I40)</formula>
    </cfRule>
  </conditionalFormatting>
  <conditionalFormatting sqref="I40">
    <cfRule type="cellIs" dxfId="4115" priority="1477" operator="between">
      <formula>$P$5</formula>
      <formula>#REF!</formula>
    </cfRule>
  </conditionalFormatting>
  <conditionalFormatting sqref="I40">
    <cfRule type="containsErrors" dxfId="4114" priority="1476">
      <formula>ISERROR(I40)</formula>
    </cfRule>
  </conditionalFormatting>
  <conditionalFormatting sqref="J40">
    <cfRule type="containsErrors" dxfId="4113" priority="1475">
      <formula>ISERROR(J40)</formula>
    </cfRule>
  </conditionalFormatting>
  <conditionalFormatting sqref="J40">
    <cfRule type="cellIs" dxfId="4112" priority="1474" operator="between">
      <formula>$P$5</formula>
      <formula>#REF!</formula>
    </cfRule>
  </conditionalFormatting>
  <conditionalFormatting sqref="J40">
    <cfRule type="containsErrors" dxfId="4111" priority="1473">
      <formula>ISERROR(J40)</formula>
    </cfRule>
  </conditionalFormatting>
  <conditionalFormatting sqref="K40">
    <cfRule type="containsErrors" dxfId="4110" priority="1472">
      <formula>ISERROR(K40)</formula>
    </cfRule>
  </conditionalFormatting>
  <conditionalFormatting sqref="K40">
    <cfRule type="cellIs" dxfId="4109" priority="1471" operator="between">
      <formula>$P$5</formula>
      <formula>#REF!</formula>
    </cfRule>
  </conditionalFormatting>
  <conditionalFormatting sqref="K40">
    <cfRule type="containsErrors" dxfId="4108" priority="1470">
      <formula>ISERROR(K40)</formula>
    </cfRule>
  </conditionalFormatting>
  <conditionalFormatting sqref="L40">
    <cfRule type="containsErrors" dxfId="4107" priority="1469">
      <formula>ISERROR(L40)</formula>
    </cfRule>
  </conditionalFormatting>
  <conditionalFormatting sqref="L40">
    <cfRule type="cellIs" dxfId="4106" priority="1468" operator="between">
      <formula>$P$5</formula>
      <formula>#REF!</formula>
    </cfRule>
  </conditionalFormatting>
  <conditionalFormatting sqref="L40">
    <cfRule type="containsErrors" dxfId="4105" priority="1467">
      <formula>ISERROR(L40)</formula>
    </cfRule>
  </conditionalFormatting>
  <conditionalFormatting sqref="M40">
    <cfRule type="containsErrors" dxfId="4104" priority="1466">
      <formula>ISERROR(M40)</formula>
    </cfRule>
  </conditionalFormatting>
  <conditionalFormatting sqref="M40">
    <cfRule type="cellIs" dxfId="4103" priority="1465" operator="between">
      <formula>$P$5</formula>
      <formula>#REF!</formula>
    </cfRule>
  </conditionalFormatting>
  <conditionalFormatting sqref="M40">
    <cfRule type="containsErrors" dxfId="4102" priority="1464">
      <formula>ISERROR(M40)</formula>
    </cfRule>
  </conditionalFormatting>
  <conditionalFormatting sqref="N40">
    <cfRule type="containsErrors" dxfId="4101" priority="1463">
      <formula>ISERROR(N40)</formula>
    </cfRule>
  </conditionalFormatting>
  <conditionalFormatting sqref="N40">
    <cfRule type="cellIs" dxfId="4100" priority="1462" operator="between">
      <formula>$P$5</formula>
      <formula>#REF!</formula>
    </cfRule>
  </conditionalFormatting>
  <conditionalFormatting sqref="N40">
    <cfRule type="containsErrors" dxfId="4099" priority="1461">
      <formula>ISERROR(N40)</formula>
    </cfRule>
  </conditionalFormatting>
  <conditionalFormatting sqref="O40">
    <cfRule type="containsErrors" dxfId="4098" priority="1460">
      <formula>ISERROR(O40)</formula>
    </cfRule>
  </conditionalFormatting>
  <conditionalFormatting sqref="O40">
    <cfRule type="cellIs" dxfId="4097" priority="1459" operator="between">
      <formula>$P$5</formula>
      <formula>#REF!</formula>
    </cfRule>
  </conditionalFormatting>
  <conditionalFormatting sqref="O40">
    <cfRule type="containsErrors" dxfId="4096" priority="1458">
      <formula>ISERROR(O40)</formula>
    </cfRule>
  </conditionalFormatting>
  <conditionalFormatting sqref="P40">
    <cfRule type="containsErrors" dxfId="4095" priority="1457">
      <formula>ISERROR(P40)</formula>
    </cfRule>
  </conditionalFormatting>
  <conditionalFormatting sqref="P40">
    <cfRule type="cellIs" dxfId="4094" priority="1456" operator="between">
      <formula>$P$5</formula>
      <formula>#REF!</formula>
    </cfRule>
  </conditionalFormatting>
  <conditionalFormatting sqref="P40">
    <cfRule type="containsErrors" dxfId="4093" priority="1455">
      <formula>ISERROR(P40)</formula>
    </cfRule>
  </conditionalFormatting>
  <conditionalFormatting sqref="Q40">
    <cfRule type="containsErrors" dxfId="4092" priority="1454">
      <formula>ISERROR(Q40)</formula>
    </cfRule>
  </conditionalFormatting>
  <conditionalFormatting sqref="Q40">
    <cfRule type="cellIs" dxfId="4091" priority="1453" operator="between">
      <formula>$P$5</formula>
      <formula>#REF!</formula>
    </cfRule>
  </conditionalFormatting>
  <conditionalFormatting sqref="Q40">
    <cfRule type="containsErrors" dxfId="4090" priority="1452">
      <formula>ISERROR(Q40)</formula>
    </cfRule>
  </conditionalFormatting>
  <conditionalFormatting sqref="R40">
    <cfRule type="containsErrors" dxfId="4089" priority="1451">
      <formula>ISERROR(R40)</formula>
    </cfRule>
  </conditionalFormatting>
  <conditionalFormatting sqref="R40">
    <cfRule type="cellIs" dxfId="4088" priority="1450" operator="between">
      <formula>$P$5</formula>
      <formula>#REF!</formula>
    </cfRule>
  </conditionalFormatting>
  <conditionalFormatting sqref="R40">
    <cfRule type="containsErrors" dxfId="4087" priority="1449">
      <formula>ISERROR(R40)</formula>
    </cfRule>
  </conditionalFormatting>
  <conditionalFormatting sqref="S40">
    <cfRule type="containsErrors" dxfId="4086" priority="1448">
      <formula>ISERROR(S40)</formula>
    </cfRule>
  </conditionalFormatting>
  <conditionalFormatting sqref="S40">
    <cfRule type="cellIs" dxfId="4085" priority="1447" operator="between">
      <formula>$P$5</formula>
      <formula>#REF!</formula>
    </cfRule>
  </conditionalFormatting>
  <conditionalFormatting sqref="S40">
    <cfRule type="containsErrors" dxfId="4084" priority="1446">
      <formula>ISERROR(S40)</formula>
    </cfRule>
  </conditionalFormatting>
  <conditionalFormatting sqref="T40">
    <cfRule type="containsErrors" dxfId="4083" priority="1445">
      <formula>ISERROR(T40)</formula>
    </cfRule>
  </conditionalFormatting>
  <conditionalFormatting sqref="T40">
    <cfRule type="cellIs" dxfId="4082" priority="1444" operator="between">
      <formula>$P$5</formula>
      <formula>#REF!</formula>
    </cfRule>
  </conditionalFormatting>
  <conditionalFormatting sqref="T40">
    <cfRule type="containsErrors" dxfId="4081" priority="1443">
      <formula>ISERROR(T40)</formula>
    </cfRule>
  </conditionalFormatting>
  <conditionalFormatting sqref="E43">
    <cfRule type="containsErrors" dxfId="4080" priority="1442">
      <formula>ISERROR(E43)</formula>
    </cfRule>
  </conditionalFormatting>
  <conditionalFormatting sqref="E43">
    <cfRule type="cellIs" dxfId="4079" priority="1441" operator="between">
      <formula>$P$5</formula>
      <formula>#REF!</formula>
    </cfRule>
  </conditionalFormatting>
  <conditionalFormatting sqref="E43">
    <cfRule type="containsErrors" dxfId="4078" priority="1440">
      <formula>ISERROR(E43)</formula>
    </cfRule>
  </conditionalFormatting>
  <conditionalFormatting sqref="F43">
    <cfRule type="containsErrors" dxfId="4077" priority="1439">
      <formula>ISERROR(F43)</formula>
    </cfRule>
  </conditionalFormatting>
  <conditionalFormatting sqref="F43">
    <cfRule type="cellIs" dxfId="4076" priority="1438" operator="between">
      <formula>$P$5</formula>
      <formula>#REF!</formula>
    </cfRule>
  </conditionalFormatting>
  <conditionalFormatting sqref="F43">
    <cfRule type="containsErrors" dxfId="4075" priority="1437">
      <formula>ISERROR(F43)</formula>
    </cfRule>
  </conditionalFormatting>
  <conditionalFormatting sqref="G43">
    <cfRule type="containsErrors" dxfId="4074" priority="1436">
      <formula>ISERROR(G43)</formula>
    </cfRule>
  </conditionalFormatting>
  <conditionalFormatting sqref="G43">
    <cfRule type="cellIs" dxfId="4073" priority="1435" operator="between">
      <formula>$P$5</formula>
      <formula>#REF!</formula>
    </cfRule>
  </conditionalFormatting>
  <conditionalFormatting sqref="G43">
    <cfRule type="containsErrors" dxfId="4072" priority="1434">
      <formula>ISERROR(G43)</formula>
    </cfRule>
  </conditionalFormatting>
  <conditionalFormatting sqref="H43">
    <cfRule type="containsErrors" dxfId="4071" priority="1433">
      <formula>ISERROR(H43)</formula>
    </cfRule>
  </conditionalFormatting>
  <conditionalFormatting sqref="H43">
    <cfRule type="cellIs" dxfId="4070" priority="1432" operator="between">
      <formula>$P$5</formula>
      <formula>#REF!</formula>
    </cfRule>
  </conditionalFormatting>
  <conditionalFormatting sqref="H43">
    <cfRule type="containsErrors" dxfId="4069" priority="1431">
      <formula>ISERROR(H43)</formula>
    </cfRule>
  </conditionalFormatting>
  <conditionalFormatting sqref="I43">
    <cfRule type="containsErrors" dxfId="4068" priority="1430">
      <formula>ISERROR(I43)</formula>
    </cfRule>
  </conditionalFormatting>
  <conditionalFormatting sqref="I43">
    <cfRule type="cellIs" dxfId="4067" priority="1429" operator="between">
      <formula>$P$5</formula>
      <formula>#REF!</formula>
    </cfRule>
  </conditionalFormatting>
  <conditionalFormatting sqref="I43">
    <cfRule type="containsErrors" dxfId="4066" priority="1428">
      <formula>ISERROR(I43)</formula>
    </cfRule>
  </conditionalFormatting>
  <conditionalFormatting sqref="J43">
    <cfRule type="containsErrors" dxfId="4065" priority="1427">
      <formula>ISERROR(J43)</formula>
    </cfRule>
  </conditionalFormatting>
  <conditionalFormatting sqref="J43">
    <cfRule type="cellIs" dxfId="4064" priority="1426" operator="between">
      <formula>$P$5</formula>
      <formula>#REF!</formula>
    </cfRule>
  </conditionalFormatting>
  <conditionalFormatting sqref="J43">
    <cfRule type="containsErrors" dxfId="4063" priority="1425">
      <formula>ISERROR(J43)</formula>
    </cfRule>
  </conditionalFormatting>
  <conditionalFormatting sqref="K43">
    <cfRule type="containsErrors" dxfId="4062" priority="1424">
      <formula>ISERROR(K43)</formula>
    </cfRule>
  </conditionalFormatting>
  <conditionalFormatting sqref="K43">
    <cfRule type="cellIs" dxfId="4061" priority="1423" operator="between">
      <formula>$P$5</formula>
      <formula>#REF!</formula>
    </cfRule>
  </conditionalFormatting>
  <conditionalFormatting sqref="K43">
    <cfRule type="containsErrors" dxfId="4060" priority="1422">
      <formula>ISERROR(K43)</formula>
    </cfRule>
  </conditionalFormatting>
  <conditionalFormatting sqref="L43">
    <cfRule type="containsErrors" dxfId="4059" priority="1421">
      <formula>ISERROR(L43)</formula>
    </cfRule>
  </conditionalFormatting>
  <conditionalFormatting sqref="L43">
    <cfRule type="cellIs" dxfId="4058" priority="1420" operator="between">
      <formula>$P$5</formula>
      <formula>#REF!</formula>
    </cfRule>
  </conditionalFormatting>
  <conditionalFormatting sqref="L43">
    <cfRule type="containsErrors" dxfId="4057" priority="1419">
      <formula>ISERROR(L43)</formula>
    </cfRule>
  </conditionalFormatting>
  <conditionalFormatting sqref="M43">
    <cfRule type="containsErrors" dxfId="4056" priority="1418">
      <formula>ISERROR(M43)</formula>
    </cfRule>
  </conditionalFormatting>
  <conditionalFormatting sqref="M43">
    <cfRule type="cellIs" dxfId="4055" priority="1417" operator="between">
      <formula>$P$5</formula>
      <formula>#REF!</formula>
    </cfRule>
  </conditionalFormatting>
  <conditionalFormatting sqref="M43">
    <cfRule type="containsErrors" dxfId="4054" priority="1416">
      <formula>ISERROR(M43)</formula>
    </cfRule>
  </conditionalFormatting>
  <conditionalFormatting sqref="N43">
    <cfRule type="containsErrors" dxfId="4053" priority="1415">
      <formula>ISERROR(N43)</formula>
    </cfRule>
  </conditionalFormatting>
  <conditionalFormatting sqref="N43">
    <cfRule type="cellIs" dxfId="4052" priority="1414" operator="between">
      <formula>$P$5</formula>
      <formula>#REF!</formula>
    </cfRule>
  </conditionalFormatting>
  <conditionalFormatting sqref="N43">
    <cfRule type="containsErrors" dxfId="4051" priority="1413">
      <formula>ISERROR(N43)</formula>
    </cfRule>
  </conditionalFormatting>
  <conditionalFormatting sqref="O43">
    <cfRule type="containsErrors" dxfId="4050" priority="1412">
      <formula>ISERROR(O43)</formula>
    </cfRule>
  </conditionalFormatting>
  <conditionalFormatting sqref="O43">
    <cfRule type="cellIs" dxfId="4049" priority="1411" operator="between">
      <formula>$P$5</formula>
      <formula>#REF!</formula>
    </cfRule>
  </conditionalFormatting>
  <conditionalFormatting sqref="O43">
    <cfRule type="containsErrors" dxfId="4048" priority="1410">
      <formula>ISERROR(O43)</formula>
    </cfRule>
  </conditionalFormatting>
  <conditionalFormatting sqref="P43">
    <cfRule type="containsErrors" dxfId="4047" priority="1409">
      <formula>ISERROR(P43)</formula>
    </cfRule>
  </conditionalFormatting>
  <conditionalFormatting sqref="P43">
    <cfRule type="cellIs" dxfId="4046" priority="1408" operator="between">
      <formula>$P$5</formula>
      <formula>#REF!</formula>
    </cfRule>
  </conditionalFormatting>
  <conditionalFormatting sqref="P43">
    <cfRule type="containsErrors" dxfId="4045" priority="1407">
      <formula>ISERROR(P43)</formula>
    </cfRule>
  </conditionalFormatting>
  <conditionalFormatting sqref="Q43">
    <cfRule type="containsErrors" dxfId="4044" priority="1406">
      <formula>ISERROR(Q43)</formula>
    </cfRule>
  </conditionalFormatting>
  <conditionalFormatting sqref="Q43">
    <cfRule type="cellIs" dxfId="4043" priority="1405" operator="between">
      <formula>$P$5</formula>
      <formula>#REF!</formula>
    </cfRule>
  </conditionalFormatting>
  <conditionalFormatting sqref="Q43">
    <cfRule type="containsErrors" dxfId="4042" priority="1404">
      <formula>ISERROR(Q43)</formula>
    </cfRule>
  </conditionalFormatting>
  <conditionalFormatting sqref="R43">
    <cfRule type="containsErrors" dxfId="4041" priority="1403">
      <formula>ISERROR(R43)</formula>
    </cfRule>
  </conditionalFormatting>
  <conditionalFormatting sqref="R43">
    <cfRule type="cellIs" dxfId="4040" priority="1402" operator="between">
      <formula>$P$5</formula>
      <formula>#REF!</formula>
    </cfRule>
  </conditionalFormatting>
  <conditionalFormatting sqref="R43">
    <cfRule type="containsErrors" dxfId="4039" priority="1401">
      <formula>ISERROR(R43)</formula>
    </cfRule>
  </conditionalFormatting>
  <conditionalFormatting sqref="S43">
    <cfRule type="containsErrors" dxfId="4038" priority="1400">
      <formula>ISERROR(S43)</formula>
    </cfRule>
  </conditionalFormatting>
  <conditionalFormatting sqref="S43">
    <cfRule type="cellIs" dxfId="4037" priority="1399" operator="between">
      <formula>$P$5</formula>
      <formula>#REF!</formula>
    </cfRule>
  </conditionalFormatting>
  <conditionalFormatting sqref="S43">
    <cfRule type="containsErrors" dxfId="4036" priority="1398">
      <formula>ISERROR(S43)</formula>
    </cfRule>
  </conditionalFormatting>
  <conditionalFormatting sqref="T43">
    <cfRule type="containsErrors" dxfId="4035" priority="1397">
      <formula>ISERROR(T43)</formula>
    </cfRule>
  </conditionalFormatting>
  <conditionalFormatting sqref="T43">
    <cfRule type="cellIs" dxfId="4034" priority="1396" operator="between">
      <formula>$P$5</formula>
      <formula>#REF!</formula>
    </cfRule>
  </conditionalFormatting>
  <conditionalFormatting sqref="T43">
    <cfRule type="containsErrors" dxfId="4033" priority="1395">
      <formula>ISERROR(T43)</formula>
    </cfRule>
  </conditionalFormatting>
  <conditionalFormatting sqref="E46">
    <cfRule type="containsErrors" dxfId="4032" priority="1394">
      <formula>ISERROR(E46)</formula>
    </cfRule>
  </conditionalFormatting>
  <conditionalFormatting sqref="E46">
    <cfRule type="cellIs" dxfId="4031" priority="1393" operator="between">
      <formula>$P$5</formula>
      <formula>#REF!</formula>
    </cfRule>
  </conditionalFormatting>
  <conditionalFormatting sqref="E46">
    <cfRule type="containsErrors" dxfId="4030" priority="1392">
      <formula>ISERROR(E46)</formula>
    </cfRule>
  </conditionalFormatting>
  <conditionalFormatting sqref="F46">
    <cfRule type="containsErrors" dxfId="4029" priority="1391">
      <formula>ISERROR(F46)</formula>
    </cfRule>
  </conditionalFormatting>
  <conditionalFormatting sqref="F46">
    <cfRule type="cellIs" dxfId="4028" priority="1390" operator="between">
      <formula>$P$5</formula>
      <formula>#REF!</formula>
    </cfRule>
  </conditionalFormatting>
  <conditionalFormatting sqref="F46">
    <cfRule type="containsErrors" dxfId="4027" priority="1389">
      <formula>ISERROR(F46)</formula>
    </cfRule>
  </conditionalFormatting>
  <conditionalFormatting sqref="G46">
    <cfRule type="containsErrors" dxfId="4026" priority="1388">
      <formula>ISERROR(G46)</formula>
    </cfRule>
  </conditionalFormatting>
  <conditionalFormatting sqref="G46">
    <cfRule type="cellIs" dxfId="4025" priority="1387" operator="between">
      <formula>$P$5</formula>
      <formula>#REF!</formula>
    </cfRule>
  </conditionalFormatting>
  <conditionalFormatting sqref="G46">
    <cfRule type="containsErrors" dxfId="4024" priority="1386">
      <formula>ISERROR(G46)</formula>
    </cfRule>
  </conditionalFormatting>
  <conditionalFormatting sqref="H46">
    <cfRule type="containsErrors" dxfId="4023" priority="1385">
      <formula>ISERROR(H46)</formula>
    </cfRule>
  </conditionalFormatting>
  <conditionalFormatting sqref="H46">
    <cfRule type="cellIs" dxfId="4022" priority="1384" operator="between">
      <formula>$P$5</formula>
      <formula>#REF!</formula>
    </cfRule>
  </conditionalFormatting>
  <conditionalFormatting sqref="H46">
    <cfRule type="containsErrors" dxfId="4021" priority="1383">
      <formula>ISERROR(H46)</formula>
    </cfRule>
  </conditionalFormatting>
  <conditionalFormatting sqref="I46">
    <cfRule type="containsErrors" dxfId="4020" priority="1382">
      <formula>ISERROR(I46)</formula>
    </cfRule>
  </conditionalFormatting>
  <conditionalFormatting sqref="I46">
    <cfRule type="cellIs" dxfId="4019" priority="1381" operator="between">
      <formula>$P$5</formula>
      <formula>#REF!</formula>
    </cfRule>
  </conditionalFormatting>
  <conditionalFormatting sqref="I46">
    <cfRule type="containsErrors" dxfId="4018" priority="1380">
      <formula>ISERROR(I46)</formula>
    </cfRule>
  </conditionalFormatting>
  <conditionalFormatting sqref="J46">
    <cfRule type="containsErrors" dxfId="4017" priority="1379">
      <formula>ISERROR(J46)</formula>
    </cfRule>
  </conditionalFormatting>
  <conditionalFormatting sqref="J46">
    <cfRule type="cellIs" dxfId="4016" priority="1378" operator="between">
      <formula>$P$5</formula>
      <formula>#REF!</formula>
    </cfRule>
  </conditionalFormatting>
  <conditionalFormatting sqref="J46">
    <cfRule type="containsErrors" dxfId="4015" priority="1377">
      <formula>ISERROR(J46)</formula>
    </cfRule>
  </conditionalFormatting>
  <conditionalFormatting sqref="K46">
    <cfRule type="containsErrors" dxfId="4014" priority="1376">
      <formula>ISERROR(K46)</formula>
    </cfRule>
  </conditionalFormatting>
  <conditionalFormatting sqref="K46">
    <cfRule type="cellIs" dxfId="4013" priority="1375" operator="between">
      <formula>$P$5</formula>
      <formula>#REF!</formula>
    </cfRule>
  </conditionalFormatting>
  <conditionalFormatting sqref="K46">
    <cfRule type="containsErrors" dxfId="4012" priority="1374">
      <formula>ISERROR(K46)</formula>
    </cfRule>
  </conditionalFormatting>
  <conditionalFormatting sqref="L46">
    <cfRule type="containsErrors" dxfId="4011" priority="1373">
      <formula>ISERROR(L46)</formula>
    </cfRule>
  </conditionalFormatting>
  <conditionalFormatting sqref="L46">
    <cfRule type="cellIs" dxfId="4010" priority="1372" operator="between">
      <formula>$P$5</formula>
      <formula>#REF!</formula>
    </cfRule>
  </conditionalFormatting>
  <conditionalFormatting sqref="L46">
    <cfRule type="containsErrors" dxfId="4009" priority="1371">
      <formula>ISERROR(L46)</formula>
    </cfRule>
  </conditionalFormatting>
  <conditionalFormatting sqref="M46">
    <cfRule type="containsErrors" dxfId="4008" priority="1370">
      <formula>ISERROR(M46)</formula>
    </cfRule>
  </conditionalFormatting>
  <conditionalFormatting sqref="M46">
    <cfRule type="cellIs" dxfId="4007" priority="1369" operator="between">
      <formula>$P$5</formula>
      <formula>#REF!</formula>
    </cfRule>
  </conditionalFormatting>
  <conditionalFormatting sqref="M46">
    <cfRule type="containsErrors" dxfId="4006" priority="1368">
      <formula>ISERROR(M46)</formula>
    </cfRule>
  </conditionalFormatting>
  <conditionalFormatting sqref="N46">
    <cfRule type="containsErrors" dxfId="4005" priority="1367">
      <formula>ISERROR(N46)</formula>
    </cfRule>
  </conditionalFormatting>
  <conditionalFormatting sqref="N46">
    <cfRule type="cellIs" dxfId="4004" priority="1366" operator="between">
      <formula>$P$5</formula>
      <formula>#REF!</formula>
    </cfRule>
  </conditionalFormatting>
  <conditionalFormatting sqref="N46">
    <cfRule type="containsErrors" dxfId="4003" priority="1365">
      <formula>ISERROR(N46)</formula>
    </cfRule>
  </conditionalFormatting>
  <conditionalFormatting sqref="O46">
    <cfRule type="containsErrors" dxfId="4002" priority="1364">
      <formula>ISERROR(O46)</formula>
    </cfRule>
  </conditionalFormatting>
  <conditionalFormatting sqref="O46">
    <cfRule type="cellIs" dxfId="4001" priority="1363" operator="between">
      <formula>$P$5</formula>
      <formula>#REF!</formula>
    </cfRule>
  </conditionalFormatting>
  <conditionalFormatting sqref="O46">
    <cfRule type="containsErrors" dxfId="4000" priority="1362">
      <formula>ISERROR(O46)</formula>
    </cfRule>
  </conditionalFormatting>
  <conditionalFormatting sqref="P46">
    <cfRule type="containsErrors" dxfId="3999" priority="1361">
      <formula>ISERROR(P46)</formula>
    </cfRule>
  </conditionalFormatting>
  <conditionalFormatting sqref="P46">
    <cfRule type="cellIs" dxfId="3998" priority="1360" operator="between">
      <formula>$P$5</formula>
      <formula>#REF!</formula>
    </cfRule>
  </conditionalFormatting>
  <conditionalFormatting sqref="P46">
    <cfRule type="containsErrors" dxfId="3997" priority="1359">
      <formula>ISERROR(P46)</formula>
    </cfRule>
  </conditionalFormatting>
  <conditionalFormatting sqref="Q46">
    <cfRule type="containsErrors" dxfId="3996" priority="1358">
      <formula>ISERROR(Q46)</formula>
    </cfRule>
  </conditionalFormatting>
  <conditionalFormatting sqref="Q46">
    <cfRule type="cellIs" dxfId="3995" priority="1357" operator="between">
      <formula>$P$5</formula>
      <formula>#REF!</formula>
    </cfRule>
  </conditionalFormatting>
  <conditionalFormatting sqref="Q46">
    <cfRule type="containsErrors" dxfId="3994" priority="1356">
      <formula>ISERROR(Q46)</formula>
    </cfRule>
  </conditionalFormatting>
  <conditionalFormatting sqref="R46">
    <cfRule type="containsErrors" dxfId="3993" priority="1355">
      <formula>ISERROR(R46)</formula>
    </cfRule>
  </conditionalFormatting>
  <conditionalFormatting sqref="R46">
    <cfRule type="cellIs" dxfId="3992" priority="1354" operator="between">
      <formula>$P$5</formula>
      <formula>#REF!</formula>
    </cfRule>
  </conditionalFormatting>
  <conditionalFormatting sqref="R46">
    <cfRule type="containsErrors" dxfId="3991" priority="1353">
      <formula>ISERROR(R46)</formula>
    </cfRule>
  </conditionalFormatting>
  <conditionalFormatting sqref="S46">
    <cfRule type="containsErrors" dxfId="3990" priority="1352">
      <formula>ISERROR(S46)</formula>
    </cfRule>
  </conditionalFormatting>
  <conditionalFormatting sqref="S46">
    <cfRule type="cellIs" dxfId="3989" priority="1351" operator="between">
      <formula>$P$5</formula>
      <formula>#REF!</formula>
    </cfRule>
  </conditionalFormatting>
  <conditionalFormatting sqref="S46">
    <cfRule type="containsErrors" dxfId="3988" priority="1350">
      <formula>ISERROR(S46)</formula>
    </cfRule>
  </conditionalFormatting>
  <conditionalFormatting sqref="T46">
    <cfRule type="containsErrors" dxfId="3987" priority="1349">
      <formula>ISERROR(T46)</formula>
    </cfRule>
  </conditionalFormatting>
  <conditionalFormatting sqref="T46">
    <cfRule type="cellIs" dxfId="3986" priority="1348" operator="between">
      <formula>$P$5</formula>
      <formula>#REF!</formula>
    </cfRule>
  </conditionalFormatting>
  <conditionalFormatting sqref="T46">
    <cfRule type="containsErrors" dxfId="3985" priority="1347">
      <formula>ISERROR(T46)</formula>
    </cfRule>
  </conditionalFormatting>
  <conditionalFormatting sqref="E49">
    <cfRule type="containsErrors" dxfId="3984" priority="1346">
      <formula>ISERROR(E49)</formula>
    </cfRule>
  </conditionalFormatting>
  <conditionalFormatting sqref="E49">
    <cfRule type="cellIs" dxfId="3983" priority="1345" operator="between">
      <formula>$P$5</formula>
      <formula>#REF!</formula>
    </cfRule>
  </conditionalFormatting>
  <conditionalFormatting sqref="E49">
    <cfRule type="containsErrors" dxfId="3982" priority="1344">
      <formula>ISERROR(E49)</formula>
    </cfRule>
  </conditionalFormatting>
  <conditionalFormatting sqref="F49">
    <cfRule type="containsErrors" dxfId="3981" priority="1343">
      <formula>ISERROR(F49)</formula>
    </cfRule>
  </conditionalFormatting>
  <conditionalFormatting sqref="F49">
    <cfRule type="cellIs" dxfId="3980" priority="1342" operator="between">
      <formula>$P$5</formula>
      <formula>#REF!</formula>
    </cfRule>
  </conditionalFormatting>
  <conditionalFormatting sqref="F49">
    <cfRule type="containsErrors" dxfId="3979" priority="1341">
      <formula>ISERROR(F49)</formula>
    </cfRule>
  </conditionalFormatting>
  <conditionalFormatting sqref="G49">
    <cfRule type="containsErrors" dxfId="3978" priority="1340">
      <formula>ISERROR(G49)</formula>
    </cfRule>
  </conditionalFormatting>
  <conditionalFormatting sqref="G49">
    <cfRule type="cellIs" dxfId="3977" priority="1339" operator="between">
      <formula>$P$5</formula>
      <formula>#REF!</formula>
    </cfRule>
  </conditionalFormatting>
  <conditionalFormatting sqref="G49">
    <cfRule type="containsErrors" dxfId="3976" priority="1338">
      <formula>ISERROR(G49)</formula>
    </cfRule>
  </conditionalFormatting>
  <conditionalFormatting sqref="H49">
    <cfRule type="containsErrors" dxfId="3975" priority="1337">
      <formula>ISERROR(H49)</formula>
    </cfRule>
  </conditionalFormatting>
  <conditionalFormatting sqref="H49">
    <cfRule type="cellIs" dxfId="3974" priority="1336" operator="between">
      <formula>$P$5</formula>
      <formula>#REF!</formula>
    </cfRule>
  </conditionalFormatting>
  <conditionalFormatting sqref="H49">
    <cfRule type="containsErrors" dxfId="3973" priority="1335">
      <formula>ISERROR(H49)</formula>
    </cfRule>
  </conditionalFormatting>
  <conditionalFormatting sqref="I49">
    <cfRule type="containsErrors" dxfId="3972" priority="1334">
      <formula>ISERROR(I49)</formula>
    </cfRule>
  </conditionalFormatting>
  <conditionalFormatting sqref="I49">
    <cfRule type="cellIs" dxfId="3971" priority="1333" operator="between">
      <formula>$P$5</formula>
      <formula>#REF!</formula>
    </cfRule>
  </conditionalFormatting>
  <conditionalFormatting sqref="I49">
    <cfRule type="containsErrors" dxfId="3970" priority="1332">
      <formula>ISERROR(I49)</formula>
    </cfRule>
  </conditionalFormatting>
  <conditionalFormatting sqref="J49">
    <cfRule type="containsErrors" dxfId="3969" priority="1331">
      <formula>ISERROR(J49)</formula>
    </cfRule>
  </conditionalFormatting>
  <conditionalFormatting sqref="J49">
    <cfRule type="cellIs" dxfId="3968" priority="1330" operator="between">
      <formula>$P$5</formula>
      <formula>#REF!</formula>
    </cfRule>
  </conditionalFormatting>
  <conditionalFormatting sqref="J49">
    <cfRule type="containsErrors" dxfId="3967" priority="1329">
      <formula>ISERROR(J49)</formula>
    </cfRule>
  </conditionalFormatting>
  <conditionalFormatting sqref="K49">
    <cfRule type="containsErrors" dxfId="3966" priority="1328">
      <formula>ISERROR(K49)</formula>
    </cfRule>
  </conditionalFormatting>
  <conditionalFormatting sqref="K49">
    <cfRule type="cellIs" dxfId="3965" priority="1327" operator="between">
      <formula>$P$5</formula>
      <formula>#REF!</formula>
    </cfRule>
  </conditionalFormatting>
  <conditionalFormatting sqref="K49">
    <cfRule type="containsErrors" dxfId="3964" priority="1326">
      <formula>ISERROR(K49)</formula>
    </cfRule>
  </conditionalFormatting>
  <conditionalFormatting sqref="L49">
    <cfRule type="containsErrors" dxfId="3963" priority="1325">
      <formula>ISERROR(L49)</formula>
    </cfRule>
  </conditionalFormatting>
  <conditionalFormatting sqref="L49">
    <cfRule type="cellIs" dxfId="3962" priority="1324" operator="between">
      <formula>$P$5</formula>
      <formula>#REF!</formula>
    </cfRule>
  </conditionalFormatting>
  <conditionalFormatting sqref="L49">
    <cfRule type="containsErrors" dxfId="3961" priority="1323">
      <formula>ISERROR(L49)</formula>
    </cfRule>
  </conditionalFormatting>
  <conditionalFormatting sqref="M49">
    <cfRule type="containsErrors" dxfId="3960" priority="1322">
      <formula>ISERROR(M49)</formula>
    </cfRule>
  </conditionalFormatting>
  <conditionalFormatting sqref="M49">
    <cfRule type="cellIs" dxfId="3959" priority="1321" operator="between">
      <formula>$P$5</formula>
      <formula>#REF!</formula>
    </cfRule>
  </conditionalFormatting>
  <conditionalFormatting sqref="M49">
    <cfRule type="containsErrors" dxfId="3958" priority="1320">
      <formula>ISERROR(M49)</formula>
    </cfRule>
  </conditionalFormatting>
  <conditionalFormatting sqref="N49">
    <cfRule type="containsErrors" dxfId="3957" priority="1319">
      <formula>ISERROR(N49)</formula>
    </cfRule>
  </conditionalFormatting>
  <conditionalFormatting sqref="N49">
    <cfRule type="cellIs" dxfId="3956" priority="1318" operator="between">
      <formula>$P$5</formula>
      <formula>#REF!</formula>
    </cfRule>
  </conditionalFormatting>
  <conditionalFormatting sqref="N49">
    <cfRule type="containsErrors" dxfId="3955" priority="1317">
      <formula>ISERROR(N49)</formula>
    </cfRule>
  </conditionalFormatting>
  <conditionalFormatting sqref="O49">
    <cfRule type="containsErrors" dxfId="3954" priority="1316">
      <formula>ISERROR(O49)</formula>
    </cfRule>
  </conditionalFormatting>
  <conditionalFormatting sqref="O49">
    <cfRule type="cellIs" dxfId="3953" priority="1315" operator="between">
      <formula>$P$5</formula>
      <formula>#REF!</formula>
    </cfRule>
  </conditionalFormatting>
  <conditionalFormatting sqref="O49">
    <cfRule type="containsErrors" dxfId="3952" priority="1314">
      <formula>ISERROR(O49)</formula>
    </cfRule>
  </conditionalFormatting>
  <conditionalFormatting sqref="P49">
    <cfRule type="containsErrors" dxfId="3951" priority="1313">
      <formula>ISERROR(P49)</formula>
    </cfRule>
  </conditionalFormatting>
  <conditionalFormatting sqref="P49">
    <cfRule type="cellIs" dxfId="3950" priority="1312" operator="between">
      <formula>$P$5</formula>
      <formula>#REF!</formula>
    </cfRule>
  </conditionalFormatting>
  <conditionalFormatting sqref="P49">
    <cfRule type="containsErrors" dxfId="3949" priority="1311">
      <formula>ISERROR(P49)</formula>
    </cfRule>
  </conditionalFormatting>
  <conditionalFormatting sqref="Q49">
    <cfRule type="containsErrors" dxfId="3948" priority="1310">
      <formula>ISERROR(Q49)</formula>
    </cfRule>
  </conditionalFormatting>
  <conditionalFormatting sqref="Q49">
    <cfRule type="cellIs" dxfId="3947" priority="1309" operator="between">
      <formula>$P$5</formula>
      <formula>#REF!</formula>
    </cfRule>
  </conditionalFormatting>
  <conditionalFormatting sqref="Q49">
    <cfRule type="containsErrors" dxfId="3946" priority="1308">
      <formula>ISERROR(Q49)</formula>
    </cfRule>
  </conditionalFormatting>
  <conditionalFormatting sqref="R49">
    <cfRule type="containsErrors" dxfId="3945" priority="1307">
      <formula>ISERROR(R49)</formula>
    </cfRule>
  </conditionalFormatting>
  <conditionalFormatting sqref="R49">
    <cfRule type="cellIs" dxfId="3944" priority="1306" operator="between">
      <formula>$P$5</formula>
      <formula>#REF!</formula>
    </cfRule>
  </conditionalFormatting>
  <conditionalFormatting sqref="R49">
    <cfRule type="containsErrors" dxfId="3943" priority="1305">
      <formula>ISERROR(R49)</formula>
    </cfRule>
  </conditionalFormatting>
  <conditionalFormatting sqref="S49">
    <cfRule type="containsErrors" dxfId="3942" priority="1304">
      <formula>ISERROR(S49)</formula>
    </cfRule>
  </conditionalFormatting>
  <conditionalFormatting sqref="S49">
    <cfRule type="cellIs" dxfId="3941" priority="1303" operator="between">
      <formula>$P$5</formula>
      <formula>#REF!</formula>
    </cfRule>
  </conditionalFormatting>
  <conditionalFormatting sqref="S49">
    <cfRule type="containsErrors" dxfId="3940" priority="1302">
      <formula>ISERROR(S49)</formula>
    </cfRule>
  </conditionalFormatting>
  <conditionalFormatting sqref="T49">
    <cfRule type="containsErrors" dxfId="3939" priority="1301">
      <formula>ISERROR(T49)</formula>
    </cfRule>
  </conditionalFormatting>
  <conditionalFormatting sqref="T49">
    <cfRule type="cellIs" dxfId="3938" priority="1300" operator="between">
      <formula>$P$5</formula>
      <formula>#REF!</formula>
    </cfRule>
  </conditionalFormatting>
  <conditionalFormatting sqref="T49">
    <cfRule type="containsErrors" dxfId="3937" priority="1299">
      <formula>ISERROR(T49)</formula>
    </cfRule>
  </conditionalFormatting>
  <conditionalFormatting sqref="E52">
    <cfRule type="containsErrors" dxfId="3936" priority="1298">
      <formula>ISERROR(E52)</formula>
    </cfRule>
  </conditionalFormatting>
  <conditionalFormatting sqref="E52">
    <cfRule type="cellIs" dxfId="3935" priority="1297" operator="between">
      <formula>$P$5</formula>
      <formula>#REF!</formula>
    </cfRule>
  </conditionalFormatting>
  <conditionalFormatting sqref="E52">
    <cfRule type="containsErrors" dxfId="3934" priority="1296">
      <formula>ISERROR(E52)</formula>
    </cfRule>
  </conditionalFormatting>
  <conditionalFormatting sqref="F52">
    <cfRule type="containsErrors" dxfId="3933" priority="1295">
      <formula>ISERROR(F52)</formula>
    </cfRule>
  </conditionalFormatting>
  <conditionalFormatting sqref="F52">
    <cfRule type="cellIs" dxfId="3932" priority="1294" operator="between">
      <formula>$P$5</formula>
      <formula>#REF!</formula>
    </cfRule>
  </conditionalFormatting>
  <conditionalFormatting sqref="F52">
    <cfRule type="containsErrors" dxfId="3931" priority="1293">
      <formula>ISERROR(F52)</formula>
    </cfRule>
  </conditionalFormatting>
  <conditionalFormatting sqref="G52">
    <cfRule type="containsErrors" dxfId="3930" priority="1292">
      <formula>ISERROR(G52)</formula>
    </cfRule>
  </conditionalFormatting>
  <conditionalFormatting sqref="G52">
    <cfRule type="cellIs" dxfId="3929" priority="1291" operator="between">
      <formula>$P$5</formula>
      <formula>#REF!</formula>
    </cfRule>
  </conditionalFormatting>
  <conditionalFormatting sqref="G52">
    <cfRule type="containsErrors" dxfId="3928" priority="1290">
      <formula>ISERROR(G52)</formula>
    </cfRule>
  </conditionalFormatting>
  <conditionalFormatting sqref="H52">
    <cfRule type="containsErrors" dxfId="3927" priority="1289">
      <formula>ISERROR(H52)</formula>
    </cfRule>
  </conditionalFormatting>
  <conditionalFormatting sqref="H52">
    <cfRule type="cellIs" dxfId="3926" priority="1288" operator="between">
      <formula>$P$5</formula>
      <formula>#REF!</formula>
    </cfRule>
  </conditionalFormatting>
  <conditionalFormatting sqref="H52">
    <cfRule type="containsErrors" dxfId="3925" priority="1287">
      <formula>ISERROR(H52)</formula>
    </cfRule>
  </conditionalFormatting>
  <conditionalFormatting sqref="I52">
    <cfRule type="containsErrors" dxfId="3924" priority="1286">
      <formula>ISERROR(I52)</formula>
    </cfRule>
  </conditionalFormatting>
  <conditionalFormatting sqref="I52">
    <cfRule type="cellIs" dxfId="3923" priority="1285" operator="between">
      <formula>$P$5</formula>
      <formula>#REF!</formula>
    </cfRule>
  </conditionalFormatting>
  <conditionalFormatting sqref="I52">
    <cfRule type="containsErrors" dxfId="3922" priority="1284">
      <formula>ISERROR(I52)</formula>
    </cfRule>
  </conditionalFormatting>
  <conditionalFormatting sqref="J52">
    <cfRule type="containsErrors" dxfId="3921" priority="1283">
      <formula>ISERROR(J52)</formula>
    </cfRule>
  </conditionalFormatting>
  <conditionalFormatting sqref="J52">
    <cfRule type="cellIs" dxfId="3920" priority="1282" operator="between">
      <formula>$P$5</formula>
      <formula>#REF!</formula>
    </cfRule>
  </conditionalFormatting>
  <conditionalFormatting sqref="J52">
    <cfRule type="containsErrors" dxfId="3919" priority="1281">
      <formula>ISERROR(J52)</formula>
    </cfRule>
  </conditionalFormatting>
  <conditionalFormatting sqref="K52">
    <cfRule type="containsErrors" dxfId="3918" priority="1280">
      <formula>ISERROR(K52)</formula>
    </cfRule>
  </conditionalFormatting>
  <conditionalFormatting sqref="K52">
    <cfRule type="cellIs" dxfId="3917" priority="1279" operator="between">
      <formula>$P$5</formula>
      <formula>#REF!</formula>
    </cfRule>
  </conditionalFormatting>
  <conditionalFormatting sqref="K52">
    <cfRule type="containsErrors" dxfId="3916" priority="1278">
      <formula>ISERROR(K52)</formula>
    </cfRule>
  </conditionalFormatting>
  <conditionalFormatting sqref="L52">
    <cfRule type="containsErrors" dxfId="3915" priority="1277">
      <formula>ISERROR(L52)</formula>
    </cfRule>
  </conditionalFormatting>
  <conditionalFormatting sqref="L52">
    <cfRule type="cellIs" dxfId="3914" priority="1276" operator="between">
      <formula>$P$5</formula>
      <formula>#REF!</formula>
    </cfRule>
  </conditionalFormatting>
  <conditionalFormatting sqref="L52">
    <cfRule type="containsErrors" dxfId="3913" priority="1275">
      <formula>ISERROR(L52)</formula>
    </cfRule>
  </conditionalFormatting>
  <conditionalFormatting sqref="M52">
    <cfRule type="containsErrors" dxfId="3912" priority="1274">
      <formula>ISERROR(M52)</formula>
    </cfRule>
  </conditionalFormatting>
  <conditionalFormatting sqref="M52">
    <cfRule type="cellIs" dxfId="3911" priority="1273" operator="between">
      <formula>$P$5</formula>
      <formula>#REF!</formula>
    </cfRule>
  </conditionalFormatting>
  <conditionalFormatting sqref="M52">
    <cfRule type="containsErrors" dxfId="3910" priority="1272">
      <formula>ISERROR(M52)</formula>
    </cfRule>
  </conditionalFormatting>
  <conditionalFormatting sqref="N52">
    <cfRule type="containsErrors" dxfId="3909" priority="1271">
      <formula>ISERROR(N52)</formula>
    </cfRule>
  </conditionalFormatting>
  <conditionalFormatting sqref="N52">
    <cfRule type="cellIs" dxfId="3908" priority="1270" operator="between">
      <formula>$P$5</formula>
      <formula>#REF!</formula>
    </cfRule>
  </conditionalFormatting>
  <conditionalFormatting sqref="N52">
    <cfRule type="containsErrors" dxfId="3907" priority="1269">
      <formula>ISERROR(N52)</formula>
    </cfRule>
  </conditionalFormatting>
  <conditionalFormatting sqref="O52">
    <cfRule type="containsErrors" dxfId="3906" priority="1268">
      <formula>ISERROR(O52)</formula>
    </cfRule>
  </conditionalFormatting>
  <conditionalFormatting sqref="O52">
    <cfRule type="cellIs" dxfId="3905" priority="1267" operator="between">
      <formula>$P$5</formula>
      <formula>#REF!</formula>
    </cfRule>
  </conditionalFormatting>
  <conditionalFormatting sqref="O52">
    <cfRule type="containsErrors" dxfId="3904" priority="1266">
      <formula>ISERROR(O52)</formula>
    </cfRule>
  </conditionalFormatting>
  <conditionalFormatting sqref="P52">
    <cfRule type="containsErrors" dxfId="3903" priority="1265">
      <formula>ISERROR(P52)</formula>
    </cfRule>
  </conditionalFormatting>
  <conditionalFormatting sqref="P52">
    <cfRule type="cellIs" dxfId="3902" priority="1264" operator="between">
      <formula>$P$5</formula>
      <formula>#REF!</formula>
    </cfRule>
  </conditionalFormatting>
  <conditionalFormatting sqref="P52">
    <cfRule type="containsErrors" dxfId="3901" priority="1263">
      <formula>ISERROR(P52)</formula>
    </cfRule>
  </conditionalFormatting>
  <conditionalFormatting sqref="Q52">
    <cfRule type="containsErrors" dxfId="3900" priority="1262">
      <formula>ISERROR(Q52)</formula>
    </cfRule>
  </conditionalFormatting>
  <conditionalFormatting sqref="Q52">
    <cfRule type="cellIs" dxfId="3899" priority="1261" operator="between">
      <formula>$P$5</formula>
      <formula>#REF!</formula>
    </cfRule>
  </conditionalFormatting>
  <conditionalFormatting sqref="Q52">
    <cfRule type="containsErrors" dxfId="3898" priority="1260">
      <formula>ISERROR(Q52)</formula>
    </cfRule>
  </conditionalFormatting>
  <conditionalFormatting sqref="R52">
    <cfRule type="containsErrors" dxfId="3897" priority="1259">
      <formula>ISERROR(R52)</formula>
    </cfRule>
  </conditionalFormatting>
  <conditionalFormatting sqref="R52">
    <cfRule type="cellIs" dxfId="3896" priority="1258" operator="between">
      <formula>$P$5</formula>
      <formula>#REF!</formula>
    </cfRule>
  </conditionalFormatting>
  <conditionalFormatting sqref="R52">
    <cfRule type="containsErrors" dxfId="3895" priority="1257">
      <formula>ISERROR(R52)</formula>
    </cfRule>
  </conditionalFormatting>
  <conditionalFormatting sqref="S52">
    <cfRule type="containsErrors" dxfId="3894" priority="1256">
      <formula>ISERROR(S52)</formula>
    </cfRule>
  </conditionalFormatting>
  <conditionalFormatting sqref="S52">
    <cfRule type="cellIs" dxfId="3893" priority="1255" operator="between">
      <formula>$P$5</formula>
      <formula>#REF!</formula>
    </cfRule>
  </conditionalFormatting>
  <conditionalFormatting sqref="S52">
    <cfRule type="containsErrors" dxfId="3892" priority="1254">
      <formula>ISERROR(S52)</formula>
    </cfRule>
  </conditionalFormatting>
  <conditionalFormatting sqref="T52">
    <cfRule type="containsErrors" dxfId="3891" priority="1253">
      <formula>ISERROR(T52)</formula>
    </cfRule>
  </conditionalFormatting>
  <conditionalFormatting sqref="T52">
    <cfRule type="cellIs" dxfId="3890" priority="1252" operator="between">
      <formula>$P$5</formula>
      <formula>#REF!</formula>
    </cfRule>
  </conditionalFormatting>
  <conditionalFormatting sqref="T52">
    <cfRule type="containsErrors" dxfId="3889" priority="1251">
      <formula>ISERROR(T52)</formula>
    </cfRule>
  </conditionalFormatting>
  <conditionalFormatting sqref="E59">
    <cfRule type="containsErrors" dxfId="3888" priority="1250">
      <formula>ISERROR(E59)</formula>
    </cfRule>
  </conditionalFormatting>
  <conditionalFormatting sqref="E59">
    <cfRule type="cellIs" dxfId="3887" priority="1249" operator="between">
      <formula>$P$5</formula>
      <formula>#REF!</formula>
    </cfRule>
  </conditionalFormatting>
  <conditionalFormatting sqref="E59">
    <cfRule type="containsErrors" dxfId="3886" priority="1248">
      <formula>ISERROR(E59)</formula>
    </cfRule>
  </conditionalFormatting>
  <conditionalFormatting sqref="F59">
    <cfRule type="containsErrors" dxfId="3885" priority="1247">
      <formula>ISERROR(F59)</formula>
    </cfRule>
  </conditionalFormatting>
  <conditionalFormatting sqref="F59">
    <cfRule type="cellIs" dxfId="3884" priority="1246" operator="between">
      <formula>$P$5</formula>
      <formula>#REF!</formula>
    </cfRule>
  </conditionalFormatting>
  <conditionalFormatting sqref="F59">
    <cfRule type="containsErrors" dxfId="3883" priority="1245">
      <formula>ISERROR(F59)</formula>
    </cfRule>
  </conditionalFormatting>
  <conditionalFormatting sqref="G59">
    <cfRule type="containsErrors" dxfId="3882" priority="1244">
      <formula>ISERROR(G59)</formula>
    </cfRule>
  </conditionalFormatting>
  <conditionalFormatting sqref="G59">
    <cfRule type="cellIs" dxfId="3881" priority="1243" operator="between">
      <formula>$P$5</formula>
      <formula>#REF!</formula>
    </cfRule>
  </conditionalFormatting>
  <conditionalFormatting sqref="G59">
    <cfRule type="containsErrors" dxfId="3880" priority="1242">
      <formula>ISERROR(G59)</formula>
    </cfRule>
  </conditionalFormatting>
  <conditionalFormatting sqref="H59">
    <cfRule type="containsErrors" dxfId="3879" priority="1241">
      <formula>ISERROR(H59)</formula>
    </cfRule>
  </conditionalFormatting>
  <conditionalFormatting sqref="H59">
    <cfRule type="cellIs" dxfId="3878" priority="1240" operator="between">
      <formula>$P$5</formula>
      <formula>#REF!</formula>
    </cfRule>
  </conditionalFormatting>
  <conditionalFormatting sqref="H59">
    <cfRule type="containsErrors" dxfId="3877" priority="1239">
      <formula>ISERROR(H59)</formula>
    </cfRule>
  </conditionalFormatting>
  <conditionalFormatting sqref="I59">
    <cfRule type="containsErrors" dxfId="3876" priority="1238">
      <formula>ISERROR(I59)</formula>
    </cfRule>
  </conditionalFormatting>
  <conditionalFormatting sqref="I59">
    <cfRule type="cellIs" dxfId="3875" priority="1237" operator="between">
      <formula>$P$5</formula>
      <formula>#REF!</formula>
    </cfRule>
  </conditionalFormatting>
  <conditionalFormatting sqref="I59">
    <cfRule type="containsErrors" dxfId="3874" priority="1236">
      <formula>ISERROR(I59)</formula>
    </cfRule>
  </conditionalFormatting>
  <conditionalFormatting sqref="J59">
    <cfRule type="containsErrors" dxfId="3873" priority="1235">
      <formula>ISERROR(J59)</formula>
    </cfRule>
  </conditionalFormatting>
  <conditionalFormatting sqref="J59">
    <cfRule type="cellIs" dxfId="3872" priority="1234" operator="between">
      <formula>$P$5</formula>
      <formula>#REF!</formula>
    </cfRule>
  </conditionalFormatting>
  <conditionalFormatting sqref="J59">
    <cfRule type="containsErrors" dxfId="3871" priority="1233">
      <formula>ISERROR(J59)</formula>
    </cfRule>
  </conditionalFormatting>
  <conditionalFormatting sqref="K59">
    <cfRule type="containsErrors" dxfId="3870" priority="1232">
      <formula>ISERROR(K59)</formula>
    </cfRule>
  </conditionalFormatting>
  <conditionalFormatting sqref="K59">
    <cfRule type="cellIs" dxfId="3869" priority="1231" operator="between">
      <formula>$P$5</formula>
      <formula>#REF!</formula>
    </cfRule>
  </conditionalFormatting>
  <conditionalFormatting sqref="K59">
    <cfRule type="containsErrors" dxfId="3868" priority="1230">
      <formula>ISERROR(K59)</formula>
    </cfRule>
  </conditionalFormatting>
  <conditionalFormatting sqref="L59">
    <cfRule type="containsErrors" dxfId="3867" priority="1229">
      <formula>ISERROR(L59)</formula>
    </cfRule>
  </conditionalFormatting>
  <conditionalFormatting sqref="L59">
    <cfRule type="cellIs" dxfId="3866" priority="1228" operator="between">
      <formula>$P$5</formula>
      <formula>#REF!</formula>
    </cfRule>
  </conditionalFormatting>
  <conditionalFormatting sqref="L59">
    <cfRule type="containsErrors" dxfId="3865" priority="1227">
      <formula>ISERROR(L59)</formula>
    </cfRule>
  </conditionalFormatting>
  <conditionalFormatting sqref="M59">
    <cfRule type="containsErrors" dxfId="3864" priority="1226">
      <formula>ISERROR(M59)</formula>
    </cfRule>
  </conditionalFormatting>
  <conditionalFormatting sqref="M59">
    <cfRule type="cellIs" dxfId="3863" priority="1225" operator="between">
      <formula>$P$5</formula>
      <formula>#REF!</formula>
    </cfRule>
  </conditionalFormatting>
  <conditionalFormatting sqref="M59">
    <cfRule type="containsErrors" dxfId="3862" priority="1224">
      <formula>ISERROR(M59)</formula>
    </cfRule>
  </conditionalFormatting>
  <conditionalFormatting sqref="N59">
    <cfRule type="containsErrors" dxfId="3861" priority="1223">
      <formula>ISERROR(N59)</formula>
    </cfRule>
  </conditionalFormatting>
  <conditionalFormatting sqref="N59">
    <cfRule type="cellIs" dxfId="3860" priority="1222" operator="between">
      <formula>$P$5</formula>
      <formula>#REF!</formula>
    </cfRule>
  </conditionalFormatting>
  <conditionalFormatting sqref="N59">
    <cfRule type="containsErrors" dxfId="3859" priority="1221">
      <formula>ISERROR(N59)</formula>
    </cfRule>
  </conditionalFormatting>
  <conditionalFormatting sqref="O59">
    <cfRule type="containsErrors" dxfId="3858" priority="1220">
      <formula>ISERROR(O59)</formula>
    </cfRule>
  </conditionalFormatting>
  <conditionalFormatting sqref="O59">
    <cfRule type="cellIs" dxfId="3857" priority="1219" operator="between">
      <formula>$P$5</formula>
      <formula>#REF!</formula>
    </cfRule>
  </conditionalFormatting>
  <conditionalFormatting sqref="O59">
    <cfRule type="containsErrors" dxfId="3856" priority="1218">
      <formula>ISERROR(O59)</formula>
    </cfRule>
  </conditionalFormatting>
  <conditionalFormatting sqref="P59">
    <cfRule type="containsErrors" dxfId="3855" priority="1217">
      <formula>ISERROR(P59)</formula>
    </cfRule>
  </conditionalFormatting>
  <conditionalFormatting sqref="P59">
    <cfRule type="cellIs" dxfId="3854" priority="1216" operator="between">
      <formula>$P$5</formula>
      <formula>#REF!</formula>
    </cfRule>
  </conditionalFormatting>
  <conditionalFormatting sqref="P59">
    <cfRule type="containsErrors" dxfId="3853" priority="1215">
      <formula>ISERROR(P59)</formula>
    </cfRule>
  </conditionalFormatting>
  <conditionalFormatting sqref="Q59">
    <cfRule type="containsErrors" dxfId="3852" priority="1214">
      <formula>ISERROR(Q59)</formula>
    </cfRule>
  </conditionalFormatting>
  <conditionalFormatting sqref="Q59">
    <cfRule type="cellIs" dxfId="3851" priority="1213" operator="between">
      <formula>$P$5</formula>
      <formula>#REF!</formula>
    </cfRule>
  </conditionalFormatting>
  <conditionalFormatting sqref="Q59">
    <cfRule type="containsErrors" dxfId="3850" priority="1212">
      <formula>ISERROR(Q59)</formula>
    </cfRule>
  </conditionalFormatting>
  <conditionalFormatting sqref="R59">
    <cfRule type="containsErrors" dxfId="3849" priority="1211">
      <formula>ISERROR(R59)</formula>
    </cfRule>
  </conditionalFormatting>
  <conditionalFormatting sqref="R59">
    <cfRule type="cellIs" dxfId="3848" priority="1210" operator="between">
      <formula>$P$5</formula>
      <formula>#REF!</formula>
    </cfRule>
  </conditionalFormatting>
  <conditionalFormatting sqref="R59">
    <cfRule type="containsErrors" dxfId="3847" priority="1209">
      <formula>ISERROR(R59)</formula>
    </cfRule>
  </conditionalFormatting>
  <conditionalFormatting sqref="S59">
    <cfRule type="containsErrors" dxfId="3846" priority="1208">
      <formula>ISERROR(S59)</formula>
    </cfRule>
  </conditionalFormatting>
  <conditionalFormatting sqref="S59">
    <cfRule type="cellIs" dxfId="3845" priority="1207" operator="between">
      <formula>$P$5</formula>
      <formula>#REF!</formula>
    </cfRule>
  </conditionalFormatting>
  <conditionalFormatting sqref="S59">
    <cfRule type="containsErrors" dxfId="3844" priority="1206">
      <formula>ISERROR(S59)</formula>
    </cfRule>
  </conditionalFormatting>
  <conditionalFormatting sqref="T59">
    <cfRule type="containsErrors" dxfId="3843" priority="1205">
      <formula>ISERROR(T59)</formula>
    </cfRule>
  </conditionalFormatting>
  <conditionalFormatting sqref="T59">
    <cfRule type="cellIs" dxfId="3842" priority="1204" operator="between">
      <formula>$P$5</formula>
      <formula>#REF!</formula>
    </cfRule>
  </conditionalFormatting>
  <conditionalFormatting sqref="T59">
    <cfRule type="containsErrors" dxfId="3841" priority="1203">
      <formula>ISERROR(T59)</formula>
    </cfRule>
  </conditionalFormatting>
  <conditionalFormatting sqref="E62">
    <cfRule type="containsErrors" dxfId="3840" priority="1202">
      <formula>ISERROR(E62)</formula>
    </cfRule>
  </conditionalFormatting>
  <conditionalFormatting sqref="E62">
    <cfRule type="cellIs" dxfId="3839" priority="1201" operator="between">
      <formula>$P$5</formula>
      <formula>#REF!</formula>
    </cfRule>
  </conditionalFormatting>
  <conditionalFormatting sqref="E62">
    <cfRule type="containsErrors" dxfId="3838" priority="1200">
      <formula>ISERROR(E62)</formula>
    </cfRule>
  </conditionalFormatting>
  <conditionalFormatting sqref="F62">
    <cfRule type="containsErrors" dxfId="3837" priority="1199">
      <formula>ISERROR(F62)</formula>
    </cfRule>
  </conditionalFormatting>
  <conditionalFormatting sqref="F62">
    <cfRule type="cellIs" dxfId="3836" priority="1198" operator="between">
      <formula>$P$5</formula>
      <formula>#REF!</formula>
    </cfRule>
  </conditionalFormatting>
  <conditionalFormatting sqref="F62">
    <cfRule type="containsErrors" dxfId="3835" priority="1197">
      <formula>ISERROR(F62)</formula>
    </cfRule>
  </conditionalFormatting>
  <conditionalFormatting sqref="G62">
    <cfRule type="containsErrors" dxfId="3834" priority="1196">
      <formula>ISERROR(G62)</formula>
    </cfRule>
  </conditionalFormatting>
  <conditionalFormatting sqref="G62">
    <cfRule type="cellIs" dxfId="3833" priority="1195" operator="between">
      <formula>$P$5</formula>
      <formula>#REF!</formula>
    </cfRule>
  </conditionalFormatting>
  <conditionalFormatting sqref="G62">
    <cfRule type="containsErrors" dxfId="3832" priority="1194">
      <formula>ISERROR(G62)</formula>
    </cfRule>
  </conditionalFormatting>
  <conditionalFormatting sqref="H62">
    <cfRule type="containsErrors" dxfId="3831" priority="1193">
      <formula>ISERROR(H62)</formula>
    </cfRule>
  </conditionalFormatting>
  <conditionalFormatting sqref="H62">
    <cfRule type="cellIs" dxfId="3830" priority="1192" operator="between">
      <formula>$P$5</formula>
      <formula>#REF!</formula>
    </cfRule>
  </conditionalFormatting>
  <conditionalFormatting sqref="H62">
    <cfRule type="containsErrors" dxfId="3829" priority="1191">
      <formula>ISERROR(H62)</formula>
    </cfRule>
  </conditionalFormatting>
  <conditionalFormatting sqref="I62">
    <cfRule type="containsErrors" dxfId="3828" priority="1190">
      <formula>ISERROR(I62)</formula>
    </cfRule>
  </conditionalFormatting>
  <conditionalFormatting sqref="I62">
    <cfRule type="cellIs" dxfId="3827" priority="1189" operator="between">
      <formula>$P$5</formula>
      <formula>#REF!</formula>
    </cfRule>
  </conditionalFormatting>
  <conditionalFormatting sqref="I62">
    <cfRule type="containsErrors" dxfId="3826" priority="1188">
      <formula>ISERROR(I62)</formula>
    </cfRule>
  </conditionalFormatting>
  <conditionalFormatting sqref="J62">
    <cfRule type="containsErrors" dxfId="3825" priority="1187">
      <formula>ISERROR(J62)</formula>
    </cfRule>
  </conditionalFormatting>
  <conditionalFormatting sqref="J62">
    <cfRule type="cellIs" dxfId="3824" priority="1186" operator="between">
      <formula>$P$5</formula>
      <formula>#REF!</formula>
    </cfRule>
  </conditionalFormatting>
  <conditionalFormatting sqref="J62">
    <cfRule type="containsErrors" dxfId="3823" priority="1185">
      <formula>ISERROR(J62)</formula>
    </cfRule>
  </conditionalFormatting>
  <conditionalFormatting sqref="K62">
    <cfRule type="containsErrors" dxfId="3822" priority="1184">
      <formula>ISERROR(K62)</formula>
    </cfRule>
  </conditionalFormatting>
  <conditionalFormatting sqref="K62">
    <cfRule type="cellIs" dxfId="3821" priority="1183" operator="between">
      <formula>$P$5</formula>
      <formula>#REF!</formula>
    </cfRule>
  </conditionalFormatting>
  <conditionalFormatting sqref="K62">
    <cfRule type="containsErrors" dxfId="3820" priority="1182">
      <formula>ISERROR(K62)</formula>
    </cfRule>
  </conditionalFormatting>
  <conditionalFormatting sqref="L62">
    <cfRule type="containsErrors" dxfId="3819" priority="1181">
      <formula>ISERROR(L62)</formula>
    </cfRule>
  </conditionalFormatting>
  <conditionalFormatting sqref="L62">
    <cfRule type="cellIs" dxfId="3818" priority="1180" operator="between">
      <formula>$P$5</formula>
      <formula>#REF!</formula>
    </cfRule>
  </conditionalFormatting>
  <conditionalFormatting sqref="L62">
    <cfRule type="containsErrors" dxfId="3817" priority="1179">
      <formula>ISERROR(L62)</formula>
    </cfRule>
  </conditionalFormatting>
  <conditionalFormatting sqref="M62">
    <cfRule type="containsErrors" dxfId="3816" priority="1178">
      <formula>ISERROR(M62)</formula>
    </cfRule>
  </conditionalFormatting>
  <conditionalFormatting sqref="M62">
    <cfRule type="cellIs" dxfId="3815" priority="1177" operator="between">
      <formula>$P$5</formula>
      <formula>#REF!</formula>
    </cfRule>
  </conditionalFormatting>
  <conditionalFormatting sqref="M62">
    <cfRule type="containsErrors" dxfId="3814" priority="1176">
      <formula>ISERROR(M62)</formula>
    </cfRule>
  </conditionalFormatting>
  <conditionalFormatting sqref="N62">
    <cfRule type="containsErrors" dxfId="3813" priority="1175">
      <formula>ISERROR(N62)</formula>
    </cfRule>
  </conditionalFormatting>
  <conditionalFormatting sqref="N62">
    <cfRule type="cellIs" dxfId="3812" priority="1174" operator="between">
      <formula>$P$5</formula>
      <formula>#REF!</formula>
    </cfRule>
  </conditionalFormatting>
  <conditionalFormatting sqref="N62">
    <cfRule type="containsErrors" dxfId="3811" priority="1173">
      <formula>ISERROR(N62)</formula>
    </cfRule>
  </conditionalFormatting>
  <conditionalFormatting sqref="O62">
    <cfRule type="containsErrors" dxfId="3810" priority="1172">
      <formula>ISERROR(O62)</formula>
    </cfRule>
  </conditionalFormatting>
  <conditionalFormatting sqref="O62">
    <cfRule type="cellIs" dxfId="3809" priority="1171" operator="between">
      <formula>$P$5</formula>
      <formula>#REF!</formula>
    </cfRule>
  </conditionalFormatting>
  <conditionalFormatting sqref="O62">
    <cfRule type="containsErrors" dxfId="3808" priority="1170">
      <formula>ISERROR(O62)</formula>
    </cfRule>
  </conditionalFormatting>
  <conditionalFormatting sqref="P62">
    <cfRule type="containsErrors" dxfId="3807" priority="1169">
      <formula>ISERROR(P62)</formula>
    </cfRule>
  </conditionalFormatting>
  <conditionalFormatting sqref="P62">
    <cfRule type="cellIs" dxfId="3806" priority="1168" operator="between">
      <formula>$P$5</formula>
      <formula>#REF!</formula>
    </cfRule>
  </conditionalFormatting>
  <conditionalFormatting sqref="P62">
    <cfRule type="containsErrors" dxfId="3805" priority="1167">
      <formula>ISERROR(P62)</formula>
    </cfRule>
  </conditionalFormatting>
  <conditionalFormatting sqref="Q62">
    <cfRule type="containsErrors" dxfId="3804" priority="1166">
      <formula>ISERROR(Q62)</formula>
    </cfRule>
  </conditionalFormatting>
  <conditionalFormatting sqref="Q62">
    <cfRule type="cellIs" dxfId="3803" priority="1165" operator="between">
      <formula>$P$5</formula>
      <formula>#REF!</formula>
    </cfRule>
  </conditionalFormatting>
  <conditionalFormatting sqref="Q62">
    <cfRule type="containsErrors" dxfId="3802" priority="1164">
      <formula>ISERROR(Q62)</formula>
    </cfRule>
  </conditionalFormatting>
  <conditionalFormatting sqref="R62">
    <cfRule type="containsErrors" dxfId="3801" priority="1163">
      <formula>ISERROR(R62)</formula>
    </cfRule>
  </conditionalFormatting>
  <conditionalFormatting sqref="R62">
    <cfRule type="cellIs" dxfId="3800" priority="1162" operator="between">
      <formula>$P$5</formula>
      <formula>#REF!</formula>
    </cfRule>
  </conditionalFormatting>
  <conditionalFormatting sqref="R62">
    <cfRule type="containsErrors" dxfId="3799" priority="1161">
      <formula>ISERROR(R62)</formula>
    </cfRule>
  </conditionalFormatting>
  <conditionalFormatting sqref="S62">
    <cfRule type="containsErrors" dxfId="3798" priority="1160">
      <formula>ISERROR(S62)</formula>
    </cfRule>
  </conditionalFormatting>
  <conditionalFormatting sqref="S62">
    <cfRule type="cellIs" dxfId="3797" priority="1159" operator="between">
      <formula>$P$5</formula>
      <formula>#REF!</formula>
    </cfRule>
  </conditionalFormatting>
  <conditionalFormatting sqref="S62">
    <cfRule type="containsErrors" dxfId="3796" priority="1158">
      <formula>ISERROR(S62)</formula>
    </cfRule>
  </conditionalFormatting>
  <conditionalFormatting sqref="T62">
    <cfRule type="containsErrors" dxfId="3795" priority="1157">
      <formula>ISERROR(T62)</formula>
    </cfRule>
  </conditionalFormatting>
  <conditionalFormatting sqref="T62">
    <cfRule type="cellIs" dxfId="3794" priority="1156" operator="between">
      <formula>$P$5</formula>
      <formula>#REF!</formula>
    </cfRule>
  </conditionalFormatting>
  <conditionalFormatting sqref="T62">
    <cfRule type="containsErrors" dxfId="3793" priority="1155">
      <formula>ISERROR(T62)</formula>
    </cfRule>
  </conditionalFormatting>
  <conditionalFormatting sqref="E65">
    <cfRule type="containsErrors" dxfId="3792" priority="1154">
      <formula>ISERROR(E65)</formula>
    </cfRule>
  </conditionalFormatting>
  <conditionalFormatting sqref="E65">
    <cfRule type="cellIs" dxfId="3791" priority="1153" operator="between">
      <formula>$P$5</formula>
      <formula>#REF!</formula>
    </cfRule>
  </conditionalFormatting>
  <conditionalFormatting sqref="E65">
    <cfRule type="containsErrors" dxfId="3790" priority="1152">
      <formula>ISERROR(E65)</formula>
    </cfRule>
  </conditionalFormatting>
  <conditionalFormatting sqref="F65">
    <cfRule type="containsErrors" dxfId="3789" priority="1151">
      <formula>ISERROR(F65)</formula>
    </cfRule>
  </conditionalFormatting>
  <conditionalFormatting sqref="F65">
    <cfRule type="cellIs" dxfId="3788" priority="1150" operator="between">
      <formula>$P$5</formula>
      <formula>#REF!</formula>
    </cfRule>
  </conditionalFormatting>
  <conditionalFormatting sqref="F65">
    <cfRule type="containsErrors" dxfId="3787" priority="1149">
      <formula>ISERROR(F65)</formula>
    </cfRule>
  </conditionalFormatting>
  <conditionalFormatting sqref="G65">
    <cfRule type="containsErrors" dxfId="3786" priority="1148">
      <formula>ISERROR(G65)</formula>
    </cfRule>
  </conditionalFormatting>
  <conditionalFormatting sqref="G65">
    <cfRule type="cellIs" dxfId="3785" priority="1147" operator="between">
      <formula>$P$5</formula>
      <formula>#REF!</formula>
    </cfRule>
  </conditionalFormatting>
  <conditionalFormatting sqref="G65">
    <cfRule type="containsErrors" dxfId="3784" priority="1146">
      <formula>ISERROR(G65)</formula>
    </cfRule>
  </conditionalFormatting>
  <conditionalFormatting sqref="H65">
    <cfRule type="containsErrors" dxfId="3783" priority="1145">
      <formula>ISERROR(H65)</formula>
    </cfRule>
  </conditionalFormatting>
  <conditionalFormatting sqref="H65">
    <cfRule type="cellIs" dxfId="3782" priority="1144" operator="between">
      <formula>$P$5</formula>
      <formula>#REF!</formula>
    </cfRule>
  </conditionalFormatting>
  <conditionalFormatting sqref="H65">
    <cfRule type="containsErrors" dxfId="3781" priority="1143">
      <formula>ISERROR(H65)</formula>
    </cfRule>
  </conditionalFormatting>
  <conditionalFormatting sqref="I65">
    <cfRule type="containsErrors" dxfId="3780" priority="1142">
      <formula>ISERROR(I65)</formula>
    </cfRule>
  </conditionalFormatting>
  <conditionalFormatting sqref="I65">
    <cfRule type="cellIs" dxfId="3779" priority="1141" operator="between">
      <formula>$P$5</formula>
      <formula>#REF!</formula>
    </cfRule>
  </conditionalFormatting>
  <conditionalFormatting sqref="I65">
    <cfRule type="containsErrors" dxfId="3778" priority="1140">
      <formula>ISERROR(I65)</formula>
    </cfRule>
  </conditionalFormatting>
  <conditionalFormatting sqref="J65">
    <cfRule type="containsErrors" dxfId="3777" priority="1139">
      <formula>ISERROR(J65)</formula>
    </cfRule>
  </conditionalFormatting>
  <conditionalFormatting sqref="J65">
    <cfRule type="cellIs" dxfId="3776" priority="1138" operator="between">
      <formula>$P$5</formula>
      <formula>#REF!</formula>
    </cfRule>
  </conditionalFormatting>
  <conditionalFormatting sqref="J65">
    <cfRule type="containsErrors" dxfId="3775" priority="1137">
      <formula>ISERROR(J65)</formula>
    </cfRule>
  </conditionalFormatting>
  <conditionalFormatting sqref="K65">
    <cfRule type="containsErrors" dxfId="3774" priority="1136">
      <formula>ISERROR(K65)</formula>
    </cfRule>
  </conditionalFormatting>
  <conditionalFormatting sqref="K65">
    <cfRule type="cellIs" dxfId="3773" priority="1135" operator="between">
      <formula>$P$5</formula>
      <formula>#REF!</formula>
    </cfRule>
  </conditionalFormatting>
  <conditionalFormatting sqref="K65">
    <cfRule type="containsErrors" dxfId="3772" priority="1134">
      <formula>ISERROR(K65)</formula>
    </cfRule>
  </conditionalFormatting>
  <conditionalFormatting sqref="L65">
    <cfRule type="containsErrors" dxfId="3771" priority="1133">
      <formula>ISERROR(L65)</formula>
    </cfRule>
  </conditionalFormatting>
  <conditionalFormatting sqref="L65">
    <cfRule type="cellIs" dxfId="3770" priority="1132" operator="between">
      <formula>$P$5</formula>
      <formula>#REF!</formula>
    </cfRule>
  </conditionalFormatting>
  <conditionalFormatting sqref="L65">
    <cfRule type="containsErrors" dxfId="3769" priority="1131">
      <formula>ISERROR(L65)</formula>
    </cfRule>
  </conditionalFormatting>
  <conditionalFormatting sqref="M65">
    <cfRule type="containsErrors" dxfId="3768" priority="1130">
      <formula>ISERROR(M65)</formula>
    </cfRule>
  </conditionalFormatting>
  <conditionalFormatting sqref="M65">
    <cfRule type="cellIs" dxfId="3767" priority="1129" operator="between">
      <formula>$P$5</formula>
      <formula>#REF!</formula>
    </cfRule>
  </conditionalFormatting>
  <conditionalFormatting sqref="M65">
    <cfRule type="containsErrors" dxfId="3766" priority="1128">
      <formula>ISERROR(M65)</formula>
    </cfRule>
  </conditionalFormatting>
  <conditionalFormatting sqref="N65">
    <cfRule type="containsErrors" dxfId="3765" priority="1127">
      <formula>ISERROR(N65)</formula>
    </cfRule>
  </conditionalFormatting>
  <conditionalFormatting sqref="N65">
    <cfRule type="cellIs" dxfId="3764" priority="1126" operator="between">
      <formula>$P$5</formula>
      <formula>#REF!</formula>
    </cfRule>
  </conditionalFormatting>
  <conditionalFormatting sqref="N65">
    <cfRule type="containsErrors" dxfId="3763" priority="1125">
      <formula>ISERROR(N65)</formula>
    </cfRule>
  </conditionalFormatting>
  <conditionalFormatting sqref="O65">
    <cfRule type="containsErrors" dxfId="3762" priority="1124">
      <formula>ISERROR(O65)</formula>
    </cfRule>
  </conditionalFormatting>
  <conditionalFormatting sqref="O65">
    <cfRule type="cellIs" dxfId="3761" priority="1123" operator="between">
      <formula>$P$5</formula>
      <formula>#REF!</formula>
    </cfRule>
  </conditionalFormatting>
  <conditionalFormatting sqref="O65">
    <cfRule type="containsErrors" dxfId="3760" priority="1122">
      <formula>ISERROR(O65)</formula>
    </cfRule>
  </conditionalFormatting>
  <conditionalFormatting sqref="P65">
    <cfRule type="containsErrors" dxfId="3759" priority="1121">
      <formula>ISERROR(P65)</formula>
    </cfRule>
  </conditionalFormatting>
  <conditionalFormatting sqref="P65">
    <cfRule type="cellIs" dxfId="3758" priority="1120" operator="between">
      <formula>$P$5</formula>
      <formula>#REF!</formula>
    </cfRule>
  </conditionalFormatting>
  <conditionalFormatting sqref="P65">
    <cfRule type="containsErrors" dxfId="3757" priority="1119">
      <formula>ISERROR(P65)</formula>
    </cfRule>
  </conditionalFormatting>
  <conditionalFormatting sqref="Q65">
    <cfRule type="containsErrors" dxfId="3756" priority="1118">
      <formula>ISERROR(Q65)</formula>
    </cfRule>
  </conditionalFormatting>
  <conditionalFormatting sqref="Q65">
    <cfRule type="cellIs" dxfId="3755" priority="1117" operator="between">
      <formula>$P$5</formula>
      <formula>#REF!</formula>
    </cfRule>
  </conditionalFormatting>
  <conditionalFormatting sqref="Q65">
    <cfRule type="containsErrors" dxfId="3754" priority="1116">
      <formula>ISERROR(Q65)</formula>
    </cfRule>
  </conditionalFormatting>
  <conditionalFormatting sqref="R65">
    <cfRule type="containsErrors" dxfId="3753" priority="1115">
      <formula>ISERROR(R65)</formula>
    </cfRule>
  </conditionalFormatting>
  <conditionalFormatting sqref="R65">
    <cfRule type="cellIs" dxfId="3752" priority="1114" operator="between">
      <formula>$P$5</formula>
      <formula>#REF!</formula>
    </cfRule>
  </conditionalFormatting>
  <conditionalFormatting sqref="R65">
    <cfRule type="containsErrors" dxfId="3751" priority="1113">
      <formula>ISERROR(R65)</formula>
    </cfRule>
  </conditionalFormatting>
  <conditionalFormatting sqref="S65">
    <cfRule type="containsErrors" dxfId="3750" priority="1112">
      <formula>ISERROR(S65)</formula>
    </cfRule>
  </conditionalFormatting>
  <conditionalFormatting sqref="S65">
    <cfRule type="cellIs" dxfId="3749" priority="1111" operator="between">
      <formula>$P$5</formula>
      <formula>#REF!</formula>
    </cfRule>
  </conditionalFormatting>
  <conditionalFormatting sqref="S65">
    <cfRule type="containsErrors" dxfId="3748" priority="1110">
      <formula>ISERROR(S65)</formula>
    </cfRule>
  </conditionalFormatting>
  <conditionalFormatting sqref="T65">
    <cfRule type="containsErrors" dxfId="3747" priority="1109">
      <formula>ISERROR(T65)</formula>
    </cfRule>
  </conditionalFormatting>
  <conditionalFormatting sqref="T65">
    <cfRule type="cellIs" dxfId="3746" priority="1108" operator="between">
      <formula>$P$5</formula>
      <formula>#REF!</formula>
    </cfRule>
  </conditionalFormatting>
  <conditionalFormatting sqref="T65">
    <cfRule type="containsErrors" dxfId="3745" priority="1107">
      <formula>ISERROR(T65)</formula>
    </cfRule>
  </conditionalFormatting>
  <conditionalFormatting sqref="E68">
    <cfRule type="containsErrors" dxfId="3744" priority="1106">
      <formula>ISERROR(E68)</formula>
    </cfRule>
  </conditionalFormatting>
  <conditionalFormatting sqref="E68">
    <cfRule type="cellIs" dxfId="3743" priority="1105" operator="between">
      <formula>$P$5</formula>
      <formula>#REF!</formula>
    </cfRule>
  </conditionalFormatting>
  <conditionalFormatting sqref="E68">
    <cfRule type="containsErrors" dxfId="3742" priority="1104">
      <formula>ISERROR(E68)</formula>
    </cfRule>
  </conditionalFormatting>
  <conditionalFormatting sqref="F68">
    <cfRule type="containsErrors" dxfId="3741" priority="1103">
      <formula>ISERROR(F68)</formula>
    </cfRule>
  </conditionalFormatting>
  <conditionalFormatting sqref="F68">
    <cfRule type="cellIs" dxfId="3740" priority="1102" operator="between">
      <formula>$P$5</formula>
      <formula>#REF!</formula>
    </cfRule>
  </conditionalFormatting>
  <conditionalFormatting sqref="F68">
    <cfRule type="containsErrors" dxfId="3739" priority="1101">
      <formula>ISERROR(F68)</formula>
    </cfRule>
  </conditionalFormatting>
  <conditionalFormatting sqref="G68">
    <cfRule type="containsErrors" dxfId="3738" priority="1100">
      <formula>ISERROR(G68)</formula>
    </cfRule>
  </conditionalFormatting>
  <conditionalFormatting sqref="G68">
    <cfRule type="cellIs" dxfId="3737" priority="1099" operator="between">
      <formula>$P$5</formula>
      <formula>#REF!</formula>
    </cfRule>
  </conditionalFormatting>
  <conditionalFormatting sqref="G68">
    <cfRule type="containsErrors" dxfId="3736" priority="1098">
      <formula>ISERROR(G68)</formula>
    </cfRule>
  </conditionalFormatting>
  <conditionalFormatting sqref="H68">
    <cfRule type="containsErrors" dxfId="3735" priority="1097">
      <formula>ISERROR(H68)</formula>
    </cfRule>
  </conditionalFormatting>
  <conditionalFormatting sqref="H68">
    <cfRule type="cellIs" dxfId="3734" priority="1096" operator="between">
      <formula>$P$5</formula>
      <formula>#REF!</formula>
    </cfRule>
  </conditionalFormatting>
  <conditionalFormatting sqref="H68">
    <cfRule type="containsErrors" dxfId="3733" priority="1095">
      <formula>ISERROR(H68)</formula>
    </cfRule>
  </conditionalFormatting>
  <conditionalFormatting sqref="I68">
    <cfRule type="containsErrors" dxfId="3732" priority="1094">
      <formula>ISERROR(I68)</formula>
    </cfRule>
  </conditionalFormatting>
  <conditionalFormatting sqref="I68">
    <cfRule type="cellIs" dxfId="3731" priority="1093" operator="between">
      <formula>$P$5</formula>
      <formula>#REF!</formula>
    </cfRule>
  </conditionalFormatting>
  <conditionalFormatting sqref="I68">
    <cfRule type="containsErrors" dxfId="3730" priority="1092">
      <formula>ISERROR(I68)</formula>
    </cfRule>
  </conditionalFormatting>
  <conditionalFormatting sqref="J68">
    <cfRule type="containsErrors" dxfId="3729" priority="1091">
      <formula>ISERROR(J68)</formula>
    </cfRule>
  </conditionalFormatting>
  <conditionalFormatting sqref="J68">
    <cfRule type="cellIs" dxfId="3728" priority="1090" operator="between">
      <formula>$P$5</formula>
      <formula>#REF!</formula>
    </cfRule>
  </conditionalFormatting>
  <conditionalFormatting sqref="J68">
    <cfRule type="containsErrors" dxfId="3727" priority="1089">
      <formula>ISERROR(J68)</formula>
    </cfRule>
  </conditionalFormatting>
  <conditionalFormatting sqref="K68">
    <cfRule type="containsErrors" dxfId="3726" priority="1088">
      <formula>ISERROR(K68)</formula>
    </cfRule>
  </conditionalFormatting>
  <conditionalFormatting sqref="K68">
    <cfRule type="cellIs" dxfId="3725" priority="1087" operator="between">
      <formula>$P$5</formula>
      <formula>#REF!</formula>
    </cfRule>
  </conditionalFormatting>
  <conditionalFormatting sqref="K68">
    <cfRule type="containsErrors" dxfId="3724" priority="1086">
      <formula>ISERROR(K68)</formula>
    </cfRule>
  </conditionalFormatting>
  <conditionalFormatting sqref="L68">
    <cfRule type="containsErrors" dxfId="3723" priority="1085">
      <formula>ISERROR(L68)</formula>
    </cfRule>
  </conditionalFormatting>
  <conditionalFormatting sqref="L68">
    <cfRule type="cellIs" dxfId="3722" priority="1084" operator="between">
      <formula>$P$5</formula>
      <formula>#REF!</formula>
    </cfRule>
  </conditionalFormatting>
  <conditionalFormatting sqref="L68">
    <cfRule type="containsErrors" dxfId="3721" priority="1083">
      <formula>ISERROR(L68)</formula>
    </cfRule>
  </conditionalFormatting>
  <conditionalFormatting sqref="M68">
    <cfRule type="containsErrors" dxfId="3720" priority="1082">
      <formula>ISERROR(M68)</formula>
    </cfRule>
  </conditionalFormatting>
  <conditionalFormatting sqref="M68">
    <cfRule type="cellIs" dxfId="3719" priority="1081" operator="between">
      <formula>$P$5</formula>
      <formula>#REF!</formula>
    </cfRule>
  </conditionalFormatting>
  <conditionalFormatting sqref="M68">
    <cfRule type="containsErrors" dxfId="3718" priority="1080">
      <formula>ISERROR(M68)</formula>
    </cfRule>
  </conditionalFormatting>
  <conditionalFormatting sqref="N68">
    <cfRule type="containsErrors" dxfId="3717" priority="1079">
      <formula>ISERROR(N68)</formula>
    </cfRule>
  </conditionalFormatting>
  <conditionalFormatting sqref="N68">
    <cfRule type="cellIs" dxfId="3716" priority="1078" operator="between">
      <formula>$P$5</formula>
      <formula>#REF!</formula>
    </cfRule>
  </conditionalFormatting>
  <conditionalFormatting sqref="N68">
    <cfRule type="containsErrors" dxfId="3715" priority="1077">
      <formula>ISERROR(N68)</formula>
    </cfRule>
  </conditionalFormatting>
  <conditionalFormatting sqref="O68">
    <cfRule type="containsErrors" dxfId="3714" priority="1076">
      <formula>ISERROR(O68)</formula>
    </cfRule>
  </conditionalFormatting>
  <conditionalFormatting sqref="O68">
    <cfRule type="cellIs" dxfId="3713" priority="1075" operator="between">
      <formula>$P$5</formula>
      <formula>#REF!</formula>
    </cfRule>
  </conditionalFormatting>
  <conditionalFormatting sqref="O68">
    <cfRule type="containsErrors" dxfId="3712" priority="1074">
      <formula>ISERROR(O68)</formula>
    </cfRule>
  </conditionalFormatting>
  <conditionalFormatting sqref="P68">
    <cfRule type="containsErrors" dxfId="3711" priority="1073">
      <formula>ISERROR(P68)</formula>
    </cfRule>
  </conditionalFormatting>
  <conditionalFormatting sqref="P68">
    <cfRule type="cellIs" dxfId="3710" priority="1072" operator="between">
      <formula>$P$5</formula>
      <formula>#REF!</formula>
    </cfRule>
  </conditionalFormatting>
  <conditionalFormatting sqref="P68">
    <cfRule type="containsErrors" dxfId="3709" priority="1071">
      <formula>ISERROR(P68)</formula>
    </cfRule>
  </conditionalFormatting>
  <conditionalFormatting sqref="Q68">
    <cfRule type="containsErrors" dxfId="3708" priority="1070">
      <formula>ISERROR(Q68)</formula>
    </cfRule>
  </conditionalFormatting>
  <conditionalFormatting sqref="Q68">
    <cfRule type="cellIs" dxfId="3707" priority="1069" operator="between">
      <formula>$P$5</formula>
      <formula>#REF!</formula>
    </cfRule>
  </conditionalFormatting>
  <conditionalFormatting sqref="Q68">
    <cfRule type="containsErrors" dxfId="3706" priority="1068">
      <formula>ISERROR(Q68)</formula>
    </cfRule>
  </conditionalFormatting>
  <conditionalFormatting sqref="R68">
    <cfRule type="containsErrors" dxfId="3705" priority="1067">
      <formula>ISERROR(R68)</formula>
    </cfRule>
  </conditionalFormatting>
  <conditionalFormatting sqref="R68">
    <cfRule type="cellIs" dxfId="3704" priority="1066" operator="between">
      <formula>$P$5</formula>
      <formula>#REF!</formula>
    </cfRule>
  </conditionalFormatting>
  <conditionalFormatting sqref="R68">
    <cfRule type="containsErrors" dxfId="3703" priority="1065">
      <formula>ISERROR(R68)</formula>
    </cfRule>
  </conditionalFormatting>
  <conditionalFormatting sqref="S68">
    <cfRule type="containsErrors" dxfId="3702" priority="1064">
      <formula>ISERROR(S68)</formula>
    </cfRule>
  </conditionalFormatting>
  <conditionalFormatting sqref="S68">
    <cfRule type="cellIs" dxfId="3701" priority="1063" operator="between">
      <formula>$P$5</formula>
      <formula>#REF!</formula>
    </cfRule>
  </conditionalFormatting>
  <conditionalFormatting sqref="S68">
    <cfRule type="containsErrors" dxfId="3700" priority="1062">
      <formula>ISERROR(S68)</formula>
    </cfRule>
  </conditionalFormatting>
  <conditionalFormatting sqref="T68">
    <cfRule type="containsErrors" dxfId="3699" priority="1061">
      <formula>ISERROR(T68)</formula>
    </cfRule>
  </conditionalFormatting>
  <conditionalFormatting sqref="T68">
    <cfRule type="cellIs" dxfId="3698" priority="1060" operator="between">
      <formula>$P$5</formula>
      <formula>#REF!</formula>
    </cfRule>
  </conditionalFormatting>
  <conditionalFormatting sqref="T68">
    <cfRule type="containsErrors" dxfId="3697" priority="1059">
      <formula>ISERROR(T68)</formula>
    </cfRule>
  </conditionalFormatting>
  <conditionalFormatting sqref="E71">
    <cfRule type="containsErrors" dxfId="3696" priority="1058">
      <formula>ISERROR(E71)</formula>
    </cfRule>
  </conditionalFormatting>
  <conditionalFormatting sqref="E71">
    <cfRule type="cellIs" dxfId="3695" priority="1057" operator="between">
      <formula>$P$5</formula>
      <formula>#REF!</formula>
    </cfRule>
  </conditionalFormatting>
  <conditionalFormatting sqref="E71">
    <cfRule type="containsErrors" dxfId="3694" priority="1056">
      <formula>ISERROR(E71)</formula>
    </cfRule>
  </conditionalFormatting>
  <conditionalFormatting sqref="F71">
    <cfRule type="containsErrors" dxfId="3693" priority="1055">
      <formula>ISERROR(F71)</formula>
    </cfRule>
  </conditionalFormatting>
  <conditionalFormatting sqref="F71">
    <cfRule type="cellIs" dxfId="3692" priority="1054" operator="between">
      <formula>$P$5</formula>
      <formula>#REF!</formula>
    </cfRule>
  </conditionalFormatting>
  <conditionalFormatting sqref="F71">
    <cfRule type="containsErrors" dxfId="3691" priority="1053">
      <formula>ISERROR(F71)</formula>
    </cfRule>
  </conditionalFormatting>
  <conditionalFormatting sqref="G71">
    <cfRule type="containsErrors" dxfId="3690" priority="1052">
      <formula>ISERROR(G71)</formula>
    </cfRule>
  </conditionalFormatting>
  <conditionalFormatting sqref="G71">
    <cfRule type="cellIs" dxfId="3689" priority="1051" operator="between">
      <formula>$P$5</formula>
      <formula>#REF!</formula>
    </cfRule>
  </conditionalFormatting>
  <conditionalFormatting sqref="G71">
    <cfRule type="containsErrors" dxfId="3688" priority="1050">
      <formula>ISERROR(G71)</formula>
    </cfRule>
  </conditionalFormatting>
  <conditionalFormatting sqref="H71">
    <cfRule type="containsErrors" dxfId="3687" priority="1049">
      <formula>ISERROR(H71)</formula>
    </cfRule>
  </conditionalFormatting>
  <conditionalFormatting sqref="H71">
    <cfRule type="cellIs" dxfId="3686" priority="1048" operator="between">
      <formula>$P$5</formula>
      <formula>#REF!</formula>
    </cfRule>
  </conditionalFormatting>
  <conditionalFormatting sqref="H71">
    <cfRule type="containsErrors" dxfId="3685" priority="1047">
      <formula>ISERROR(H71)</formula>
    </cfRule>
  </conditionalFormatting>
  <conditionalFormatting sqref="I71">
    <cfRule type="containsErrors" dxfId="3684" priority="1046">
      <formula>ISERROR(I71)</formula>
    </cfRule>
  </conditionalFormatting>
  <conditionalFormatting sqref="I71">
    <cfRule type="cellIs" dxfId="3683" priority="1045" operator="between">
      <formula>$P$5</formula>
      <formula>#REF!</formula>
    </cfRule>
  </conditionalFormatting>
  <conditionalFormatting sqref="I71">
    <cfRule type="containsErrors" dxfId="3682" priority="1044">
      <formula>ISERROR(I71)</formula>
    </cfRule>
  </conditionalFormatting>
  <conditionalFormatting sqref="J71">
    <cfRule type="containsErrors" dxfId="3681" priority="1043">
      <formula>ISERROR(J71)</formula>
    </cfRule>
  </conditionalFormatting>
  <conditionalFormatting sqref="J71">
    <cfRule type="cellIs" dxfId="3680" priority="1042" operator="between">
      <formula>$P$5</formula>
      <formula>#REF!</formula>
    </cfRule>
  </conditionalFormatting>
  <conditionalFormatting sqref="J71">
    <cfRule type="containsErrors" dxfId="3679" priority="1041">
      <formula>ISERROR(J71)</formula>
    </cfRule>
  </conditionalFormatting>
  <conditionalFormatting sqref="K71">
    <cfRule type="containsErrors" dxfId="3678" priority="1040">
      <formula>ISERROR(K71)</formula>
    </cfRule>
  </conditionalFormatting>
  <conditionalFormatting sqref="K71">
    <cfRule type="cellIs" dxfId="3677" priority="1039" operator="between">
      <formula>$P$5</formula>
      <formula>#REF!</formula>
    </cfRule>
  </conditionalFormatting>
  <conditionalFormatting sqref="K71">
    <cfRule type="containsErrors" dxfId="3676" priority="1038">
      <formula>ISERROR(K71)</formula>
    </cfRule>
  </conditionalFormatting>
  <conditionalFormatting sqref="L71">
    <cfRule type="containsErrors" dxfId="3675" priority="1037">
      <formula>ISERROR(L71)</formula>
    </cfRule>
  </conditionalFormatting>
  <conditionalFormatting sqref="L71">
    <cfRule type="cellIs" dxfId="3674" priority="1036" operator="between">
      <formula>$P$5</formula>
      <formula>#REF!</formula>
    </cfRule>
  </conditionalFormatting>
  <conditionalFormatting sqref="L71">
    <cfRule type="containsErrors" dxfId="3673" priority="1035">
      <formula>ISERROR(L71)</formula>
    </cfRule>
  </conditionalFormatting>
  <conditionalFormatting sqref="M71">
    <cfRule type="containsErrors" dxfId="3672" priority="1034">
      <formula>ISERROR(M71)</formula>
    </cfRule>
  </conditionalFormatting>
  <conditionalFormatting sqref="M71">
    <cfRule type="cellIs" dxfId="3671" priority="1033" operator="between">
      <formula>$P$5</formula>
      <formula>#REF!</formula>
    </cfRule>
  </conditionalFormatting>
  <conditionalFormatting sqref="M71">
    <cfRule type="containsErrors" dxfId="3670" priority="1032">
      <formula>ISERROR(M71)</formula>
    </cfRule>
  </conditionalFormatting>
  <conditionalFormatting sqref="N71">
    <cfRule type="containsErrors" dxfId="3669" priority="1031">
      <formula>ISERROR(N71)</formula>
    </cfRule>
  </conditionalFormatting>
  <conditionalFormatting sqref="N71">
    <cfRule type="cellIs" dxfId="3668" priority="1030" operator="between">
      <formula>$P$5</formula>
      <formula>#REF!</formula>
    </cfRule>
  </conditionalFormatting>
  <conditionalFormatting sqref="N71">
    <cfRule type="containsErrors" dxfId="3667" priority="1029">
      <formula>ISERROR(N71)</formula>
    </cfRule>
  </conditionalFormatting>
  <conditionalFormatting sqref="O71">
    <cfRule type="containsErrors" dxfId="3666" priority="1028">
      <formula>ISERROR(O71)</formula>
    </cfRule>
  </conditionalFormatting>
  <conditionalFormatting sqref="O71">
    <cfRule type="cellIs" dxfId="3665" priority="1027" operator="between">
      <formula>$P$5</formula>
      <formula>#REF!</formula>
    </cfRule>
  </conditionalFormatting>
  <conditionalFormatting sqref="O71">
    <cfRule type="containsErrors" dxfId="3664" priority="1026">
      <formula>ISERROR(O71)</formula>
    </cfRule>
  </conditionalFormatting>
  <conditionalFormatting sqref="P71">
    <cfRule type="containsErrors" dxfId="3663" priority="1025">
      <formula>ISERROR(P71)</formula>
    </cfRule>
  </conditionalFormatting>
  <conditionalFormatting sqref="P71">
    <cfRule type="cellIs" dxfId="3662" priority="1024" operator="between">
      <formula>$P$5</formula>
      <formula>#REF!</formula>
    </cfRule>
  </conditionalFormatting>
  <conditionalFormatting sqref="P71">
    <cfRule type="containsErrors" dxfId="3661" priority="1023">
      <formula>ISERROR(P71)</formula>
    </cfRule>
  </conditionalFormatting>
  <conditionalFormatting sqref="Q71">
    <cfRule type="containsErrors" dxfId="3660" priority="1022">
      <formula>ISERROR(Q71)</formula>
    </cfRule>
  </conditionalFormatting>
  <conditionalFormatting sqref="Q71">
    <cfRule type="cellIs" dxfId="3659" priority="1021" operator="between">
      <formula>$P$5</formula>
      <formula>#REF!</formula>
    </cfRule>
  </conditionalFormatting>
  <conditionalFormatting sqref="Q71">
    <cfRule type="containsErrors" dxfId="3658" priority="1020">
      <formula>ISERROR(Q71)</formula>
    </cfRule>
  </conditionalFormatting>
  <conditionalFormatting sqref="R71">
    <cfRule type="containsErrors" dxfId="3657" priority="1019">
      <formula>ISERROR(R71)</formula>
    </cfRule>
  </conditionalFormatting>
  <conditionalFormatting sqref="R71">
    <cfRule type="cellIs" dxfId="3656" priority="1018" operator="between">
      <formula>$P$5</formula>
      <formula>#REF!</formula>
    </cfRule>
  </conditionalFormatting>
  <conditionalFormatting sqref="R71">
    <cfRule type="containsErrors" dxfId="3655" priority="1017">
      <formula>ISERROR(R71)</formula>
    </cfRule>
  </conditionalFormatting>
  <conditionalFormatting sqref="S71">
    <cfRule type="containsErrors" dxfId="3654" priority="1016">
      <formula>ISERROR(S71)</formula>
    </cfRule>
  </conditionalFormatting>
  <conditionalFormatting sqref="S71">
    <cfRule type="cellIs" dxfId="3653" priority="1015" operator="between">
      <formula>$P$5</formula>
      <formula>#REF!</formula>
    </cfRule>
  </conditionalFormatting>
  <conditionalFormatting sqref="S71">
    <cfRule type="containsErrors" dxfId="3652" priority="1014">
      <formula>ISERROR(S71)</formula>
    </cfRule>
  </conditionalFormatting>
  <conditionalFormatting sqref="T71">
    <cfRule type="containsErrors" dxfId="3651" priority="1013">
      <formula>ISERROR(T71)</formula>
    </cfRule>
  </conditionalFormatting>
  <conditionalFormatting sqref="T71">
    <cfRule type="cellIs" dxfId="3650" priority="1012" operator="between">
      <formula>$P$5</formula>
      <formula>#REF!</formula>
    </cfRule>
  </conditionalFormatting>
  <conditionalFormatting sqref="T71">
    <cfRule type="containsErrors" dxfId="3649" priority="1011">
      <formula>ISERROR(T71)</formula>
    </cfRule>
  </conditionalFormatting>
  <conditionalFormatting sqref="E74">
    <cfRule type="containsErrors" dxfId="3648" priority="1010">
      <formula>ISERROR(E74)</formula>
    </cfRule>
  </conditionalFormatting>
  <conditionalFormatting sqref="E74">
    <cfRule type="cellIs" dxfId="3647" priority="1009" operator="between">
      <formula>$P$5</formula>
      <formula>#REF!</formula>
    </cfRule>
  </conditionalFormatting>
  <conditionalFormatting sqref="E74">
    <cfRule type="containsErrors" dxfId="3646" priority="1008">
      <formula>ISERROR(E74)</formula>
    </cfRule>
  </conditionalFormatting>
  <conditionalFormatting sqref="F74">
    <cfRule type="containsErrors" dxfId="3645" priority="1007">
      <formula>ISERROR(F74)</formula>
    </cfRule>
  </conditionalFormatting>
  <conditionalFormatting sqref="F74">
    <cfRule type="cellIs" dxfId="3644" priority="1006" operator="between">
      <formula>$P$5</formula>
      <formula>#REF!</formula>
    </cfRule>
  </conditionalFormatting>
  <conditionalFormatting sqref="F74">
    <cfRule type="containsErrors" dxfId="3643" priority="1005">
      <formula>ISERROR(F74)</formula>
    </cfRule>
  </conditionalFormatting>
  <conditionalFormatting sqref="G74">
    <cfRule type="containsErrors" dxfId="3642" priority="1004">
      <formula>ISERROR(G74)</formula>
    </cfRule>
  </conditionalFormatting>
  <conditionalFormatting sqref="G74">
    <cfRule type="cellIs" dxfId="3641" priority="1003" operator="between">
      <formula>$P$5</formula>
      <formula>#REF!</formula>
    </cfRule>
  </conditionalFormatting>
  <conditionalFormatting sqref="G74">
    <cfRule type="containsErrors" dxfId="3640" priority="1002">
      <formula>ISERROR(G74)</formula>
    </cfRule>
  </conditionalFormatting>
  <conditionalFormatting sqref="H74">
    <cfRule type="containsErrors" dxfId="3639" priority="1001">
      <formula>ISERROR(H74)</formula>
    </cfRule>
  </conditionalFormatting>
  <conditionalFormatting sqref="H74">
    <cfRule type="cellIs" dxfId="3638" priority="1000" operator="between">
      <formula>$P$5</formula>
      <formula>#REF!</formula>
    </cfRule>
  </conditionalFormatting>
  <conditionalFormatting sqref="H74">
    <cfRule type="containsErrors" dxfId="3637" priority="999">
      <formula>ISERROR(H74)</formula>
    </cfRule>
  </conditionalFormatting>
  <conditionalFormatting sqref="I74">
    <cfRule type="containsErrors" dxfId="3636" priority="998">
      <formula>ISERROR(I74)</formula>
    </cfRule>
  </conditionalFormatting>
  <conditionalFormatting sqref="I74">
    <cfRule type="cellIs" dxfId="3635" priority="997" operator="between">
      <formula>$P$5</formula>
      <formula>#REF!</formula>
    </cfRule>
  </conditionalFormatting>
  <conditionalFormatting sqref="I74">
    <cfRule type="containsErrors" dxfId="3634" priority="996">
      <formula>ISERROR(I74)</formula>
    </cfRule>
  </conditionalFormatting>
  <conditionalFormatting sqref="J74">
    <cfRule type="containsErrors" dxfId="3633" priority="995">
      <formula>ISERROR(J74)</formula>
    </cfRule>
  </conditionalFormatting>
  <conditionalFormatting sqref="J74">
    <cfRule type="cellIs" dxfId="3632" priority="994" operator="between">
      <formula>$P$5</formula>
      <formula>#REF!</formula>
    </cfRule>
  </conditionalFormatting>
  <conditionalFormatting sqref="J74">
    <cfRule type="containsErrors" dxfId="3631" priority="993">
      <formula>ISERROR(J74)</formula>
    </cfRule>
  </conditionalFormatting>
  <conditionalFormatting sqref="K74">
    <cfRule type="containsErrors" dxfId="3630" priority="992">
      <formula>ISERROR(K74)</formula>
    </cfRule>
  </conditionalFormatting>
  <conditionalFormatting sqref="K74">
    <cfRule type="cellIs" dxfId="3629" priority="991" operator="between">
      <formula>$P$5</formula>
      <formula>#REF!</formula>
    </cfRule>
  </conditionalFormatting>
  <conditionalFormatting sqref="K74">
    <cfRule type="containsErrors" dxfId="3628" priority="990">
      <formula>ISERROR(K74)</formula>
    </cfRule>
  </conditionalFormatting>
  <conditionalFormatting sqref="L74">
    <cfRule type="containsErrors" dxfId="3627" priority="989">
      <formula>ISERROR(L74)</formula>
    </cfRule>
  </conditionalFormatting>
  <conditionalFormatting sqref="L74">
    <cfRule type="cellIs" dxfId="3626" priority="988" operator="between">
      <formula>$P$5</formula>
      <formula>#REF!</formula>
    </cfRule>
  </conditionalFormatting>
  <conditionalFormatting sqref="L74">
    <cfRule type="containsErrors" dxfId="3625" priority="987">
      <formula>ISERROR(L74)</formula>
    </cfRule>
  </conditionalFormatting>
  <conditionalFormatting sqref="M74">
    <cfRule type="containsErrors" dxfId="3624" priority="986">
      <formula>ISERROR(M74)</formula>
    </cfRule>
  </conditionalFormatting>
  <conditionalFormatting sqref="M74">
    <cfRule type="cellIs" dxfId="3623" priority="985" operator="between">
      <formula>$P$5</formula>
      <formula>#REF!</formula>
    </cfRule>
  </conditionalFormatting>
  <conditionalFormatting sqref="M74">
    <cfRule type="containsErrors" dxfId="3622" priority="984">
      <formula>ISERROR(M74)</formula>
    </cfRule>
  </conditionalFormatting>
  <conditionalFormatting sqref="N74">
    <cfRule type="containsErrors" dxfId="3621" priority="983">
      <formula>ISERROR(N74)</formula>
    </cfRule>
  </conditionalFormatting>
  <conditionalFormatting sqref="N74">
    <cfRule type="cellIs" dxfId="3620" priority="982" operator="between">
      <formula>$P$5</formula>
      <formula>#REF!</formula>
    </cfRule>
  </conditionalFormatting>
  <conditionalFormatting sqref="N74">
    <cfRule type="containsErrors" dxfId="3619" priority="981">
      <formula>ISERROR(N74)</formula>
    </cfRule>
  </conditionalFormatting>
  <conditionalFormatting sqref="O74">
    <cfRule type="containsErrors" dxfId="3618" priority="980">
      <formula>ISERROR(O74)</formula>
    </cfRule>
  </conditionalFormatting>
  <conditionalFormatting sqref="O74">
    <cfRule type="cellIs" dxfId="3617" priority="979" operator="between">
      <formula>$P$5</formula>
      <formula>#REF!</formula>
    </cfRule>
  </conditionalFormatting>
  <conditionalFormatting sqref="O74">
    <cfRule type="containsErrors" dxfId="3616" priority="978">
      <formula>ISERROR(O74)</formula>
    </cfRule>
  </conditionalFormatting>
  <conditionalFormatting sqref="P74">
    <cfRule type="containsErrors" dxfId="3615" priority="977">
      <formula>ISERROR(P74)</formula>
    </cfRule>
  </conditionalFormatting>
  <conditionalFormatting sqref="P74">
    <cfRule type="cellIs" dxfId="3614" priority="976" operator="between">
      <formula>$P$5</formula>
      <formula>#REF!</formula>
    </cfRule>
  </conditionalFormatting>
  <conditionalFormatting sqref="P74">
    <cfRule type="containsErrors" dxfId="3613" priority="975">
      <formula>ISERROR(P74)</formula>
    </cfRule>
  </conditionalFormatting>
  <conditionalFormatting sqref="Q74">
    <cfRule type="containsErrors" dxfId="3612" priority="974">
      <formula>ISERROR(Q74)</formula>
    </cfRule>
  </conditionalFormatting>
  <conditionalFormatting sqref="Q74">
    <cfRule type="cellIs" dxfId="3611" priority="973" operator="between">
      <formula>$P$5</formula>
      <formula>#REF!</formula>
    </cfRule>
  </conditionalFormatting>
  <conditionalFormatting sqref="Q74">
    <cfRule type="containsErrors" dxfId="3610" priority="972">
      <formula>ISERROR(Q74)</formula>
    </cfRule>
  </conditionalFormatting>
  <conditionalFormatting sqref="R74">
    <cfRule type="containsErrors" dxfId="3609" priority="971">
      <formula>ISERROR(R74)</formula>
    </cfRule>
  </conditionalFormatting>
  <conditionalFormatting sqref="R74">
    <cfRule type="cellIs" dxfId="3608" priority="970" operator="between">
      <formula>$P$5</formula>
      <formula>#REF!</formula>
    </cfRule>
  </conditionalFormatting>
  <conditionalFormatting sqref="R74">
    <cfRule type="containsErrors" dxfId="3607" priority="969">
      <formula>ISERROR(R74)</formula>
    </cfRule>
  </conditionalFormatting>
  <conditionalFormatting sqref="S74">
    <cfRule type="containsErrors" dxfId="3606" priority="968">
      <formula>ISERROR(S74)</formula>
    </cfRule>
  </conditionalFormatting>
  <conditionalFormatting sqref="S74">
    <cfRule type="cellIs" dxfId="3605" priority="967" operator="between">
      <formula>$P$5</formula>
      <formula>#REF!</formula>
    </cfRule>
  </conditionalFormatting>
  <conditionalFormatting sqref="S74">
    <cfRule type="containsErrors" dxfId="3604" priority="966">
      <formula>ISERROR(S74)</formula>
    </cfRule>
  </conditionalFormatting>
  <conditionalFormatting sqref="T74">
    <cfRule type="containsErrors" dxfId="3603" priority="965">
      <formula>ISERROR(T74)</formula>
    </cfRule>
  </conditionalFormatting>
  <conditionalFormatting sqref="T74">
    <cfRule type="cellIs" dxfId="3602" priority="964" operator="between">
      <formula>$P$5</formula>
      <formula>#REF!</formula>
    </cfRule>
  </conditionalFormatting>
  <conditionalFormatting sqref="T74">
    <cfRule type="containsErrors" dxfId="3601" priority="963">
      <formula>ISERROR(T74)</formula>
    </cfRule>
  </conditionalFormatting>
  <conditionalFormatting sqref="E77">
    <cfRule type="containsErrors" dxfId="3600" priority="962">
      <formula>ISERROR(E77)</formula>
    </cfRule>
  </conditionalFormatting>
  <conditionalFormatting sqref="E77">
    <cfRule type="cellIs" dxfId="3599" priority="961" operator="between">
      <formula>$P$5</formula>
      <formula>#REF!</formula>
    </cfRule>
  </conditionalFormatting>
  <conditionalFormatting sqref="E77">
    <cfRule type="containsErrors" dxfId="3598" priority="960">
      <formula>ISERROR(E77)</formula>
    </cfRule>
  </conditionalFormatting>
  <conditionalFormatting sqref="F77">
    <cfRule type="containsErrors" dxfId="3597" priority="959">
      <formula>ISERROR(F77)</formula>
    </cfRule>
  </conditionalFormatting>
  <conditionalFormatting sqref="F77">
    <cfRule type="cellIs" dxfId="3596" priority="958" operator="between">
      <formula>$P$5</formula>
      <formula>#REF!</formula>
    </cfRule>
  </conditionalFormatting>
  <conditionalFormatting sqref="F77">
    <cfRule type="containsErrors" dxfId="3595" priority="957">
      <formula>ISERROR(F77)</formula>
    </cfRule>
  </conditionalFormatting>
  <conditionalFormatting sqref="G77">
    <cfRule type="containsErrors" dxfId="3594" priority="956">
      <formula>ISERROR(G77)</formula>
    </cfRule>
  </conditionalFormatting>
  <conditionalFormatting sqref="G77">
    <cfRule type="cellIs" dxfId="3593" priority="955" operator="between">
      <formula>$P$5</formula>
      <formula>#REF!</formula>
    </cfRule>
  </conditionalFormatting>
  <conditionalFormatting sqref="G77">
    <cfRule type="containsErrors" dxfId="3592" priority="954">
      <formula>ISERROR(G77)</formula>
    </cfRule>
  </conditionalFormatting>
  <conditionalFormatting sqref="H77">
    <cfRule type="containsErrors" dxfId="3591" priority="953">
      <formula>ISERROR(H77)</formula>
    </cfRule>
  </conditionalFormatting>
  <conditionalFormatting sqref="H77">
    <cfRule type="cellIs" dxfId="3590" priority="952" operator="between">
      <formula>$P$5</formula>
      <formula>#REF!</formula>
    </cfRule>
  </conditionalFormatting>
  <conditionalFormatting sqref="H77">
    <cfRule type="containsErrors" dxfId="3589" priority="951">
      <formula>ISERROR(H77)</formula>
    </cfRule>
  </conditionalFormatting>
  <conditionalFormatting sqref="I77">
    <cfRule type="containsErrors" dxfId="3588" priority="950">
      <formula>ISERROR(I77)</formula>
    </cfRule>
  </conditionalFormatting>
  <conditionalFormatting sqref="I77">
    <cfRule type="cellIs" dxfId="3587" priority="949" operator="between">
      <formula>$P$5</formula>
      <formula>#REF!</formula>
    </cfRule>
  </conditionalFormatting>
  <conditionalFormatting sqref="I77">
    <cfRule type="containsErrors" dxfId="3586" priority="948">
      <formula>ISERROR(I77)</formula>
    </cfRule>
  </conditionalFormatting>
  <conditionalFormatting sqref="J77">
    <cfRule type="containsErrors" dxfId="3585" priority="947">
      <formula>ISERROR(J77)</formula>
    </cfRule>
  </conditionalFormatting>
  <conditionalFormatting sqref="J77">
    <cfRule type="cellIs" dxfId="3584" priority="946" operator="between">
      <formula>$P$5</formula>
      <formula>#REF!</formula>
    </cfRule>
  </conditionalFormatting>
  <conditionalFormatting sqref="J77">
    <cfRule type="containsErrors" dxfId="3583" priority="945">
      <formula>ISERROR(J77)</formula>
    </cfRule>
  </conditionalFormatting>
  <conditionalFormatting sqref="K77">
    <cfRule type="containsErrors" dxfId="3582" priority="944">
      <formula>ISERROR(K77)</formula>
    </cfRule>
  </conditionalFormatting>
  <conditionalFormatting sqref="K77">
    <cfRule type="cellIs" dxfId="3581" priority="943" operator="between">
      <formula>$P$5</formula>
      <formula>#REF!</formula>
    </cfRule>
  </conditionalFormatting>
  <conditionalFormatting sqref="K77">
    <cfRule type="containsErrors" dxfId="3580" priority="942">
      <formula>ISERROR(K77)</formula>
    </cfRule>
  </conditionalFormatting>
  <conditionalFormatting sqref="L77">
    <cfRule type="containsErrors" dxfId="3579" priority="941">
      <formula>ISERROR(L77)</formula>
    </cfRule>
  </conditionalFormatting>
  <conditionalFormatting sqref="L77">
    <cfRule type="cellIs" dxfId="3578" priority="940" operator="between">
      <formula>$P$5</formula>
      <formula>#REF!</formula>
    </cfRule>
  </conditionalFormatting>
  <conditionalFormatting sqref="L77">
    <cfRule type="containsErrors" dxfId="3577" priority="939">
      <formula>ISERROR(L77)</formula>
    </cfRule>
  </conditionalFormatting>
  <conditionalFormatting sqref="M77">
    <cfRule type="containsErrors" dxfId="3576" priority="938">
      <formula>ISERROR(M77)</formula>
    </cfRule>
  </conditionalFormatting>
  <conditionalFormatting sqref="M77">
    <cfRule type="cellIs" dxfId="3575" priority="937" operator="between">
      <formula>$P$5</formula>
      <formula>#REF!</formula>
    </cfRule>
  </conditionalFormatting>
  <conditionalFormatting sqref="M77">
    <cfRule type="containsErrors" dxfId="3574" priority="936">
      <formula>ISERROR(M77)</formula>
    </cfRule>
  </conditionalFormatting>
  <conditionalFormatting sqref="N77">
    <cfRule type="containsErrors" dxfId="3573" priority="935">
      <formula>ISERROR(N77)</formula>
    </cfRule>
  </conditionalFormatting>
  <conditionalFormatting sqref="N77">
    <cfRule type="cellIs" dxfId="3572" priority="934" operator="between">
      <formula>$P$5</formula>
      <formula>#REF!</formula>
    </cfRule>
  </conditionalFormatting>
  <conditionalFormatting sqref="N77">
    <cfRule type="containsErrors" dxfId="3571" priority="933">
      <formula>ISERROR(N77)</formula>
    </cfRule>
  </conditionalFormatting>
  <conditionalFormatting sqref="O77">
    <cfRule type="containsErrors" dxfId="3570" priority="932">
      <formula>ISERROR(O77)</formula>
    </cfRule>
  </conditionalFormatting>
  <conditionalFormatting sqref="O77">
    <cfRule type="cellIs" dxfId="3569" priority="931" operator="between">
      <formula>$P$5</formula>
      <formula>#REF!</formula>
    </cfRule>
  </conditionalFormatting>
  <conditionalFormatting sqref="O77">
    <cfRule type="containsErrors" dxfId="3568" priority="930">
      <formula>ISERROR(O77)</formula>
    </cfRule>
  </conditionalFormatting>
  <conditionalFormatting sqref="P77">
    <cfRule type="containsErrors" dxfId="3567" priority="929">
      <formula>ISERROR(P77)</formula>
    </cfRule>
  </conditionalFormatting>
  <conditionalFormatting sqref="P77">
    <cfRule type="cellIs" dxfId="3566" priority="928" operator="between">
      <formula>$P$5</formula>
      <formula>#REF!</formula>
    </cfRule>
  </conditionalFormatting>
  <conditionalFormatting sqref="P77">
    <cfRule type="containsErrors" dxfId="3565" priority="927">
      <formula>ISERROR(P77)</formula>
    </cfRule>
  </conditionalFormatting>
  <conditionalFormatting sqref="Q77">
    <cfRule type="containsErrors" dxfId="3564" priority="926">
      <formula>ISERROR(Q77)</formula>
    </cfRule>
  </conditionalFormatting>
  <conditionalFormatting sqref="Q77">
    <cfRule type="cellIs" dxfId="3563" priority="925" operator="between">
      <formula>$P$5</formula>
      <formula>#REF!</formula>
    </cfRule>
  </conditionalFormatting>
  <conditionalFormatting sqref="Q77">
    <cfRule type="containsErrors" dxfId="3562" priority="924">
      <formula>ISERROR(Q77)</formula>
    </cfRule>
  </conditionalFormatting>
  <conditionalFormatting sqref="R77">
    <cfRule type="containsErrors" dxfId="3561" priority="923">
      <formula>ISERROR(R77)</formula>
    </cfRule>
  </conditionalFormatting>
  <conditionalFormatting sqref="R77">
    <cfRule type="cellIs" dxfId="3560" priority="922" operator="between">
      <formula>$P$5</formula>
      <formula>#REF!</formula>
    </cfRule>
  </conditionalFormatting>
  <conditionalFormatting sqref="R77">
    <cfRule type="containsErrors" dxfId="3559" priority="921">
      <formula>ISERROR(R77)</formula>
    </cfRule>
  </conditionalFormatting>
  <conditionalFormatting sqref="S77">
    <cfRule type="containsErrors" dxfId="3558" priority="920">
      <formula>ISERROR(S77)</formula>
    </cfRule>
  </conditionalFormatting>
  <conditionalFormatting sqref="S77">
    <cfRule type="cellIs" dxfId="3557" priority="919" operator="between">
      <formula>$P$5</formula>
      <formula>#REF!</formula>
    </cfRule>
  </conditionalFormatting>
  <conditionalFormatting sqref="S77">
    <cfRule type="containsErrors" dxfId="3556" priority="918">
      <formula>ISERROR(S77)</formula>
    </cfRule>
  </conditionalFormatting>
  <conditionalFormatting sqref="T77">
    <cfRule type="containsErrors" dxfId="3555" priority="917">
      <formula>ISERROR(T77)</formula>
    </cfRule>
  </conditionalFormatting>
  <conditionalFormatting sqref="T77">
    <cfRule type="cellIs" dxfId="3554" priority="916" operator="between">
      <formula>$P$5</formula>
      <formula>#REF!</formula>
    </cfRule>
  </conditionalFormatting>
  <conditionalFormatting sqref="T77">
    <cfRule type="containsErrors" dxfId="3553" priority="915">
      <formula>ISERROR(T77)</formula>
    </cfRule>
  </conditionalFormatting>
  <conditionalFormatting sqref="E84">
    <cfRule type="containsErrors" dxfId="3552" priority="914">
      <formula>ISERROR(E84)</formula>
    </cfRule>
  </conditionalFormatting>
  <conditionalFormatting sqref="E84">
    <cfRule type="cellIs" dxfId="3551" priority="913" operator="between">
      <formula>$P$5</formula>
      <formula>#REF!</formula>
    </cfRule>
  </conditionalFormatting>
  <conditionalFormatting sqref="E84">
    <cfRule type="containsErrors" dxfId="3550" priority="912">
      <formula>ISERROR(E84)</formula>
    </cfRule>
  </conditionalFormatting>
  <conditionalFormatting sqref="F84">
    <cfRule type="containsErrors" dxfId="3549" priority="911">
      <formula>ISERROR(F84)</formula>
    </cfRule>
  </conditionalFormatting>
  <conditionalFormatting sqref="F84">
    <cfRule type="cellIs" dxfId="3548" priority="910" operator="between">
      <formula>$P$5</formula>
      <formula>#REF!</formula>
    </cfRule>
  </conditionalFormatting>
  <conditionalFormatting sqref="F84">
    <cfRule type="containsErrors" dxfId="3547" priority="909">
      <formula>ISERROR(F84)</formula>
    </cfRule>
  </conditionalFormatting>
  <conditionalFormatting sqref="G84">
    <cfRule type="containsErrors" dxfId="3546" priority="908">
      <formula>ISERROR(G84)</formula>
    </cfRule>
  </conditionalFormatting>
  <conditionalFormatting sqref="G84">
    <cfRule type="cellIs" dxfId="3545" priority="907" operator="between">
      <formula>$P$5</formula>
      <formula>#REF!</formula>
    </cfRule>
  </conditionalFormatting>
  <conditionalFormatting sqref="G84">
    <cfRule type="containsErrors" dxfId="3544" priority="906">
      <formula>ISERROR(G84)</formula>
    </cfRule>
  </conditionalFormatting>
  <conditionalFormatting sqref="H84">
    <cfRule type="containsErrors" dxfId="3543" priority="905">
      <formula>ISERROR(H84)</formula>
    </cfRule>
  </conditionalFormatting>
  <conditionalFormatting sqref="H84">
    <cfRule type="cellIs" dxfId="3542" priority="904" operator="between">
      <formula>$P$5</formula>
      <formula>#REF!</formula>
    </cfRule>
  </conditionalFormatting>
  <conditionalFormatting sqref="H84">
    <cfRule type="containsErrors" dxfId="3541" priority="903">
      <formula>ISERROR(H84)</formula>
    </cfRule>
  </conditionalFormatting>
  <conditionalFormatting sqref="I84">
    <cfRule type="containsErrors" dxfId="3540" priority="902">
      <formula>ISERROR(I84)</formula>
    </cfRule>
  </conditionalFormatting>
  <conditionalFormatting sqref="I84">
    <cfRule type="cellIs" dxfId="3539" priority="901" operator="between">
      <formula>$P$5</formula>
      <formula>#REF!</formula>
    </cfRule>
  </conditionalFormatting>
  <conditionalFormatting sqref="I84">
    <cfRule type="containsErrors" dxfId="3538" priority="900">
      <formula>ISERROR(I84)</formula>
    </cfRule>
  </conditionalFormatting>
  <conditionalFormatting sqref="J84">
    <cfRule type="containsErrors" dxfId="3537" priority="899">
      <formula>ISERROR(J84)</formula>
    </cfRule>
  </conditionalFormatting>
  <conditionalFormatting sqref="J84">
    <cfRule type="cellIs" dxfId="3536" priority="898" operator="between">
      <formula>$P$5</formula>
      <formula>#REF!</formula>
    </cfRule>
  </conditionalFormatting>
  <conditionalFormatting sqref="J84">
    <cfRule type="containsErrors" dxfId="3535" priority="897">
      <formula>ISERROR(J84)</formula>
    </cfRule>
  </conditionalFormatting>
  <conditionalFormatting sqref="K84">
    <cfRule type="containsErrors" dxfId="3534" priority="896">
      <formula>ISERROR(K84)</formula>
    </cfRule>
  </conditionalFormatting>
  <conditionalFormatting sqref="K84">
    <cfRule type="cellIs" dxfId="3533" priority="895" operator="between">
      <formula>$P$5</formula>
      <formula>#REF!</formula>
    </cfRule>
  </conditionalFormatting>
  <conditionalFormatting sqref="K84">
    <cfRule type="containsErrors" dxfId="3532" priority="894">
      <formula>ISERROR(K84)</formula>
    </cfRule>
  </conditionalFormatting>
  <conditionalFormatting sqref="L84">
    <cfRule type="containsErrors" dxfId="3531" priority="893">
      <formula>ISERROR(L84)</formula>
    </cfRule>
  </conditionalFormatting>
  <conditionalFormatting sqref="L84">
    <cfRule type="cellIs" dxfId="3530" priority="892" operator="between">
      <formula>$P$5</formula>
      <formula>#REF!</formula>
    </cfRule>
  </conditionalFormatting>
  <conditionalFormatting sqref="L84">
    <cfRule type="containsErrors" dxfId="3529" priority="891">
      <formula>ISERROR(L84)</formula>
    </cfRule>
  </conditionalFormatting>
  <conditionalFormatting sqref="M84">
    <cfRule type="containsErrors" dxfId="3528" priority="890">
      <formula>ISERROR(M84)</formula>
    </cfRule>
  </conditionalFormatting>
  <conditionalFormatting sqref="M84">
    <cfRule type="cellIs" dxfId="3527" priority="889" operator="between">
      <formula>$P$5</formula>
      <formula>#REF!</formula>
    </cfRule>
  </conditionalFormatting>
  <conditionalFormatting sqref="M84">
    <cfRule type="containsErrors" dxfId="3526" priority="888">
      <formula>ISERROR(M84)</formula>
    </cfRule>
  </conditionalFormatting>
  <conditionalFormatting sqref="N84">
    <cfRule type="containsErrors" dxfId="3525" priority="887">
      <formula>ISERROR(N84)</formula>
    </cfRule>
  </conditionalFormatting>
  <conditionalFormatting sqref="N84">
    <cfRule type="cellIs" dxfId="3524" priority="886" operator="between">
      <formula>$P$5</formula>
      <formula>#REF!</formula>
    </cfRule>
  </conditionalFormatting>
  <conditionalFormatting sqref="N84">
    <cfRule type="containsErrors" dxfId="3523" priority="885">
      <formula>ISERROR(N84)</formula>
    </cfRule>
  </conditionalFormatting>
  <conditionalFormatting sqref="O84">
    <cfRule type="containsErrors" dxfId="3522" priority="884">
      <formula>ISERROR(O84)</formula>
    </cfRule>
  </conditionalFormatting>
  <conditionalFormatting sqref="O84">
    <cfRule type="cellIs" dxfId="3521" priority="883" operator="between">
      <formula>$P$5</formula>
      <formula>#REF!</formula>
    </cfRule>
  </conditionalFormatting>
  <conditionalFormatting sqref="O84">
    <cfRule type="containsErrors" dxfId="3520" priority="882">
      <formula>ISERROR(O84)</formula>
    </cfRule>
  </conditionalFormatting>
  <conditionalFormatting sqref="P84">
    <cfRule type="containsErrors" dxfId="3519" priority="881">
      <formula>ISERROR(P84)</formula>
    </cfRule>
  </conditionalFormatting>
  <conditionalFormatting sqref="P84">
    <cfRule type="cellIs" dxfId="3518" priority="880" operator="between">
      <formula>$P$5</formula>
      <formula>#REF!</formula>
    </cfRule>
  </conditionalFormatting>
  <conditionalFormatting sqref="P84">
    <cfRule type="containsErrors" dxfId="3517" priority="879">
      <formula>ISERROR(P84)</formula>
    </cfRule>
  </conditionalFormatting>
  <conditionalFormatting sqref="Q84">
    <cfRule type="containsErrors" dxfId="3516" priority="878">
      <formula>ISERROR(Q84)</formula>
    </cfRule>
  </conditionalFormatting>
  <conditionalFormatting sqref="Q84">
    <cfRule type="cellIs" dxfId="3515" priority="877" operator="between">
      <formula>$P$5</formula>
      <formula>#REF!</formula>
    </cfRule>
  </conditionalFormatting>
  <conditionalFormatting sqref="Q84">
    <cfRule type="containsErrors" dxfId="3514" priority="876">
      <formula>ISERROR(Q84)</formula>
    </cfRule>
  </conditionalFormatting>
  <conditionalFormatting sqref="R84">
    <cfRule type="containsErrors" dxfId="3513" priority="875">
      <formula>ISERROR(R84)</formula>
    </cfRule>
  </conditionalFormatting>
  <conditionalFormatting sqref="R84">
    <cfRule type="cellIs" dxfId="3512" priority="874" operator="between">
      <formula>$P$5</formula>
      <formula>#REF!</formula>
    </cfRule>
  </conditionalFormatting>
  <conditionalFormatting sqref="R84">
    <cfRule type="containsErrors" dxfId="3511" priority="873">
      <formula>ISERROR(R84)</formula>
    </cfRule>
  </conditionalFormatting>
  <conditionalFormatting sqref="S84">
    <cfRule type="containsErrors" dxfId="3510" priority="872">
      <formula>ISERROR(S84)</formula>
    </cfRule>
  </conditionalFormatting>
  <conditionalFormatting sqref="S84">
    <cfRule type="cellIs" dxfId="3509" priority="871" operator="between">
      <formula>$P$5</formula>
      <formula>#REF!</formula>
    </cfRule>
  </conditionalFormatting>
  <conditionalFormatting sqref="S84">
    <cfRule type="containsErrors" dxfId="3508" priority="870">
      <formula>ISERROR(S84)</formula>
    </cfRule>
  </conditionalFormatting>
  <conditionalFormatting sqref="T84">
    <cfRule type="containsErrors" dxfId="3507" priority="869">
      <formula>ISERROR(T84)</formula>
    </cfRule>
  </conditionalFormatting>
  <conditionalFormatting sqref="T84">
    <cfRule type="cellIs" dxfId="3506" priority="868" operator="between">
      <formula>$P$5</formula>
      <formula>#REF!</formula>
    </cfRule>
  </conditionalFormatting>
  <conditionalFormatting sqref="T84">
    <cfRule type="containsErrors" dxfId="3505" priority="867">
      <formula>ISERROR(T84)</formula>
    </cfRule>
  </conditionalFormatting>
  <conditionalFormatting sqref="E87">
    <cfRule type="containsErrors" dxfId="3504" priority="866">
      <formula>ISERROR(E87)</formula>
    </cfRule>
  </conditionalFormatting>
  <conditionalFormatting sqref="E87">
    <cfRule type="cellIs" dxfId="3503" priority="865" operator="between">
      <formula>$P$5</formula>
      <formula>#REF!</formula>
    </cfRule>
  </conditionalFormatting>
  <conditionalFormatting sqref="E87">
    <cfRule type="containsErrors" dxfId="3502" priority="864">
      <formula>ISERROR(E87)</formula>
    </cfRule>
  </conditionalFormatting>
  <conditionalFormatting sqref="F87">
    <cfRule type="containsErrors" dxfId="3501" priority="863">
      <formula>ISERROR(F87)</formula>
    </cfRule>
  </conditionalFormatting>
  <conditionalFormatting sqref="F87">
    <cfRule type="cellIs" dxfId="3500" priority="862" operator="between">
      <formula>$P$5</formula>
      <formula>#REF!</formula>
    </cfRule>
  </conditionalFormatting>
  <conditionalFormatting sqref="F87">
    <cfRule type="containsErrors" dxfId="3499" priority="861">
      <formula>ISERROR(F87)</formula>
    </cfRule>
  </conditionalFormatting>
  <conditionalFormatting sqref="G87">
    <cfRule type="containsErrors" dxfId="3498" priority="860">
      <formula>ISERROR(G87)</formula>
    </cfRule>
  </conditionalFormatting>
  <conditionalFormatting sqref="G87">
    <cfRule type="cellIs" dxfId="3497" priority="859" operator="between">
      <formula>$P$5</formula>
      <formula>#REF!</formula>
    </cfRule>
  </conditionalFormatting>
  <conditionalFormatting sqref="G87">
    <cfRule type="containsErrors" dxfId="3496" priority="858">
      <formula>ISERROR(G87)</formula>
    </cfRule>
  </conditionalFormatting>
  <conditionalFormatting sqref="H87">
    <cfRule type="containsErrors" dxfId="3495" priority="857">
      <formula>ISERROR(H87)</formula>
    </cfRule>
  </conditionalFormatting>
  <conditionalFormatting sqref="H87">
    <cfRule type="cellIs" dxfId="3494" priority="856" operator="between">
      <formula>$P$5</formula>
      <formula>#REF!</formula>
    </cfRule>
  </conditionalFormatting>
  <conditionalFormatting sqref="H87">
    <cfRule type="containsErrors" dxfId="3493" priority="855">
      <formula>ISERROR(H87)</formula>
    </cfRule>
  </conditionalFormatting>
  <conditionalFormatting sqref="I87">
    <cfRule type="containsErrors" dxfId="3492" priority="854">
      <formula>ISERROR(I87)</formula>
    </cfRule>
  </conditionalFormatting>
  <conditionalFormatting sqref="I87">
    <cfRule type="cellIs" dxfId="3491" priority="853" operator="between">
      <formula>$P$5</formula>
      <formula>#REF!</formula>
    </cfRule>
  </conditionalFormatting>
  <conditionalFormatting sqref="I87">
    <cfRule type="containsErrors" dxfId="3490" priority="852">
      <formula>ISERROR(I87)</formula>
    </cfRule>
  </conditionalFormatting>
  <conditionalFormatting sqref="J87">
    <cfRule type="containsErrors" dxfId="3489" priority="851">
      <formula>ISERROR(J87)</formula>
    </cfRule>
  </conditionalFormatting>
  <conditionalFormatting sqref="J87">
    <cfRule type="cellIs" dxfId="3488" priority="850" operator="between">
      <formula>$P$5</formula>
      <formula>#REF!</formula>
    </cfRule>
  </conditionalFormatting>
  <conditionalFormatting sqref="J87">
    <cfRule type="containsErrors" dxfId="3487" priority="849">
      <formula>ISERROR(J87)</formula>
    </cfRule>
  </conditionalFormatting>
  <conditionalFormatting sqref="K87">
    <cfRule type="containsErrors" dxfId="3486" priority="848">
      <formula>ISERROR(K87)</formula>
    </cfRule>
  </conditionalFormatting>
  <conditionalFormatting sqref="K87">
    <cfRule type="cellIs" dxfId="3485" priority="847" operator="between">
      <formula>$P$5</formula>
      <formula>#REF!</formula>
    </cfRule>
  </conditionalFormatting>
  <conditionalFormatting sqref="K87">
    <cfRule type="containsErrors" dxfId="3484" priority="846">
      <formula>ISERROR(K87)</formula>
    </cfRule>
  </conditionalFormatting>
  <conditionalFormatting sqref="L87">
    <cfRule type="containsErrors" dxfId="3483" priority="845">
      <formula>ISERROR(L87)</formula>
    </cfRule>
  </conditionalFormatting>
  <conditionalFormatting sqref="L87">
    <cfRule type="cellIs" dxfId="3482" priority="844" operator="between">
      <formula>$P$5</formula>
      <formula>#REF!</formula>
    </cfRule>
  </conditionalFormatting>
  <conditionalFormatting sqref="L87">
    <cfRule type="containsErrors" dxfId="3481" priority="843">
      <formula>ISERROR(L87)</formula>
    </cfRule>
  </conditionalFormatting>
  <conditionalFormatting sqref="M87">
    <cfRule type="containsErrors" dxfId="3480" priority="842">
      <formula>ISERROR(M87)</formula>
    </cfRule>
  </conditionalFormatting>
  <conditionalFormatting sqref="M87">
    <cfRule type="cellIs" dxfId="3479" priority="841" operator="between">
      <formula>$P$5</formula>
      <formula>#REF!</formula>
    </cfRule>
  </conditionalFormatting>
  <conditionalFormatting sqref="M87">
    <cfRule type="containsErrors" dxfId="3478" priority="840">
      <formula>ISERROR(M87)</formula>
    </cfRule>
  </conditionalFormatting>
  <conditionalFormatting sqref="N87">
    <cfRule type="containsErrors" dxfId="3477" priority="839">
      <formula>ISERROR(N87)</formula>
    </cfRule>
  </conditionalFormatting>
  <conditionalFormatting sqref="N87">
    <cfRule type="cellIs" dxfId="3476" priority="838" operator="between">
      <formula>$P$5</formula>
      <formula>#REF!</formula>
    </cfRule>
  </conditionalFormatting>
  <conditionalFormatting sqref="N87">
    <cfRule type="containsErrors" dxfId="3475" priority="837">
      <formula>ISERROR(N87)</formula>
    </cfRule>
  </conditionalFormatting>
  <conditionalFormatting sqref="O87">
    <cfRule type="containsErrors" dxfId="3474" priority="836">
      <formula>ISERROR(O87)</formula>
    </cfRule>
  </conditionalFormatting>
  <conditionalFormatting sqref="O87">
    <cfRule type="cellIs" dxfId="3473" priority="835" operator="between">
      <formula>$P$5</formula>
      <formula>#REF!</formula>
    </cfRule>
  </conditionalFormatting>
  <conditionalFormatting sqref="O87">
    <cfRule type="containsErrors" dxfId="3472" priority="834">
      <formula>ISERROR(O87)</formula>
    </cfRule>
  </conditionalFormatting>
  <conditionalFormatting sqref="P87">
    <cfRule type="containsErrors" dxfId="3471" priority="833">
      <formula>ISERROR(P87)</formula>
    </cfRule>
  </conditionalFormatting>
  <conditionalFormatting sqref="P87">
    <cfRule type="cellIs" dxfId="3470" priority="832" operator="between">
      <formula>$P$5</formula>
      <formula>#REF!</formula>
    </cfRule>
  </conditionalFormatting>
  <conditionalFormatting sqref="P87">
    <cfRule type="containsErrors" dxfId="3469" priority="831">
      <formula>ISERROR(P87)</formula>
    </cfRule>
  </conditionalFormatting>
  <conditionalFormatting sqref="Q87">
    <cfRule type="containsErrors" dxfId="3468" priority="830">
      <formula>ISERROR(Q87)</formula>
    </cfRule>
  </conditionalFormatting>
  <conditionalFormatting sqref="Q87">
    <cfRule type="cellIs" dxfId="3467" priority="829" operator="between">
      <formula>$P$5</formula>
      <formula>#REF!</formula>
    </cfRule>
  </conditionalFormatting>
  <conditionalFormatting sqref="Q87">
    <cfRule type="containsErrors" dxfId="3466" priority="828">
      <formula>ISERROR(Q87)</formula>
    </cfRule>
  </conditionalFormatting>
  <conditionalFormatting sqref="R87">
    <cfRule type="containsErrors" dxfId="3465" priority="827">
      <formula>ISERROR(R87)</formula>
    </cfRule>
  </conditionalFormatting>
  <conditionalFormatting sqref="R87">
    <cfRule type="cellIs" dxfId="3464" priority="826" operator="between">
      <formula>$P$5</formula>
      <formula>#REF!</formula>
    </cfRule>
  </conditionalFormatting>
  <conditionalFormatting sqref="R87">
    <cfRule type="containsErrors" dxfId="3463" priority="825">
      <formula>ISERROR(R87)</formula>
    </cfRule>
  </conditionalFormatting>
  <conditionalFormatting sqref="S87">
    <cfRule type="containsErrors" dxfId="3462" priority="824">
      <formula>ISERROR(S87)</formula>
    </cfRule>
  </conditionalFormatting>
  <conditionalFormatting sqref="S87">
    <cfRule type="cellIs" dxfId="3461" priority="823" operator="between">
      <formula>$P$5</formula>
      <formula>#REF!</formula>
    </cfRule>
  </conditionalFormatting>
  <conditionalFormatting sqref="S87">
    <cfRule type="containsErrors" dxfId="3460" priority="822">
      <formula>ISERROR(S87)</formula>
    </cfRule>
  </conditionalFormatting>
  <conditionalFormatting sqref="T87">
    <cfRule type="containsErrors" dxfId="3459" priority="821">
      <formula>ISERROR(T87)</formula>
    </cfRule>
  </conditionalFormatting>
  <conditionalFormatting sqref="T87">
    <cfRule type="cellIs" dxfId="3458" priority="820" operator="between">
      <formula>$P$5</formula>
      <formula>#REF!</formula>
    </cfRule>
  </conditionalFormatting>
  <conditionalFormatting sqref="T87">
    <cfRule type="containsErrors" dxfId="3457" priority="819">
      <formula>ISERROR(T87)</formula>
    </cfRule>
  </conditionalFormatting>
  <conditionalFormatting sqref="E90">
    <cfRule type="containsErrors" dxfId="3456" priority="818">
      <formula>ISERROR(E90)</formula>
    </cfRule>
  </conditionalFormatting>
  <conditionalFormatting sqref="E90">
    <cfRule type="cellIs" dxfId="3455" priority="817" operator="between">
      <formula>$P$5</formula>
      <formula>#REF!</formula>
    </cfRule>
  </conditionalFormatting>
  <conditionalFormatting sqref="E90">
    <cfRule type="containsErrors" dxfId="3454" priority="816">
      <formula>ISERROR(E90)</formula>
    </cfRule>
  </conditionalFormatting>
  <conditionalFormatting sqref="F90">
    <cfRule type="containsErrors" dxfId="3453" priority="815">
      <formula>ISERROR(F90)</formula>
    </cfRule>
  </conditionalFormatting>
  <conditionalFormatting sqref="F90">
    <cfRule type="cellIs" dxfId="3452" priority="814" operator="between">
      <formula>$P$5</formula>
      <formula>#REF!</formula>
    </cfRule>
  </conditionalFormatting>
  <conditionalFormatting sqref="F90">
    <cfRule type="containsErrors" dxfId="3451" priority="813">
      <formula>ISERROR(F90)</formula>
    </cfRule>
  </conditionalFormatting>
  <conditionalFormatting sqref="G90">
    <cfRule type="containsErrors" dxfId="3450" priority="812">
      <formula>ISERROR(G90)</formula>
    </cfRule>
  </conditionalFormatting>
  <conditionalFormatting sqref="G90">
    <cfRule type="cellIs" dxfId="3449" priority="811" operator="between">
      <formula>$P$5</formula>
      <formula>#REF!</formula>
    </cfRule>
  </conditionalFormatting>
  <conditionalFormatting sqref="G90">
    <cfRule type="containsErrors" dxfId="3448" priority="810">
      <formula>ISERROR(G90)</formula>
    </cfRule>
  </conditionalFormatting>
  <conditionalFormatting sqref="H90">
    <cfRule type="containsErrors" dxfId="3447" priority="809">
      <formula>ISERROR(H90)</formula>
    </cfRule>
  </conditionalFormatting>
  <conditionalFormatting sqref="H90">
    <cfRule type="cellIs" dxfId="3446" priority="808" operator="between">
      <formula>$P$5</formula>
      <formula>#REF!</formula>
    </cfRule>
  </conditionalFormatting>
  <conditionalFormatting sqref="H90">
    <cfRule type="containsErrors" dxfId="3445" priority="807">
      <formula>ISERROR(H90)</formula>
    </cfRule>
  </conditionalFormatting>
  <conditionalFormatting sqref="I90">
    <cfRule type="containsErrors" dxfId="3444" priority="806">
      <formula>ISERROR(I90)</formula>
    </cfRule>
  </conditionalFormatting>
  <conditionalFormatting sqref="I90">
    <cfRule type="cellIs" dxfId="3443" priority="805" operator="between">
      <formula>$P$5</formula>
      <formula>#REF!</formula>
    </cfRule>
  </conditionalFormatting>
  <conditionalFormatting sqref="I90">
    <cfRule type="containsErrors" dxfId="3442" priority="804">
      <formula>ISERROR(I90)</formula>
    </cfRule>
  </conditionalFormatting>
  <conditionalFormatting sqref="J90">
    <cfRule type="containsErrors" dxfId="3441" priority="803">
      <formula>ISERROR(J90)</formula>
    </cfRule>
  </conditionalFormatting>
  <conditionalFormatting sqref="J90">
    <cfRule type="cellIs" dxfId="3440" priority="802" operator="between">
      <formula>$P$5</formula>
      <formula>#REF!</formula>
    </cfRule>
  </conditionalFormatting>
  <conditionalFormatting sqref="J90">
    <cfRule type="containsErrors" dxfId="3439" priority="801">
      <formula>ISERROR(J90)</formula>
    </cfRule>
  </conditionalFormatting>
  <conditionalFormatting sqref="K90">
    <cfRule type="containsErrors" dxfId="3438" priority="800">
      <formula>ISERROR(K90)</formula>
    </cfRule>
  </conditionalFormatting>
  <conditionalFormatting sqref="K90">
    <cfRule type="cellIs" dxfId="3437" priority="799" operator="between">
      <formula>$P$5</formula>
      <formula>#REF!</formula>
    </cfRule>
  </conditionalFormatting>
  <conditionalFormatting sqref="K90">
    <cfRule type="containsErrors" dxfId="3436" priority="798">
      <formula>ISERROR(K90)</formula>
    </cfRule>
  </conditionalFormatting>
  <conditionalFormatting sqref="L90">
    <cfRule type="containsErrors" dxfId="3435" priority="797">
      <formula>ISERROR(L90)</formula>
    </cfRule>
  </conditionalFormatting>
  <conditionalFormatting sqref="L90">
    <cfRule type="cellIs" dxfId="3434" priority="796" operator="between">
      <formula>$P$5</formula>
      <formula>#REF!</formula>
    </cfRule>
  </conditionalFormatting>
  <conditionalFormatting sqref="L90">
    <cfRule type="containsErrors" dxfId="3433" priority="795">
      <formula>ISERROR(L90)</formula>
    </cfRule>
  </conditionalFormatting>
  <conditionalFormatting sqref="M90">
    <cfRule type="containsErrors" dxfId="3432" priority="794">
      <formula>ISERROR(M90)</formula>
    </cfRule>
  </conditionalFormatting>
  <conditionalFormatting sqref="M90">
    <cfRule type="cellIs" dxfId="3431" priority="793" operator="between">
      <formula>$P$5</formula>
      <formula>#REF!</formula>
    </cfRule>
  </conditionalFormatting>
  <conditionalFormatting sqref="M90">
    <cfRule type="containsErrors" dxfId="3430" priority="792">
      <formula>ISERROR(M90)</formula>
    </cfRule>
  </conditionalFormatting>
  <conditionalFormatting sqref="N90">
    <cfRule type="containsErrors" dxfId="3429" priority="791">
      <formula>ISERROR(N90)</formula>
    </cfRule>
  </conditionalFormatting>
  <conditionalFormatting sqref="N90">
    <cfRule type="cellIs" dxfId="3428" priority="790" operator="between">
      <formula>$P$5</formula>
      <formula>#REF!</formula>
    </cfRule>
  </conditionalFormatting>
  <conditionalFormatting sqref="N90">
    <cfRule type="containsErrors" dxfId="3427" priority="789">
      <formula>ISERROR(N90)</formula>
    </cfRule>
  </conditionalFormatting>
  <conditionalFormatting sqref="O90">
    <cfRule type="containsErrors" dxfId="3426" priority="788">
      <formula>ISERROR(O90)</formula>
    </cfRule>
  </conditionalFormatting>
  <conditionalFormatting sqref="O90">
    <cfRule type="cellIs" dxfId="3425" priority="787" operator="between">
      <formula>$P$5</formula>
      <formula>#REF!</formula>
    </cfRule>
  </conditionalFormatting>
  <conditionalFormatting sqref="O90">
    <cfRule type="containsErrors" dxfId="3424" priority="786">
      <formula>ISERROR(O90)</formula>
    </cfRule>
  </conditionalFormatting>
  <conditionalFormatting sqref="P90">
    <cfRule type="containsErrors" dxfId="3423" priority="785">
      <formula>ISERROR(P90)</formula>
    </cfRule>
  </conditionalFormatting>
  <conditionalFormatting sqref="P90">
    <cfRule type="cellIs" dxfId="3422" priority="784" operator="between">
      <formula>$P$5</formula>
      <formula>#REF!</formula>
    </cfRule>
  </conditionalFormatting>
  <conditionalFormatting sqref="P90">
    <cfRule type="containsErrors" dxfId="3421" priority="783">
      <formula>ISERROR(P90)</formula>
    </cfRule>
  </conditionalFormatting>
  <conditionalFormatting sqref="Q90">
    <cfRule type="containsErrors" dxfId="3420" priority="782">
      <formula>ISERROR(Q90)</formula>
    </cfRule>
  </conditionalFormatting>
  <conditionalFormatting sqref="Q90">
    <cfRule type="cellIs" dxfId="3419" priority="781" operator="between">
      <formula>$P$5</formula>
      <formula>#REF!</formula>
    </cfRule>
  </conditionalFormatting>
  <conditionalFormatting sqref="Q90">
    <cfRule type="containsErrors" dxfId="3418" priority="780">
      <formula>ISERROR(Q90)</formula>
    </cfRule>
  </conditionalFormatting>
  <conditionalFormatting sqref="R90">
    <cfRule type="containsErrors" dxfId="3417" priority="779">
      <formula>ISERROR(R90)</formula>
    </cfRule>
  </conditionalFormatting>
  <conditionalFormatting sqref="R90">
    <cfRule type="cellIs" dxfId="3416" priority="778" operator="between">
      <formula>$P$5</formula>
      <formula>#REF!</formula>
    </cfRule>
  </conditionalFormatting>
  <conditionalFormatting sqref="R90">
    <cfRule type="containsErrors" dxfId="3415" priority="777">
      <formula>ISERROR(R90)</formula>
    </cfRule>
  </conditionalFormatting>
  <conditionalFormatting sqref="S90">
    <cfRule type="containsErrors" dxfId="3414" priority="776">
      <formula>ISERROR(S90)</formula>
    </cfRule>
  </conditionalFormatting>
  <conditionalFormatting sqref="S90">
    <cfRule type="cellIs" dxfId="3413" priority="775" operator="between">
      <formula>$P$5</formula>
      <formula>#REF!</formula>
    </cfRule>
  </conditionalFormatting>
  <conditionalFormatting sqref="S90">
    <cfRule type="containsErrors" dxfId="3412" priority="774">
      <formula>ISERROR(S90)</formula>
    </cfRule>
  </conditionalFormatting>
  <conditionalFormatting sqref="T90">
    <cfRule type="containsErrors" dxfId="3411" priority="773">
      <formula>ISERROR(T90)</formula>
    </cfRule>
  </conditionalFormatting>
  <conditionalFormatting sqref="T90">
    <cfRule type="cellIs" dxfId="3410" priority="772" operator="between">
      <formula>$P$5</formula>
      <formula>#REF!</formula>
    </cfRule>
  </conditionalFormatting>
  <conditionalFormatting sqref="T90">
    <cfRule type="containsErrors" dxfId="3409" priority="771">
      <formula>ISERROR(T90)</formula>
    </cfRule>
  </conditionalFormatting>
  <conditionalFormatting sqref="E93">
    <cfRule type="containsErrors" dxfId="3408" priority="770">
      <formula>ISERROR(E93)</formula>
    </cfRule>
  </conditionalFormatting>
  <conditionalFormatting sqref="E93">
    <cfRule type="cellIs" dxfId="3407" priority="769" operator="between">
      <formula>$P$5</formula>
      <formula>#REF!</formula>
    </cfRule>
  </conditionalFormatting>
  <conditionalFormatting sqref="E93">
    <cfRule type="containsErrors" dxfId="3406" priority="768">
      <formula>ISERROR(E93)</formula>
    </cfRule>
  </conditionalFormatting>
  <conditionalFormatting sqref="F93">
    <cfRule type="containsErrors" dxfId="3405" priority="767">
      <formula>ISERROR(F93)</formula>
    </cfRule>
  </conditionalFormatting>
  <conditionalFormatting sqref="F93">
    <cfRule type="cellIs" dxfId="3404" priority="766" operator="between">
      <formula>$P$5</formula>
      <formula>#REF!</formula>
    </cfRule>
  </conditionalFormatting>
  <conditionalFormatting sqref="F93">
    <cfRule type="containsErrors" dxfId="3403" priority="765">
      <formula>ISERROR(F93)</formula>
    </cfRule>
  </conditionalFormatting>
  <conditionalFormatting sqref="G93">
    <cfRule type="containsErrors" dxfId="3402" priority="764">
      <formula>ISERROR(G93)</formula>
    </cfRule>
  </conditionalFormatting>
  <conditionalFormatting sqref="G93">
    <cfRule type="cellIs" dxfId="3401" priority="763" operator="between">
      <formula>$P$5</formula>
      <formula>#REF!</formula>
    </cfRule>
  </conditionalFormatting>
  <conditionalFormatting sqref="G93">
    <cfRule type="containsErrors" dxfId="3400" priority="762">
      <formula>ISERROR(G93)</formula>
    </cfRule>
  </conditionalFormatting>
  <conditionalFormatting sqref="H93">
    <cfRule type="containsErrors" dxfId="3399" priority="761">
      <formula>ISERROR(H93)</formula>
    </cfRule>
  </conditionalFormatting>
  <conditionalFormatting sqref="H93">
    <cfRule type="cellIs" dxfId="3398" priority="760" operator="between">
      <formula>$P$5</formula>
      <formula>#REF!</formula>
    </cfRule>
  </conditionalFormatting>
  <conditionalFormatting sqref="H93">
    <cfRule type="containsErrors" dxfId="3397" priority="759">
      <formula>ISERROR(H93)</formula>
    </cfRule>
  </conditionalFormatting>
  <conditionalFormatting sqref="I93">
    <cfRule type="containsErrors" dxfId="3396" priority="758">
      <formula>ISERROR(I93)</formula>
    </cfRule>
  </conditionalFormatting>
  <conditionalFormatting sqref="I93">
    <cfRule type="cellIs" dxfId="3395" priority="757" operator="between">
      <formula>$P$5</formula>
      <formula>#REF!</formula>
    </cfRule>
  </conditionalFormatting>
  <conditionalFormatting sqref="I93">
    <cfRule type="containsErrors" dxfId="3394" priority="756">
      <formula>ISERROR(I93)</formula>
    </cfRule>
  </conditionalFormatting>
  <conditionalFormatting sqref="J93">
    <cfRule type="containsErrors" dxfId="3393" priority="755">
      <formula>ISERROR(J93)</formula>
    </cfRule>
  </conditionalFormatting>
  <conditionalFormatting sqref="J93">
    <cfRule type="cellIs" dxfId="3392" priority="754" operator="between">
      <formula>$P$5</formula>
      <formula>#REF!</formula>
    </cfRule>
  </conditionalFormatting>
  <conditionalFormatting sqref="J93">
    <cfRule type="containsErrors" dxfId="3391" priority="753">
      <formula>ISERROR(J93)</formula>
    </cfRule>
  </conditionalFormatting>
  <conditionalFormatting sqref="K93">
    <cfRule type="containsErrors" dxfId="3390" priority="752">
      <formula>ISERROR(K93)</formula>
    </cfRule>
  </conditionalFormatting>
  <conditionalFormatting sqref="K93">
    <cfRule type="cellIs" dxfId="3389" priority="751" operator="between">
      <formula>$P$5</formula>
      <formula>#REF!</formula>
    </cfRule>
  </conditionalFormatting>
  <conditionalFormatting sqref="K93">
    <cfRule type="containsErrors" dxfId="3388" priority="750">
      <formula>ISERROR(K93)</formula>
    </cfRule>
  </conditionalFormatting>
  <conditionalFormatting sqref="L93">
    <cfRule type="containsErrors" dxfId="3387" priority="749">
      <formula>ISERROR(L93)</formula>
    </cfRule>
  </conditionalFormatting>
  <conditionalFormatting sqref="L93">
    <cfRule type="cellIs" dxfId="3386" priority="748" operator="between">
      <formula>$P$5</formula>
      <formula>#REF!</formula>
    </cfRule>
  </conditionalFormatting>
  <conditionalFormatting sqref="L93">
    <cfRule type="containsErrors" dxfId="3385" priority="747">
      <formula>ISERROR(L93)</formula>
    </cfRule>
  </conditionalFormatting>
  <conditionalFormatting sqref="M93">
    <cfRule type="containsErrors" dxfId="3384" priority="746">
      <formula>ISERROR(M93)</formula>
    </cfRule>
  </conditionalFormatting>
  <conditionalFormatting sqref="M93">
    <cfRule type="cellIs" dxfId="3383" priority="745" operator="between">
      <formula>$P$5</formula>
      <formula>#REF!</formula>
    </cfRule>
  </conditionalFormatting>
  <conditionalFormatting sqref="M93">
    <cfRule type="containsErrors" dxfId="3382" priority="744">
      <formula>ISERROR(M93)</formula>
    </cfRule>
  </conditionalFormatting>
  <conditionalFormatting sqref="N93">
    <cfRule type="containsErrors" dxfId="3381" priority="743">
      <formula>ISERROR(N93)</formula>
    </cfRule>
  </conditionalFormatting>
  <conditionalFormatting sqref="N93">
    <cfRule type="cellIs" dxfId="3380" priority="742" operator="between">
      <formula>$P$5</formula>
      <formula>#REF!</formula>
    </cfRule>
  </conditionalFormatting>
  <conditionalFormatting sqref="N93">
    <cfRule type="containsErrors" dxfId="3379" priority="741">
      <formula>ISERROR(N93)</formula>
    </cfRule>
  </conditionalFormatting>
  <conditionalFormatting sqref="O93">
    <cfRule type="containsErrors" dxfId="3378" priority="740">
      <formula>ISERROR(O93)</formula>
    </cfRule>
  </conditionalFormatting>
  <conditionalFormatting sqref="O93">
    <cfRule type="cellIs" dxfId="3377" priority="739" operator="between">
      <formula>$P$5</formula>
      <formula>#REF!</formula>
    </cfRule>
  </conditionalFormatting>
  <conditionalFormatting sqref="O93">
    <cfRule type="containsErrors" dxfId="3376" priority="738">
      <formula>ISERROR(O93)</formula>
    </cfRule>
  </conditionalFormatting>
  <conditionalFormatting sqref="P93">
    <cfRule type="containsErrors" dxfId="3375" priority="737">
      <formula>ISERROR(P93)</formula>
    </cfRule>
  </conditionalFormatting>
  <conditionalFormatting sqref="P93">
    <cfRule type="cellIs" dxfId="3374" priority="736" operator="between">
      <formula>$P$5</formula>
      <formula>#REF!</formula>
    </cfRule>
  </conditionalFormatting>
  <conditionalFormatting sqref="P93">
    <cfRule type="containsErrors" dxfId="3373" priority="735">
      <formula>ISERROR(P93)</formula>
    </cfRule>
  </conditionalFormatting>
  <conditionalFormatting sqref="Q93">
    <cfRule type="containsErrors" dxfId="3372" priority="734">
      <formula>ISERROR(Q93)</formula>
    </cfRule>
  </conditionalFormatting>
  <conditionalFormatting sqref="Q93">
    <cfRule type="cellIs" dxfId="3371" priority="733" operator="between">
      <formula>$P$5</formula>
      <formula>#REF!</formula>
    </cfRule>
  </conditionalFormatting>
  <conditionalFormatting sqref="Q93">
    <cfRule type="containsErrors" dxfId="3370" priority="732">
      <formula>ISERROR(Q93)</formula>
    </cfRule>
  </conditionalFormatting>
  <conditionalFormatting sqref="R93">
    <cfRule type="containsErrors" dxfId="3369" priority="731">
      <formula>ISERROR(R93)</formula>
    </cfRule>
  </conditionalFormatting>
  <conditionalFormatting sqref="R93">
    <cfRule type="cellIs" dxfId="3368" priority="730" operator="between">
      <formula>$P$5</formula>
      <formula>#REF!</formula>
    </cfRule>
  </conditionalFormatting>
  <conditionalFormatting sqref="R93">
    <cfRule type="containsErrors" dxfId="3367" priority="729">
      <formula>ISERROR(R93)</formula>
    </cfRule>
  </conditionalFormatting>
  <conditionalFormatting sqref="S93">
    <cfRule type="containsErrors" dxfId="3366" priority="728">
      <formula>ISERROR(S93)</formula>
    </cfRule>
  </conditionalFormatting>
  <conditionalFormatting sqref="S93">
    <cfRule type="cellIs" dxfId="3365" priority="727" operator="between">
      <formula>$P$5</formula>
      <formula>#REF!</formula>
    </cfRule>
  </conditionalFormatting>
  <conditionalFormatting sqref="S93">
    <cfRule type="containsErrors" dxfId="3364" priority="726">
      <formula>ISERROR(S93)</formula>
    </cfRule>
  </conditionalFormatting>
  <conditionalFormatting sqref="T93">
    <cfRule type="containsErrors" dxfId="3363" priority="725">
      <formula>ISERROR(T93)</formula>
    </cfRule>
  </conditionalFormatting>
  <conditionalFormatting sqref="T93">
    <cfRule type="cellIs" dxfId="3362" priority="724" operator="between">
      <formula>$P$5</formula>
      <formula>#REF!</formula>
    </cfRule>
  </conditionalFormatting>
  <conditionalFormatting sqref="T93">
    <cfRule type="containsErrors" dxfId="3361" priority="723">
      <formula>ISERROR(T93)</formula>
    </cfRule>
  </conditionalFormatting>
  <conditionalFormatting sqref="E96">
    <cfRule type="containsErrors" dxfId="3360" priority="722">
      <formula>ISERROR(E96)</formula>
    </cfRule>
  </conditionalFormatting>
  <conditionalFormatting sqref="E96">
    <cfRule type="cellIs" dxfId="3359" priority="721" operator="between">
      <formula>$P$5</formula>
      <formula>#REF!</formula>
    </cfRule>
  </conditionalFormatting>
  <conditionalFormatting sqref="E96">
    <cfRule type="containsErrors" dxfId="3358" priority="720">
      <formula>ISERROR(E96)</formula>
    </cfRule>
  </conditionalFormatting>
  <conditionalFormatting sqref="F96">
    <cfRule type="containsErrors" dxfId="3357" priority="719">
      <formula>ISERROR(F96)</formula>
    </cfRule>
  </conditionalFormatting>
  <conditionalFormatting sqref="F96">
    <cfRule type="cellIs" dxfId="3356" priority="718" operator="between">
      <formula>$P$5</formula>
      <formula>#REF!</formula>
    </cfRule>
  </conditionalFormatting>
  <conditionalFormatting sqref="F96">
    <cfRule type="containsErrors" dxfId="3355" priority="717">
      <formula>ISERROR(F96)</formula>
    </cfRule>
  </conditionalFormatting>
  <conditionalFormatting sqref="G96">
    <cfRule type="containsErrors" dxfId="3354" priority="716">
      <formula>ISERROR(G96)</formula>
    </cfRule>
  </conditionalFormatting>
  <conditionalFormatting sqref="G96">
    <cfRule type="cellIs" dxfId="3353" priority="715" operator="between">
      <formula>$P$5</formula>
      <formula>#REF!</formula>
    </cfRule>
  </conditionalFormatting>
  <conditionalFormatting sqref="G96">
    <cfRule type="containsErrors" dxfId="3352" priority="714">
      <formula>ISERROR(G96)</formula>
    </cfRule>
  </conditionalFormatting>
  <conditionalFormatting sqref="H96">
    <cfRule type="containsErrors" dxfId="3351" priority="713">
      <formula>ISERROR(H96)</formula>
    </cfRule>
  </conditionalFormatting>
  <conditionalFormatting sqref="H96">
    <cfRule type="cellIs" dxfId="3350" priority="712" operator="between">
      <formula>$P$5</formula>
      <formula>#REF!</formula>
    </cfRule>
  </conditionalFormatting>
  <conditionalFormatting sqref="H96">
    <cfRule type="containsErrors" dxfId="3349" priority="711">
      <formula>ISERROR(H96)</formula>
    </cfRule>
  </conditionalFormatting>
  <conditionalFormatting sqref="I96">
    <cfRule type="containsErrors" dxfId="3348" priority="710">
      <formula>ISERROR(I96)</formula>
    </cfRule>
  </conditionalFormatting>
  <conditionalFormatting sqref="I96">
    <cfRule type="cellIs" dxfId="3347" priority="709" operator="between">
      <formula>$P$5</formula>
      <formula>#REF!</formula>
    </cfRule>
  </conditionalFormatting>
  <conditionalFormatting sqref="I96">
    <cfRule type="containsErrors" dxfId="3346" priority="708">
      <formula>ISERROR(I96)</formula>
    </cfRule>
  </conditionalFormatting>
  <conditionalFormatting sqref="J96">
    <cfRule type="containsErrors" dxfId="3345" priority="707">
      <formula>ISERROR(J96)</formula>
    </cfRule>
  </conditionalFormatting>
  <conditionalFormatting sqref="J96">
    <cfRule type="cellIs" dxfId="3344" priority="706" operator="between">
      <formula>$P$5</formula>
      <formula>#REF!</formula>
    </cfRule>
  </conditionalFormatting>
  <conditionalFormatting sqref="J96">
    <cfRule type="containsErrors" dxfId="3343" priority="705">
      <formula>ISERROR(J96)</formula>
    </cfRule>
  </conditionalFormatting>
  <conditionalFormatting sqref="K96">
    <cfRule type="containsErrors" dxfId="3342" priority="704">
      <formula>ISERROR(K96)</formula>
    </cfRule>
  </conditionalFormatting>
  <conditionalFormatting sqref="K96">
    <cfRule type="cellIs" dxfId="3341" priority="703" operator="between">
      <formula>$P$5</formula>
      <formula>#REF!</formula>
    </cfRule>
  </conditionalFormatting>
  <conditionalFormatting sqref="K96">
    <cfRule type="containsErrors" dxfId="3340" priority="702">
      <formula>ISERROR(K96)</formula>
    </cfRule>
  </conditionalFormatting>
  <conditionalFormatting sqref="L96">
    <cfRule type="containsErrors" dxfId="3339" priority="701">
      <formula>ISERROR(L96)</formula>
    </cfRule>
  </conditionalFormatting>
  <conditionalFormatting sqref="L96">
    <cfRule type="cellIs" dxfId="3338" priority="700" operator="between">
      <formula>$P$5</formula>
      <formula>#REF!</formula>
    </cfRule>
  </conditionalFormatting>
  <conditionalFormatting sqref="L96">
    <cfRule type="containsErrors" dxfId="3337" priority="699">
      <formula>ISERROR(L96)</formula>
    </cfRule>
  </conditionalFormatting>
  <conditionalFormatting sqref="M96">
    <cfRule type="containsErrors" dxfId="3336" priority="698">
      <formula>ISERROR(M96)</formula>
    </cfRule>
  </conditionalFormatting>
  <conditionalFormatting sqref="M96">
    <cfRule type="cellIs" dxfId="3335" priority="697" operator="between">
      <formula>$P$5</formula>
      <formula>#REF!</formula>
    </cfRule>
  </conditionalFormatting>
  <conditionalFormatting sqref="M96">
    <cfRule type="containsErrors" dxfId="3334" priority="696">
      <formula>ISERROR(M96)</formula>
    </cfRule>
  </conditionalFormatting>
  <conditionalFormatting sqref="N96">
    <cfRule type="containsErrors" dxfId="3333" priority="695">
      <formula>ISERROR(N96)</formula>
    </cfRule>
  </conditionalFormatting>
  <conditionalFormatting sqref="N96">
    <cfRule type="cellIs" dxfId="3332" priority="694" operator="between">
      <formula>$P$5</formula>
      <formula>#REF!</formula>
    </cfRule>
  </conditionalFormatting>
  <conditionalFormatting sqref="N96">
    <cfRule type="containsErrors" dxfId="3331" priority="693">
      <formula>ISERROR(N96)</formula>
    </cfRule>
  </conditionalFormatting>
  <conditionalFormatting sqref="O96">
    <cfRule type="containsErrors" dxfId="3330" priority="692">
      <formula>ISERROR(O96)</formula>
    </cfRule>
  </conditionalFormatting>
  <conditionalFormatting sqref="O96">
    <cfRule type="cellIs" dxfId="3329" priority="691" operator="between">
      <formula>$P$5</formula>
      <formula>#REF!</formula>
    </cfRule>
  </conditionalFormatting>
  <conditionalFormatting sqref="O96">
    <cfRule type="containsErrors" dxfId="3328" priority="690">
      <formula>ISERROR(O96)</formula>
    </cfRule>
  </conditionalFormatting>
  <conditionalFormatting sqref="P96">
    <cfRule type="containsErrors" dxfId="3327" priority="689">
      <formula>ISERROR(P96)</formula>
    </cfRule>
  </conditionalFormatting>
  <conditionalFormatting sqref="P96">
    <cfRule type="cellIs" dxfId="3326" priority="688" operator="between">
      <formula>$P$5</formula>
      <formula>#REF!</formula>
    </cfRule>
  </conditionalFormatting>
  <conditionalFormatting sqref="P96">
    <cfRule type="containsErrors" dxfId="3325" priority="687">
      <formula>ISERROR(P96)</formula>
    </cfRule>
  </conditionalFormatting>
  <conditionalFormatting sqref="Q96">
    <cfRule type="containsErrors" dxfId="3324" priority="686">
      <formula>ISERROR(Q96)</formula>
    </cfRule>
  </conditionalFormatting>
  <conditionalFormatting sqref="Q96">
    <cfRule type="cellIs" dxfId="3323" priority="685" operator="between">
      <formula>$P$5</formula>
      <formula>#REF!</formula>
    </cfRule>
  </conditionalFormatting>
  <conditionalFormatting sqref="Q96">
    <cfRule type="containsErrors" dxfId="3322" priority="684">
      <formula>ISERROR(Q96)</formula>
    </cfRule>
  </conditionalFormatting>
  <conditionalFormatting sqref="R96">
    <cfRule type="containsErrors" dxfId="3321" priority="683">
      <formula>ISERROR(R96)</formula>
    </cfRule>
  </conditionalFormatting>
  <conditionalFormatting sqref="R96">
    <cfRule type="cellIs" dxfId="3320" priority="682" operator="between">
      <formula>$P$5</formula>
      <formula>#REF!</formula>
    </cfRule>
  </conditionalFormatting>
  <conditionalFormatting sqref="R96">
    <cfRule type="containsErrors" dxfId="3319" priority="681">
      <formula>ISERROR(R96)</formula>
    </cfRule>
  </conditionalFormatting>
  <conditionalFormatting sqref="S96">
    <cfRule type="containsErrors" dxfId="3318" priority="680">
      <formula>ISERROR(S96)</formula>
    </cfRule>
  </conditionalFormatting>
  <conditionalFormatting sqref="S96">
    <cfRule type="cellIs" dxfId="3317" priority="679" operator="between">
      <formula>$P$5</formula>
      <formula>#REF!</formula>
    </cfRule>
  </conditionalFormatting>
  <conditionalFormatting sqref="S96">
    <cfRule type="containsErrors" dxfId="3316" priority="678">
      <formula>ISERROR(S96)</formula>
    </cfRule>
  </conditionalFormatting>
  <conditionalFormatting sqref="T96">
    <cfRule type="containsErrors" dxfId="3315" priority="677">
      <formula>ISERROR(T96)</formula>
    </cfRule>
  </conditionalFormatting>
  <conditionalFormatting sqref="T96">
    <cfRule type="cellIs" dxfId="3314" priority="676" operator="between">
      <formula>$P$5</formula>
      <formula>#REF!</formula>
    </cfRule>
  </conditionalFormatting>
  <conditionalFormatting sqref="T96">
    <cfRule type="containsErrors" dxfId="3313" priority="675">
      <formula>ISERROR(T96)</formula>
    </cfRule>
  </conditionalFormatting>
  <conditionalFormatting sqref="E99">
    <cfRule type="containsErrors" dxfId="3312" priority="674">
      <formula>ISERROR(E99)</formula>
    </cfRule>
  </conditionalFormatting>
  <conditionalFormatting sqref="E99">
    <cfRule type="cellIs" dxfId="3311" priority="673" operator="between">
      <formula>$P$5</formula>
      <formula>#REF!</formula>
    </cfRule>
  </conditionalFormatting>
  <conditionalFormatting sqref="E99">
    <cfRule type="containsErrors" dxfId="3310" priority="672">
      <formula>ISERROR(E99)</formula>
    </cfRule>
  </conditionalFormatting>
  <conditionalFormatting sqref="F99">
    <cfRule type="containsErrors" dxfId="3309" priority="671">
      <formula>ISERROR(F99)</formula>
    </cfRule>
  </conditionalFormatting>
  <conditionalFormatting sqref="F99">
    <cfRule type="cellIs" dxfId="3308" priority="670" operator="between">
      <formula>$P$5</formula>
      <formula>#REF!</formula>
    </cfRule>
  </conditionalFormatting>
  <conditionalFormatting sqref="F99">
    <cfRule type="containsErrors" dxfId="3307" priority="669">
      <formula>ISERROR(F99)</formula>
    </cfRule>
  </conditionalFormatting>
  <conditionalFormatting sqref="G99">
    <cfRule type="containsErrors" dxfId="3306" priority="668">
      <formula>ISERROR(G99)</formula>
    </cfRule>
  </conditionalFormatting>
  <conditionalFormatting sqref="G99">
    <cfRule type="cellIs" dxfId="3305" priority="667" operator="between">
      <formula>$P$5</formula>
      <formula>#REF!</formula>
    </cfRule>
  </conditionalFormatting>
  <conditionalFormatting sqref="G99">
    <cfRule type="containsErrors" dxfId="3304" priority="666">
      <formula>ISERROR(G99)</formula>
    </cfRule>
  </conditionalFormatting>
  <conditionalFormatting sqref="H99">
    <cfRule type="containsErrors" dxfId="3303" priority="665">
      <formula>ISERROR(H99)</formula>
    </cfRule>
  </conditionalFormatting>
  <conditionalFormatting sqref="H99">
    <cfRule type="cellIs" dxfId="3302" priority="664" operator="between">
      <formula>$P$5</formula>
      <formula>#REF!</formula>
    </cfRule>
  </conditionalFormatting>
  <conditionalFormatting sqref="H99">
    <cfRule type="containsErrors" dxfId="3301" priority="663">
      <formula>ISERROR(H99)</formula>
    </cfRule>
  </conditionalFormatting>
  <conditionalFormatting sqref="I99">
    <cfRule type="containsErrors" dxfId="3300" priority="662">
      <formula>ISERROR(I99)</formula>
    </cfRule>
  </conditionalFormatting>
  <conditionalFormatting sqref="I99">
    <cfRule type="cellIs" dxfId="3299" priority="661" operator="between">
      <formula>$P$5</formula>
      <formula>#REF!</formula>
    </cfRule>
  </conditionalFormatting>
  <conditionalFormatting sqref="I99">
    <cfRule type="containsErrors" dxfId="3298" priority="660">
      <formula>ISERROR(I99)</formula>
    </cfRule>
  </conditionalFormatting>
  <conditionalFormatting sqref="J99">
    <cfRule type="containsErrors" dxfId="3297" priority="659">
      <formula>ISERROR(J99)</formula>
    </cfRule>
  </conditionalFormatting>
  <conditionalFormatting sqref="J99">
    <cfRule type="cellIs" dxfId="3296" priority="658" operator="between">
      <formula>$P$5</formula>
      <formula>#REF!</formula>
    </cfRule>
  </conditionalFormatting>
  <conditionalFormatting sqref="J99">
    <cfRule type="containsErrors" dxfId="3295" priority="657">
      <formula>ISERROR(J99)</formula>
    </cfRule>
  </conditionalFormatting>
  <conditionalFormatting sqref="K99">
    <cfRule type="containsErrors" dxfId="3294" priority="656">
      <formula>ISERROR(K99)</formula>
    </cfRule>
  </conditionalFormatting>
  <conditionalFormatting sqref="K99">
    <cfRule type="cellIs" dxfId="3293" priority="655" operator="between">
      <formula>$P$5</formula>
      <formula>#REF!</formula>
    </cfRule>
  </conditionalFormatting>
  <conditionalFormatting sqref="K99">
    <cfRule type="containsErrors" dxfId="3292" priority="654">
      <formula>ISERROR(K99)</formula>
    </cfRule>
  </conditionalFormatting>
  <conditionalFormatting sqref="L99">
    <cfRule type="containsErrors" dxfId="3291" priority="653">
      <formula>ISERROR(L99)</formula>
    </cfRule>
  </conditionalFormatting>
  <conditionalFormatting sqref="L99">
    <cfRule type="cellIs" dxfId="3290" priority="652" operator="between">
      <formula>$P$5</formula>
      <formula>#REF!</formula>
    </cfRule>
  </conditionalFormatting>
  <conditionalFormatting sqref="L99">
    <cfRule type="containsErrors" dxfId="3289" priority="651">
      <formula>ISERROR(L99)</formula>
    </cfRule>
  </conditionalFormatting>
  <conditionalFormatting sqref="M99">
    <cfRule type="containsErrors" dxfId="3288" priority="650">
      <formula>ISERROR(M99)</formula>
    </cfRule>
  </conditionalFormatting>
  <conditionalFormatting sqref="M99">
    <cfRule type="cellIs" dxfId="3287" priority="649" operator="between">
      <formula>$P$5</formula>
      <formula>#REF!</formula>
    </cfRule>
  </conditionalFormatting>
  <conditionalFormatting sqref="M99">
    <cfRule type="containsErrors" dxfId="3286" priority="648">
      <formula>ISERROR(M99)</formula>
    </cfRule>
  </conditionalFormatting>
  <conditionalFormatting sqref="N99">
    <cfRule type="containsErrors" dxfId="3285" priority="647">
      <formula>ISERROR(N99)</formula>
    </cfRule>
  </conditionalFormatting>
  <conditionalFormatting sqref="N99">
    <cfRule type="cellIs" dxfId="3284" priority="646" operator="between">
      <formula>$P$5</formula>
      <formula>#REF!</formula>
    </cfRule>
  </conditionalFormatting>
  <conditionalFormatting sqref="N99">
    <cfRule type="containsErrors" dxfId="3283" priority="645">
      <formula>ISERROR(N99)</formula>
    </cfRule>
  </conditionalFormatting>
  <conditionalFormatting sqref="O99">
    <cfRule type="containsErrors" dxfId="3282" priority="644">
      <formula>ISERROR(O99)</formula>
    </cfRule>
  </conditionalFormatting>
  <conditionalFormatting sqref="O99">
    <cfRule type="cellIs" dxfId="3281" priority="643" operator="between">
      <formula>$P$5</formula>
      <formula>#REF!</formula>
    </cfRule>
  </conditionalFormatting>
  <conditionalFormatting sqref="O99">
    <cfRule type="containsErrors" dxfId="3280" priority="642">
      <formula>ISERROR(O99)</formula>
    </cfRule>
  </conditionalFormatting>
  <conditionalFormatting sqref="P99">
    <cfRule type="containsErrors" dxfId="3279" priority="641">
      <formula>ISERROR(P99)</formula>
    </cfRule>
  </conditionalFormatting>
  <conditionalFormatting sqref="P99">
    <cfRule type="cellIs" dxfId="3278" priority="640" operator="between">
      <formula>$P$5</formula>
      <formula>#REF!</formula>
    </cfRule>
  </conditionalFormatting>
  <conditionalFormatting sqref="P99">
    <cfRule type="containsErrors" dxfId="3277" priority="639">
      <formula>ISERROR(P99)</formula>
    </cfRule>
  </conditionalFormatting>
  <conditionalFormatting sqref="Q99">
    <cfRule type="containsErrors" dxfId="3276" priority="638">
      <formula>ISERROR(Q99)</formula>
    </cfRule>
  </conditionalFormatting>
  <conditionalFormatting sqref="Q99">
    <cfRule type="cellIs" dxfId="3275" priority="637" operator="between">
      <formula>$P$5</formula>
      <formula>#REF!</formula>
    </cfRule>
  </conditionalFormatting>
  <conditionalFormatting sqref="Q99">
    <cfRule type="containsErrors" dxfId="3274" priority="636">
      <formula>ISERROR(Q99)</formula>
    </cfRule>
  </conditionalFormatting>
  <conditionalFormatting sqref="R99">
    <cfRule type="containsErrors" dxfId="3273" priority="635">
      <formula>ISERROR(R99)</formula>
    </cfRule>
  </conditionalFormatting>
  <conditionalFormatting sqref="R99">
    <cfRule type="cellIs" dxfId="3272" priority="634" operator="between">
      <formula>$P$5</formula>
      <formula>#REF!</formula>
    </cfRule>
  </conditionalFormatting>
  <conditionalFormatting sqref="R99">
    <cfRule type="containsErrors" dxfId="3271" priority="633">
      <formula>ISERROR(R99)</formula>
    </cfRule>
  </conditionalFormatting>
  <conditionalFormatting sqref="S99">
    <cfRule type="containsErrors" dxfId="3270" priority="632">
      <formula>ISERROR(S99)</formula>
    </cfRule>
  </conditionalFormatting>
  <conditionalFormatting sqref="S99">
    <cfRule type="cellIs" dxfId="3269" priority="631" operator="between">
      <formula>$P$5</formula>
      <formula>#REF!</formula>
    </cfRule>
  </conditionalFormatting>
  <conditionalFormatting sqref="S99">
    <cfRule type="containsErrors" dxfId="3268" priority="630">
      <formula>ISERROR(S99)</formula>
    </cfRule>
  </conditionalFormatting>
  <conditionalFormatting sqref="T99">
    <cfRule type="containsErrors" dxfId="3267" priority="629">
      <formula>ISERROR(T99)</formula>
    </cfRule>
  </conditionalFormatting>
  <conditionalFormatting sqref="T99">
    <cfRule type="cellIs" dxfId="3266" priority="628" operator="between">
      <formula>$P$5</formula>
      <formula>#REF!</formula>
    </cfRule>
  </conditionalFormatting>
  <conditionalFormatting sqref="T99">
    <cfRule type="containsErrors" dxfId="3265" priority="627">
      <formula>ISERROR(T99)</formula>
    </cfRule>
  </conditionalFormatting>
  <conditionalFormatting sqref="E106">
    <cfRule type="containsErrors" dxfId="3264" priority="626">
      <formula>ISERROR(E106)</formula>
    </cfRule>
  </conditionalFormatting>
  <conditionalFormatting sqref="E106">
    <cfRule type="cellIs" dxfId="3263" priority="625" operator="between">
      <formula>$P$5</formula>
      <formula>#REF!</formula>
    </cfRule>
  </conditionalFormatting>
  <conditionalFormatting sqref="E106">
    <cfRule type="containsErrors" dxfId="3262" priority="624">
      <formula>ISERROR(E106)</formula>
    </cfRule>
  </conditionalFormatting>
  <conditionalFormatting sqref="F106">
    <cfRule type="containsErrors" dxfId="3261" priority="623">
      <formula>ISERROR(F106)</formula>
    </cfRule>
  </conditionalFormatting>
  <conditionalFormatting sqref="F106">
    <cfRule type="cellIs" dxfId="3260" priority="622" operator="between">
      <formula>$P$5</formula>
      <formula>#REF!</formula>
    </cfRule>
  </conditionalFormatting>
  <conditionalFormatting sqref="F106">
    <cfRule type="containsErrors" dxfId="3259" priority="621">
      <formula>ISERROR(F106)</formula>
    </cfRule>
  </conditionalFormatting>
  <conditionalFormatting sqref="G106">
    <cfRule type="containsErrors" dxfId="3258" priority="620">
      <formula>ISERROR(G106)</formula>
    </cfRule>
  </conditionalFormatting>
  <conditionalFormatting sqref="G106">
    <cfRule type="cellIs" dxfId="3257" priority="619" operator="between">
      <formula>$P$5</formula>
      <formula>#REF!</formula>
    </cfRule>
  </conditionalFormatting>
  <conditionalFormatting sqref="G106">
    <cfRule type="containsErrors" dxfId="3256" priority="618">
      <formula>ISERROR(G106)</formula>
    </cfRule>
  </conditionalFormatting>
  <conditionalFormatting sqref="H106">
    <cfRule type="containsErrors" dxfId="3255" priority="617">
      <formula>ISERROR(H106)</formula>
    </cfRule>
  </conditionalFormatting>
  <conditionalFormatting sqref="H106">
    <cfRule type="cellIs" dxfId="3254" priority="616" operator="between">
      <formula>$P$5</formula>
      <formula>#REF!</formula>
    </cfRule>
  </conditionalFormatting>
  <conditionalFormatting sqref="H106">
    <cfRule type="containsErrors" dxfId="3253" priority="615">
      <formula>ISERROR(H106)</formula>
    </cfRule>
  </conditionalFormatting>
  <conditionalFormatting sqref="I106">
    <cfRule type="containsErrors" dxfId="3252" priority="614">
      <formula>ISERROR(I106)</formula>
    </cfRule>
  </conditionalFormatting>
  <conditionalFormatting sqref="I106">
    <cfRule type="cellIs" dxfId="3251" priority="613" operator="between">
      <formula>$P$5</formula>
      <formula>#REF!</formula>
    </cfRule>
  </conditionalFormatting>
  <conditionalFormatting sqref="I106">
    <cfRule type="containsErrors" dxfId="3250" priority="612">
      <formula>ISERROR(I106)</formula>
    </cfRule>
  </conditionalFormatting>
  <conditionalFormatting sqref="J106">
    <cfRule type="containsErrors" dxfId="3249" priority="611">
      <formula>ISERROR(J106)</formula>
    </cfRule>
  </conditionalFormatting>
  <conditionalFormatting sqref="J106">
    <cfRule type="cellIs" dxfId="3248" priority="610" operator="between">
      <formula>$P$5</formula>
      <formula>#REF!</formula>
    </cfRule>
  </conditionalFormatting>
  <conditionalFormatting sqref="J106">
    <cfRule type="containsErrors" dxfId="3247" priority="609">
      <formula>ISERROR(J106)</formula>
    </cfRule>
  </conditionalFormatting>
  <conditionalFormatting sqref="K106">
    <cfRule type="containsErrors" dxfId="3246" priority="608">
      <formula>ISERROR(K106)</formula>
    </cfRule>
  </conditionalFormatting>
  <conditionalFormatting sqref="K106">
    <cfRule type="cellIs" dxfId="3245" priority="607" operator="between">
      <formula>$P$5</formula>
      <formula>#REF!</formula>
    </cfRule>
  </conditionalFormatting>
  <conditionalFormatting sqref="K106">
    <cfRule type="containsErrors" dxfId="3244" priority="606">
      <formula>ISERROR(K106)</formula>
    </cfRule>
  </conditionalFormatting>
  <conditionalFormatting sqref="L106">
    <cfRule type="containsErrors" dxfId="3243" priority="605">
      <formula>ISERROR(L106)</formula>
    </cfRule>
  </conditionalFormatting>
  <conditionalFormatting sqref="L106">
    <cfRule type="cellIs" dxfId="3242" priority="604" operator="between">
      <formula>$P$5</formula>
      <formula>#REF!</formula>
    </cfRule>
  </conditionalFormatting>
  <conditionalFormatting sqref="L106">
    <cfRule type="containsErrors" dxfId="3241" priority="603">
      <formula>ISERROR(L106)</formula>
    </cfRule>
  </conditionalFormatting>
  <conditionalFormatting sqref="M106">
    <cfRule type="containsErrors" dxfId="3240" priority="602">
      <formula>ISERROR(M106)</formula>
    </cfRule>
  </conditionalFormatting>
  <conditionalFormatting sqref="M106">
    <cfRule type="cellIs" dxfId="3239" priority="601" operator="between">
      <formula>$P$5</formula>
      <formula>#REF!</formula>
    </cfRule>
  </conditionalFormatting>
  <conditionalFormatting sqref="M106">
    <cfRule type="containsErrors" dxfId="3238" priority="600">
      <formula>ISERROR(M106)</formula>
    </cfRule>
  </conditionalFormatting>
  <conditionalFormatting sqref="N106">
    <cfRule type="containsErrors" dxfId="3237" priority="599">
      <formula>ISERROR(N106)</formula>
    </cfRule>
  </conditionalFormatting>
  <conditionalFormatting sqref="N106">
    <cfRule type="cellIs" dxfId="3236" priority="598" operator="between">
      <formula>$P$5</formula>
      <formula>#REF!</formula>
    </cfRule>
  </conditionalFormatting>
  <conditionalFormatting sqref="N106">
    <cfRule type="containsErrors" dxfId="3235" priority="597">
      <formula>ISERROR(N106)</formula>
    </cfRule>
  </conditionalFormatting>
  <conditionalFormatting sqref="O106">
    <cfRule type="containsErrors" dxfId="3234" priority="596">
      <formula>ISERROR(O106)</formula>
    </cfRule>
  </conditionalFormatting>
  <conditionalFormatting sqref="O106">
    <cfRule type="cellIs" dxfId="3233" priority="595" operator="between">
      <formula>$P$5</formula>
      <formula>#REF!</formula>
    </cfRule>
  </conditionalFormatting>
  <conditionalFormatting sqref="O106">
    <cfRule type="containsErrors" dxfId="3232" priority="594">
      <formula>ISERROR(O106)</formula>
    </cfRule>
  </conditionalFormatting>
  <conditionalFormatting sqref="P106">
    <cfRule type="containsErrors" dxfId="3231" priority="593">
      <formula>ISERROR(P106)</formula>
    </cfRule>
  </conditionalFormatting>
  <conditionalFormatting sqref="P106">
    <cfRule type="cellIs" dxfId="3230" priority="592" operator="between">
      <formula>$P$5</formula>
      <formula>#REF!</formula>
    </cfRule>
  </conditionalFormatting>
  <conditionalFormatting sqref="P106">
    <cfRule type="containsErrors" dxfId="3229" priority="591">
      <formula>ISERROR(P106)</formula>
    </cfRule>
  </conditionalFormatting>
  <conditionalFormatting sqref="Q106">
    <cfRule type="containsErrors" dxfId="3228" priority="590">
      <formula>ISERROR(Q106)</formula>
    </cfRule>
  </conditionalFormatting>
  <conditionalFormatting sqref="Q106">
    <cfRule type="cellIs" dxfId="3227" priority="589" operator="between">
      <formula>$P$5</formula>
      <formula>#REF!</formula>
    </cfRule>
  </conditionalFormatting>
  <conditionalFormatting sqref="Q106">
    <cfRule type="containsErrors" dxfId="3226" priority="588">
      <formula>ISERROR(Q106)</formula>
    </cfRule>
  </conditionalFormatting>
  <conditionalFormatting sqref="R106">
    <cfRule type="containsErrors" dxfId="3225" priority="587">
      <formula>ISERROR(R106)</formula>
    </cfRule>
  </conditionalFormatting>
  <conditionalFormatting sqref="R106">
    <cfRule type="cellIs" dxfId="3224" priority="586" operator="between">
      <formula>$P$5</formula>
      <formula>#REF!</formula>
    </cfRule>
  </conditionalFormatting>
  <conditionalFormatting sqref="R106">
    <cfRule type="containsErrors" dxfId="3223" priority="585">
      <formula>ISERROR(R106)</formula>
    </cfRule>
  </conditionalFormatting>
  <conditionalFormatting sqref="S106">
    <cfRule type="containsErrors" dxfId="3222" priority="584">
      <formula>ISERROR(S106)</formula>
    </cfRule>
  </conditionalFormatting>
  <conditionalFormatting sqref="S106">
    <cfRule type="cellIs" dxfId="3221" priority="583" operator="between">
      <formula>$P$5</formula>
      <formula>#REF!</formula>
    </cfRule>
  </conditionalFormatting>
  <conditionalFormatting sqref="S106">
    <cfRule type="containsErrors" dxfId="3220" priority="582">
      <formula>ISERROR(S106)</formula>
    </cfRule>
  </conditionalFormatting>
  <conditionalFormatting sqref="T106">
    <cfRule type="containsErrors" dxfId="3219" priority="581">
      <formula>ISERROR(T106)</formula>
    </cfRule>
  </conditionalFormatting>
  <conditionalFormatting sqref="T106">
    <cfRule type="cellIs" dxfId="3218" priority="580" operator="between">
      <formula>$P$5</formula>
      <formula>#REF!</formula>
    </cfRule>
  </conditionalFormatting>
  <conditionalFormatting sqref="T106">
    <cfRule type="containsErrors" dxfId="3217" priority="579">
      <formula>ISERROR(T106)</formula>
    </cfRule>
  </conditionalFormatting>
  <conditionalFormatting sqref="E109">
    <cfRule type="containsErrors" dxfId="3216" priority="578">
      <formula>ISERROR(E109)</formula>
    </cfRule>
  </conditionalFormatting>
  <conditionalFormatting sqref="E109">
    <cfRule type="cellIs" dxfId="3215" priority="577" operator="between">
      <formula>$P$5</formula>
      <formula>#REF!</formula>
    </cfRule>
  </conditionalFormatting>
  <conditionalFormatting sqref="E109">
    <cfRule type="containsErrors" dxfId="3214" priority="576">
      <formula>ISERROR(E109)</formula>
    </cfRule>
  </conditionalFormatting>
  <conditionalFormatting sqref="F109">
    <cfRule type="containsErrors" dxfId="3213" priority="575">
      <formula>ISERROR(F109)</formula>
    </cfRule>
  </conditionalFormatting>
  <conditionalFormatting sqref="F109">
    <cfRule type="cellIs" dxfId="3212" priority="574" operator="between">
      <formula>$P$5</formula>
      <formula>#REF!</formula>
    </cfRule>
  </conditionalFormatting>
  <conditionalFormatting sqref="F109">
    <cfRule type="containsErrors" dxfId="3211" priority="573">
      <formula>ISERROR(F109)</formula>
    </cfRule>
  </conditionalFormatting>
  <conditionalFormatting sqref="G109">
    <cfRule type="containsErrors" dxfId="3210" priority="572">
      <formula>ISERROR(G109)</formula>
    </cfRule>
  </conditionalFormatting>
  <conditionalFormatting sqref="G109">
    <cfRule type="cellIs" dxfId="3209" priority="571" operator="between">
      <formula>$P$5</formula>
      <formula>#REF!</formula>
    </cfRule>
  </conditionalFormatting>
  <conditionalFormatting sqref="G109">
    <cfRule type="containsErrors" dxfId="3208" priority="570">
      <formula>ISERROR(G109)</formula>
    </cfRule>
  </conditionalFormatting>
  <conditionalFormatting sqref="H109">
    <cfRule type="containsErrors" dxfId="3207" priority="569">
      <formula>ISERROR(H109)</formula>
    </cfRule>
  </conditionalFormatting>
  <conditionalFormatting sqref="H109">
    <cfRule type="cellIs" dxfId="3206" priority="568" operator="between">
      <formula>$P$5</formula>
      <formula>#REF!</formula>
    </cfRule>
  </conditionalFormatting>
  <conditionalFormatting sqref="H109">
    <cfRule type="containsErrors" dxfId="3205" priority="567">
      <formula>ISERROR(H109)</formula>
    </cfRule>
  </conditionalFormatting>
  <conditionalFormatting sqref="I109">
    <cfRule type="containsErrors" dxfId="3204" priority="566">
      <formula>ISERROR(I109)</formula>
    </cfRule>
  </conditionalFormatting>
  <conditionalFormatting sqref="I109">
    <cfRule type="cellIs" dxfId="3203" priority="565" operator="between">
      <formula>$P$5</formula>
      <formula>#REF!</formula>
    </cfRule>
  </conditionalFormatting>
  <conditionalFormatting sqref="I109">
    <cfRule type="containsErrors" dxfId="3202" priority="564">
      <formula>ISERROR(I109)</formula>
    </cfRule>
  </conditionalFormatting>
  <conditionalFormatting sqref="J109">
    <cfRule type="containsErrors" dxfId="3201" priority="563">
      <formula>ISERROR(J109)</formula>
    </cfRule>
  </conditionalFormatting>
  <conditionalFormatting sqref="J109">
    <cfRule type="cellIs" dxfId="3200" priority="562" operator="between">
      <formula>$P$5</formula>
      <formula>#REF!</formula>
    </cfRule>
  </conditionalFormatting>
  <conditionalFormatting sqref="J109">
    <cfRule type="containsErrors" dxfId="3199" priority="561">
      <formula>ISERROR(J109)</formula>
    </cfRule>
  </conditionalFormatting>
  <conditionalFormatting sqref="K109">
    <cfRule type="containsErrors" dxfId="3198" priority="560">
      <formula>ISERROR(K109)</formula>
    </cfRule>
  </conditionalFormatting>
  <conditionalFormatting sqref="K109">
    <cfRule type="cellIs" dxfId="3197" priority="559" operator="between">
      <formula>$P$5</formula>
      <formula>#REF!</formula>
    </cfRule>
  </conditionalFormatting>
  <conditionalFormatting sqref="K109">
    <cfRule type="containsErrors" dxfId="3196" priority="558">
      <formula>ISERROR(K109)</formula>
    </cfRule>
  </conditionalFormatting>
  <conditionalFormatting sqref="L109">
    <cfRule type="containsErrors" dxfId="3195" priority="557">
      <formula>ISERROR(L109)</formula>
    </cfRule>
  </conditionalFormatting>
  <conditionalFormatting sqref="L109">
    <cfRule type="cellIs" dxfId="3194" priority="556" operator="between">
      <formula>$P$5</formula>
      <formula>#REF!</formula>
    </cfRule>
  </conditionalFormatting>
  <conditionalFormatting sqref="L109">
    <cfRule type="containsErrors" dxfId="3193" priority="555">
      <formula>ISERROR(L109)</formula>
    </cfRule>
  </conditionalFormatting>
  <conditionalFormatting sqref="M109">
    <cfRule type="containsErrors" dxfId="3192" priority="554">
      <formula>ISERROR(M109)</formula>
    </cfRule>
  </conditionalFormatting>
  <conditionalFormatting sqref="M109">
    <cfRule type="cellIs" dxfId="3191" priority="553" operator="between">
      <formula>$P$5</formula>
      <formula>#REF!</formula>
    </cfRule>
  </conditionalFormatting>
  <conditionalFormatting sqref="M109">
    <cfRule type="containsErrors" dxfId="3190" priority="552">
      <formula>ISERROR(M109)</formula>
    </cfRule>
  </conditionalFormatting>
  <conditionalFormatting sqref="N109">
    <cfRule type="containsErrors" dxfId="3189" priority="551">
      <formula>ISERROR(N109)</formula>
    </cfRule>
  </conditionalFormatting>
  <conditionalFormatting sqref="N109">
    <cfRule type="cellIs" dxfId="3188" priority="550" operator="between">
      <formula>$P$5</formula>
      <formula>#REF!</formula>
    </cfRule>
  </conditionalFormatting>
  <conditionalFormatting sqref="N109">
    <cfRule type="containsErrors" dxfId="3187" priority="549">
      <formula>ISERROR(N109)</formula>
    </cfRule>
  </conditionalFormatting>
  <conditionalFormatting sqref="O109">
    <cfRule type="containsErrors" dxfId="3186" priority="548">
      <formula>ISERROR(O109)</formula>
    </cfRule>
  </conditionalFormatting>
  <conditionalFormatting sqref="O109">
    <cfRule type="cellIs" dxfId="3185" priority="547" operator="between">
      <formula>$P$5</formula>
      <formula>#REF!</formula>
    </cfRule>
  </conditionalFormatting>
  <conditionalFormatting sqref="O109">
    <cfRule type="containsErrors" dxfId="3184" priority="546">
      <formula>ISERROR(O109)</formula>
    </cfRule>
  </conditionalFormatting>
  <conditionalFormatting sqref="P109">
    <cfRule type="containsErrors" dxfId="3183" priority="545">
      <formula>ISERROR(P109)</formula>
    </cfRule>
  </conditionalFormatting>
  <conditionalFormatting sqref="P109">
    <cfRule type="cellIs" dxfId="3182" priority="544" operator="between">
      <formula>$P$5</formula>
      <formula>#REF!</formula>
    </cfRule>
  </conditionalFormatting>
  <conditionalFormatting sqref="P109">
    <cfRule type="containsErrors" dxfId="3181" priority="543">
      <formula>ISERROR(P109)</formula>
    </cfRule>
  </conditionalFormatting>
  <conditionalFormatting sqref="Q109">
    <cfRule type="containsErrors" dxfId="3180" priority="542">
      <formula>ISERROR(Q109)</formula>
    </cfRule>
  </conditionalFormatting>
  <conditionalFormatting sqref="Q109">
    <cfRule type="cellIs" dxfId="3179" priority="541" operator="between">
      <formula>$P$5</formula>
      <formula>#REF!</formula>
    </cfRule>
  </conditionalFormatting>
  <conditionalFormatting sqref="Q109">
    <cfRule type="containsErrors" dxfId="3178" priority="540">
      <formula>ISERROR(Q109)</formula>
    </cfRule>
  </conditionalFormatting>
  <conditionalFormatting sqref="R109">
    <cfRule type="containsErrors" dxfId="3177" priority="539">
      <formula>ISERROR(R109)</formula>
    </cfRule>
  </conditionalFormatting>
  <conditionalFormatting sqref="R109">
    <cfRule type="cellIs" dxfId="3176" priority="538" operator="between">
      <formula>$P$5</formula>
      <formula>#REF!</formula>
    </cfRule>
  </conditionalFormatting>
  <conditionalFormatting sqref="R109">
    <cfRule type="containsErrors" dxfId="3175" priority="537">
      <formula>ISERROR(R109)</formula>
    </cfRule>
  </conditionalFormatting>
  <conditionalFormatting sqref="S109">
    <cfRule type="containsErrors" dxfId="3174" priority="536">
      <formula>ISERROR(S109)</formula>
    </cfRule>
  </conditionalFormatting>
  <conditionalFormatting sqref="S109">
    <cfRule type="cellIs" dxfId="3173" priority="535" operator="between">
      <formula>$P$5</formula>
      <formula>#REF!</formula>
    </cfRule>
  </conditionalFormatting>
  <conditionalFormatting sqref="S109">
    <cfRule type="containsErrors" dxfId="3172" priority="534">
      <formula>ISERROR(S109)</formula>
    </cfRule>
  </conditionalFormatting>
  <conditionalFormatting sqref="T109">
    <cfRule type="containsErrors" dxfId="3171" priority="533">
      <formula>ISERROR(T109)</formula>
    </cfRule>
  </conditionalFormatting>
  <conditionalFormatting sqref="T109">
    <cfRule type="cellIs" dxfId="3170" priority="532" operator="between">
      <formula>$P$5</formula>
      <formula>#REF!</formula>
    </cfRule>
  </conditionalFormatting>
  <conditionalFormatting sqref="T109">
    <cfRule type="containsErrors" dxfId="3169" priority="531">
      <formula>ISERROR(T109)</formula>
    </cfRule>
  </conditionalFormatting>
  <conditionalFormatting sqref="E112">
    <cfRule type="containsErrors" dxfId="3168" priority="530">
      <formula>ISERROR(E112)</formula>
    </cfRule>
  </conditionalFormatting>
  <conditionalFormatting sqref="E112">
    <cfRule type="cellIs" dxfId="3167" priority="529" operator="between">
      <formula>$P$5</formula>
      <formula>#REF!</formula>
    </cfRule>
  </conditionalFormatting>
  <conditionalFormatting sqref="E112">
    <cfRule type="containsErrors" dxfId="3166" priority="528">
      <formula>ISERROR(E112)</formula>
    </cfRule>
  </conditionalFormatting>
  <conditionalFormatting sqref="F112">
    <cfRule type="containsErrors" dxfId="3165" priority="527">
      <formula>ISERROR(F112)</formula>
    </cfRule>
  </conditionalFormatting>
  <conditionalFormatting sqref="F112">
    <cfRule type="cellIs" dxfId="3164" priority="526" operator="between">
      <formula>$P$5</formula>
      <formula>#REF!</formula>
    </cfRule>
  </conditionalFormatting>
  <conditionalFormatting sqref="F112">
    <cfRule type="containsErrors" dxfId="3163" priority="525">
      <formula>ISERROR(F112)</formula>
    </cfRule>
  </conditionalFormatting>
  <conditionalFormatting sqref="G112">
    <cfRule type="containsErrors" dxfId="3162" priority="524">
      <formula>ISERROR(G112)</formula>
    </cfRule>
  </conditionalFormatting>
  <conditionalFormatting sqref="G112">
    <cfRule type="cellIs" dxfId="3161" priority="523" operator="between">
      <formula>$P$5</formula>
      <formula>#REF!</formula>
    </cfRule>
  </conditionalFormatting>
  <conditionalFormatting sqref="G112">
    <cfRule type="containsErrors" dxfId="3160" priority="522">
      <formula>ISERROR(G112)</formula>
    </cfRule>
  </conditionalFormatting>
  <conditionalFormatting sqref="H112">
    <cfRule type="containsErrors" dxfId="3159" priority="521">
      <formula>ISERROR(H112)</formula>
    </cfRule>
  </conditionalFormatting>
  <conditionalFormatting sqref="H112">
    <cfRule type="cellIs" dxfId="3158" priority="520" operator="between">
      <formula>$P$5</formula>
      <formula>#REF!</formula>
    </cfRule>
  </conditionalFormatting>
  <conditionalFormatting sqref="H112">
    <cfRule type="containsErrors" dxfId="3157" priority="519">
      <formula>ISERROR(H112)</formula>
    </cfRule>
  </conditionalFormatting>
  <conditionalFormatting sqref="I112">
    <cfRule type="containsErrors" dxfId="3156" priority="518">
      <formula>ISERROR(I112)</formula>
    </cfRule>
  </conditionalFormatting>
  <conditionalFormatting sqref="I112">
    <cfRule type="cellIs" dxfId="3155" priority="517" operator="between">
      <formula>$P$5</formula>
      <formula>#REF!</formula>
    </cfRule>
  </conditionalFormatting>
  <conditionalFormatting sqref="I112">
    <cfRule type="containsErrors" dxfId="3154" priority="516">
      <formula>ISERROR(I112)</formula>
    </cfRule>
  </conditionalFormatting>
  <conditionalFormatting sqref="J112">
    <cfRule type="containsErrors" dxfId="3153" priority="515">
      <formula>ISERROR(J112)</formula>
    </cfRule>
  </conditionalFormatting>
  <conditionalFormatting sqref="J112">
    <cfRule type="cellIs" dxfId="3152" priority="514" operator="between">
      <formula>$P$5</formula>
      <formula>#REF!</formula>
    </cfRule>
  </conditionalFormatting>
  <conditionalFormatting sqref="J112">
    <cfRule type="containsErrors" dxfId="3151" priority="513">
      <formula>ISERROR(J112)</formula>
    </cfRule>
  </conditionalFormatting>
  <conditionalFormatting sqref="K112">
    <cfRule type="containsErrors" dxfId="3150" priority="512">
      <formula>ISERROR(K112)</formula>
    </cfRule>
  </conditionalFormatting>
  <conditionalFormatting sqref="K112">
    <cfRule type="cellIs" dxfId="3149" priority="511" operator="between">
      <formula>$P$5</formula>
      <formula>#REF!</formula>
    </cfRule>
  </conditionalFormatting>
  <conditionalFormatting sqref="K112">
    <cfRule type="containsErrors" dxfId="3148" priority="510">
      <formula>ISERROR(K112)</formula>
    </cfRule>
  </conditionalFormatting>
  <conditionalFormatting sqref="L112">
    <cfRule type="containsErrors" dxfId="3147" priority="509">
      <formula>ISERROR(L112)</formula>
    </cfRule>
  </conditionalFormatting>
  <conditionalFormatting sqref="L112">
    <cfRule type="cellIs" dxfId="3146" priority="508" operator="between">
      <formula>$P$5</formula>
      <formula>#REF!</formula>
    </cfRule>
  </conditionalFormatting>
  <conditionalFormatting sqref="L112">
    <cfRule type="containsErrors" dxfId="3145" priority="507">
      <formula>ISERROR(L112)</formula>
    </cfRule>
  </conditionalFormatting>
  <conditionalFormatting sqref="M112">
    <cfRule type="containsErrors" dxfId="3144" priority="506">
      <formula>ISERROR(M112)</formula>
    </cfRule>
  </conditionalFormatting>
  <conditionalFormatting sqref="M112">
    <cfRule type="cellIs" dxfId="3143" priority="505" operator="between">
      <formula>$P$5</formula>
      <formula>#REF!</formula>
    </cfRule>
  </conditionalFormatting>
  <conditionalFormatting sqref="M112">
    <cfRule type="containsErrors" dxfId="3142" priority="504">
      <formula>ISERROR(M112)</formula>
    </cfRule>
  </conditionalFormatting>
  <conditionalFormatting sqref="N112">
    <cfRule type="containsErrors" dxfId="3141" priority="503">
      <formula>ISERROR(N112)</formula>
    </cfRule>
  </conditionalFormatting>
  <conditionalFormatting sqref="N112">
    <cfRule type="cellIs" dxfId="3140" priority="502" operator="between">
      <formula>$P$5</formula>
      <formula>#REF!</formula>
    </cfRule>
  </conditionalFormatting>
  <conditionalFormatting sqref="N112">
    <cfRule type="containsErrors" dxfId="3139" priority="501">
      <formula>ISERROR(N112)</formula>
    </cfRule>
  </conditionalFormatting>
  <conditionalFormatting sqref="O112">
    <cfRule type="containsErrors" dxfId="3138" priority="500">
      <formula>ISERROR(O112)</formula>
    </cfRule>
  </conditionalFormatting>
  <conditionalFormatting sqref="O112">
    <cfRule type="cellIs" dxfId="3137" priority="499" operator="between">
      <formula>$P$5</formula>
      <formula>#REF!</formula>
    </cfRule>
  </conditionalFormatting>
  <conditionalFormatting sqref="O112">
    <cfRule type="containsErrors" dxfId="3136" priority="498">
      <formula>ISERROR(O112)</formula>
    </cfRule>
  </conditionalFormatting>
  <conditionalFormatting sqref="P112">
    <cfRule type="containsErrors" dxfId="3135" priority="497">
      <formula>ISERROR(P112)</formula>
    </cfRule>
  </conditionalFormatting>
  <conditionalFormatting sqref="P112">
    <cfRule type="cellIs" dxfId="3134" priority="496" operator="between">
      <formula>$P$5</formula>
      <formula>#REF!</formula>
    </cfRule>
  </conditionalFormatting>
  <conditionalFormatting sqref="P112">
    <cfRule type="containsErrors" dxfId="3133" priority="495">
      <formula>ISERROR(P112)</formula>
    </cfRule>
  </conditionalFormatting>
  <conditionalFormatting sqref="Q112">
    <cfRule type="containsErrors" dxfId="3132" priority="494">
      <formula>ISERROR(Q112)</formula>
    </cfRule>
  </conditionalFormatting>
  <conditionalFormatting sqref="Q112">
    <cfRule type="cellIs" dxfId="3131" priority="493" operator="between">
      <formula>$P$5</formula>
      <formula>#REF!</formula>
    </cfRule>
  </conditionalFormatting>
  <conditionalFormatting sqref="Q112">
    <cfRule type="containsErrors" dxfId="3130" priority="492">
      <formula>ISERROR(Q112)</formula>
    </cfRule>
  </conditionalFormatting>
  <conditionalFormatting sqref="R112">
    <cfRule type="containsErrors" dxfId="3129" priority="491">
      <formula>ISERROR(R112)</formula>
    </cfRule>
  </conditionalFormatting>
  <conditionalFormatting sqref="R112">
    <cfRule type="cellIs" dxfId="3128" priority="490" operator="between">
      <formula>$P$5</formula>
      <formula>#REF!</formula>
    </cfRule>
  </conditionalFormatting>
  <conditionalFormatting sqref="R112">
    <cfRule type="containsErrors" dxfId="3127" priority="489">
      <formula>ISERROR(R112)</formula>
    </cfRule>
  </conditionalFormatting>
  <conditionalFormatting sqref="S112">
    <cfRule type="containsErrors" dxfId="3126" priority="488">
      <formula>ISERROR(S112)</formula>
    </cfRule>
  </conditionalFormatting>
  <conditionalFormatting sqref="S112">
    <cfRule type="cellIs" dxfId="3125" priority="487" operator="between">
      <formula>$P$5</formula>
      <formula>#REF!</formula>
    </cfRule>
  </conditionalFormatting>
  <conditionalFormatting sqref="S112">
    <cfRule type="containsErrors" dxfId="3124" priority="486">
      <formula>ISERROR(S112)</formula>
    </cfRule>
  </conditionalFormatting>
  <conditionalFormatting sqref="T112">
    <cfRule type="containsErrors" dxfId="3123" priority="485">
      <formula>ISERROR(T112)</formula>
    </cfRule>
  </conditionalFormatting>
  <conditionalFormatting sqref="T112">
    <cfRule type="cellIs" dxfId="3122" priority="484" operator="between">
      <formula>$P$5</formula>
      <formula>#REF!</formula>
    </cfRule>
  </conditionalFormatting>
  <conditionalFormatting sqref="T112">
    <cfRule type="containsErrors" dxfId="3121" priority="483">
      <formula>ISERROR(T112)</formula>
    </cfRule>
  </conditionalFormatting>
  <conditionalFormatting sqref="E115">
    <cfRule type="containsErrors" dxfId="3120" priority="482">
      <formula>ISERROR(E115)</formula>
    </cfRule>
  </conditionalFormatting>
  <conditionalFormatting sqref="E115">
    <cfRule type="cellIs" dxfId="3119" priority="481" operator="between">
      <formula>$P$5</formula>
      <formula>#REF!</formula>
    </cfRule>
  </conditionalFormatting>
  <conditionalFormatting sqref="E115">
    <cfRule type="containsErrors" dxfId="3118" priority="480">
      <formula>ISERROR(E115)</formula>
    </cfRule>
  </conditionalFormatting>
  <conditionalFormatting sqref="F115">
    <cfRule type="containsErrors" dxfId="3117" priority="479">
      <formula>ISERROR(F115)</formula>
    </cfRule>
  </conditionalFormatting>
  <conditionalFormatting sqref="F115">
    <cfRule type="cellIs" dxfId="3116" priority="478" operator="between">
      <formula>$P$5</formula>
      <formula>#REF!</formula>
    </cfRule>
  </conditionalFormatting>
  <conditionalFormatting sqref="F115">
    <cfRule type="containsErrors" dxfId="3115" priority="477">
      <formula>ISERROR(F115)</formula>
    </cfRule>
  </conditionalFormatting>
  <conditionalFormatting sqref="G115">
    <cfRule type="containsErrors" dxfId="3114" priority="476">
      <formula>ISERROR(G115)</formula>
    </cfRule>
  </conditionalFormatting>
  <conditionalFormatting sqref="G115">
    <cfRule type="cellIs" dxfId="3113" priority="475" operator="between">
      <formula>$P$5</formula>
      <formula>#REF!</formula>
    </cfRule>
  </conditionalFormatting>
  <conditionalFormatting sqref="G115">
    <cfRule type="containsErrors" dxfId="3112" priority="474">
      <formula>ISERROR(G115)</formula>
    </cfRule>
  </conditionalFormatting>
  <conditionalFormatting sqref="H115">
    <cfRule type="containsErrors" dxfId="3111" priority="473">
      <formula>ISERROR(H115)</formula>
    </cfRule>
  </conditionalFormatting>
  <conditionalFormatting sqref="H115">
    <cfRule type="cellIs" dxfId="3110" priority="472" operator="between">
      <formula>$P$5</formula>
      <formula>#REF!</formula>
    </cfRule>
  </conditionalFormatting>
  <conditionalFormatting sqref="H115">
    <cfRule type="containsErrors" dxfId="3109" priority="471">
      <formula>ISERROR(H115)</formula>
    </cfRule>
  </conditionalFormatting>
  <conditionalFormatting sqref="I115">
    <cfRule type="containsErrors" dxfId="3108" priority="470">
      <formula>ISERROR(I115)</formula>
    </cfRule>
  </conditionalFormatting>
  <conditionalFormatting sqref="I115">
    <cfRule type="cellIs" dxfId="3107" priority="469" operator="between">
      <formula>$P$5</formula>
      <formula>#REF!</formula>
    </cfRule>
  </conditionalFormatting>
  <conditionalFormatting sqref="I115">
    <cfRule type="containsErrors" dxfId="3106" priority="468">
      <formula>ISERROR(I115)</formula>
    </cfRule>
  </conditionalFormatting>
  <conditionalFormatting sqref="J115">
    <cfRule type="containsErrors" dxfId="3105" priority="467">
      <formula>ISERROR(J115)</formula>
    </cfRule>
  </conditionalFormatting>
  <conditionalFormatting sqref="J115">
    <cfRule type="cellIs" dxfId="3104" priority="466" operator="between">
      <formula>$P$5</formula>
      <formula>#REF!</formula>
    </cfRule>
  </conditionalFormatting>
  <conditionalFormatting sqref="J115">
    <cfRule type="containsErrors" dxfId="3103" priority="465">
      <formula>ISERROR(J115)</formula>
    </cfRule>
  </conditionalFormatting>
  <conditionalFormatting sqref="K115">
    <cfRule type="containsErrors" dxfId="3102" priority="464">
      <formula>ISERROR(K115)</formula>
    </cfRule>
  </conditionalFormatting>
  <conditionalFormatting sqref="K115">
    <cfRule type="cellIs" dxfId="3101" priority="463" operator="between">
      <formula>$P$5</formula>
      <formula>#REF!</formula>
    </cfRule>
  </conditionalFormatting>
  <conditionalFormatting sqref="K115">
    <cfRule type="containsErrors" dxfId="3100" priority="462">
      <formula>ISERROR(K115)</formula>
    </cfRule>
  </conditionalFormatting>
  <conditionalFormatting sqref="L115">
    <cfRule type="containsErrors" dxfId="3099" priority="461">
      <formula>ISERROR(L115)</formula>
    </cfRule>
  </conditionalFormatting>
  <conditionalFormatting sqref="L115">
    <cfRule type="cellIs" dxfId="3098" priority="460" operator="between">
      <formula>$P$5</formula>
      <formula>#REF!</formula>
    </cfRule>
  </conditionalFormatting>
  <conditionalFormatting sqref="L115">
    <cfRule type="containsErrors" dxfId="3097" priority="459">
      <formula>ISERROR(L115)</formula>
    </cfRule>
  </conditionalFormatting>
  <conditionalFormatting sqref="M115">
    <cfRule type="containsErrors" dxfId="3096" priority="458">
      <formula>ISERROR(M115)</formula>
    </cfRule>
  </conditionalFormatting>
  <conditionalFormatting sqref="M115">
    <cfRule type="cellIs" dxfId="3095" priority="457" operator="between">
      <formula>$P$5</formula>
      <formula>#REF!</formula>
    </cfRule>
  </conditionalFormatting>
  <conditionalFormatting sqref="M115">
    <cfRule type="containsErrors" dxfId="3094" priority="456">
      <formula>ISERROR(M115)</formula>
    </cfRule>
  </conditionalFormatting>
  <conditionalFormatting sqref="N115">
    <cfRule type="containsErrors" dxfId="3093" priority="455">
      <formula>ISERROR(N115)</formula>
    </cfRule>
  </conditionalFormatting>
  <conditionalFormatting sqref="N115">
    <cfRule type="cellIs" dxfId="3092" priority="454" operator="between">
      <formula>$P$5</formula>
      <formula>#REF!</formula>
    </cfRule>
  </conditionalFormatting>
  <conditionalFormatting sqref="N115">
    <cfRule type="containsErrors" dxfId="3091" priority="453">
      <formula>ISERROR(N115)</formula>
    </cfRule>
  </conditionalFormatting>
  <conditionalFormatting sqref="O115">
    <cfRule type="containsErrors" dxfId="3090" priority="452">
      <formula>ISERROR(O115)</formula>
    </cfRule>
  </conditionalFormatting>
  <conditionalFormatting sqref="O115">
    <cfRule type="cellIs" dxfId="3089" priority="451" operator="between">
      <formula>$P$5</formula>
      <formula>#REF!</formula>
    </cfRule>
  </conditionalFormatting>
  <conditionalFormatting sqref="O115">
    <cfRule type="containsErrors" dxfId="3088" priority="450">
      <formula>ISERROR(O115)</formula>
    </cfRule>
  </conditionalFormatting>
  <conditionalFormatting sqref="P115">
    <cfRule type="containsErrors" dxfId="3087" priority="449">
      <formula>ISERROR(P115)</formula>
    </cfRule>
  </conditionalFormatting>
  <conditionalFormatting sqref="P115">
    <cfRule type="cellIs" dxfId="3086" priority="448" operator="between">
      <formula>$P$5</formula>
      <formula>#REF!</formula>
    </cfRule>
  </conditionalFormatting>
  <conditionalFormatting sqref="P115">
    <cfRule type="containsErrors" dxfId="3085" priority="447">
      <formula>ISERROR(P115)</formula>
    </cfRule>
  </conditionalFormatting>
  <conditionalFormatting sqref="Q115">
    <cfRule type="containsErrors" dxfId="3084" priority="446">
      <formula>ISERROR(Q115)</formula>
    </cfRule>
  </conditionalFormatting>
  <conditionalFormatting sqref="Q115">
    <cfRule type="cellIs" dxfId="3083" priority="445" operator="between">
      <formula>$P$5</formula>
      <formula>#REF!</formula>
    </cfRule>
  </conditionalFormatting>
  <conditionalFormatting sqref="Q115">
    <cfRule type="containsErrors" dxfId="3082" priority="444">
      <formula>ISERROR(Q115)</formula>
    </cfRule>
  </conditionalFormatting>
  <conditionalFormatting sqref="R115">
    <cfRule type="containsErrors" dxfId="3081" priority="443">
      <formula>ISERROR(R115)</formula>
    </cfRule>
  </conditionalFormatting>
  <conditionalFormatting sqref="R115">
    <cfRule type="cellIs" dxfId="3080" priority="442" operator="between">
      <formula>$P$5</formula>
      <formula>#REF!</formula>
    </cfRule>
  </conditionalFormatting>
  <conditionalFormatting sqref="R115">
    <cfRule type="containsErrors" dxfId="3079" priority="441">
      <formula>ISERROR(R115)</formula>
    </cfRule>
  </conditionalFormatting>
  <conditionalFormatting sqref="S115">
    <cfRule type="containsErrors" dxfId="3078" priority="440">
      <formula>ISERROR(S115)</formula>
    </cfRule>
  </conditionalFormatting>
  <conditionalFormatting sqref="S115">
    <cfRule type="cellIs" dxfId="3077" priority="439" operator="between">
      <formula>$P$5</formula>
      <formula>#REF!</formula>
    </cfRule>
  </conditionalFormatting>
  <conditionalFormatting sqref="S115">
    <cfRule type="containsErrors" dxfId="3076" priority="438">
      <formula>ISERROR(S115)</formula>
    </cfRule>
  </conditionalFormatting>
  <conditionalFormatting sqref="T115">
    <cfRule type="containsErrors" dxfId="3075" priority="437">
      <formula>ISERROR(T115)</formula>
    </cfRule>
  </conditionalFormatting>
  <conditionalFormatting sqref="T115">
    <cfRule type="cellIs" dxfId="3074" priority="436" operator="between">
      <formula>$P$5</formula>
      <formula>#REF!</formula>
    </cfRule>
  </conditionalFormatting>
  <conditionalFormatting sqref="T115">
    <cfRule type="containsErrors" dxfId="3073" priority="435">
      <formula>ISERROR(T115)</formula>
    </cfRule>
  </conditionalFormatting>
  <conditionalFormatting sqref="E118">
    <cfRule type="containsErrors" dxfId="3072" priority="434">
      <formula>ISERROR(E118)</formula>
    </cfRule>
  </conditionalFormatting>
  <conditionalFormatting sqref="E118">
    <cfRule type="cellIs" dxfId="3071" priority="433" operator="between">
      <formula>$P$5</formula>
      <formula>#REF!</formula>
    </cfRule>
  </conditionalFormatting>
  <conditionalFormatting sqref="E118">
    <cfRule type="containsErrors" dxfId="3070" priority="432">
      <formula>ISERROR(E118)</formula>
    </cfRule>
  </conditionalFormatting>
  <conditionalFormatting sqref="F118">
    <cfRule type="containsErrors" dxfId="3069" priority="431">
      <formula>ISERROR(F118)</formula>
    </cfRule>
  </conditionalFormatting>
  <conditionalFormatting sqref="F118">
    <cfRule type="cellIs" dxfId="3068" priority="430" operator="between">
      <formula>$P$5</formula>
      <formula>#REF!</formula>
    </cfRule>
  </conditionalFormatting>
  <conditionalFormatting sqref="F118">
    <cfRule type="containsErrors" dxfId="3067" priority="429">
      <formula>ISERROR(F118)</formula>
    </cfRule>
  </conditionalFormatting>
  <conditionalFormatting sqref="G118">
    <cfRule type="containsErrors" dxfId="3066" priority="428">
      <formula>ISERROR(G118)</formula>
    </cfRule>
  </conditionalFormatting>
  <conditionalFormatting sqref="G118">
    <cfRule type="cellIs" dxfId="3065" priority="427" operator="between">
      <formula>$P$5</formula>
      <formula>#REF!</formula>
    </cfRule>
  </conditionalFormatting>
  <conditionalFormatting sqref="G118">
    <cfRule type="containsErrors" dxfId="3064" priority="426">
      <formula>ISERROR(G118)</formula>
    </cfRule>
  </conditionalFormatting>
  <conditionalFormatting sqref="H118">
    <cfRule type="containsErrors" dxfId="3063" priority="425">
      <formula>ISERROR(H118)</formula>
    </cfRule>
  </conditionalFormatting>
  <conditionalFormatting sqref="H118">
    <cfRule type="cellIs" dxfId="3062" priority="424" operator="between">
      <formula>$P$5</formula>
      <formula>#REF!</formula>
    </cfRule>
  </conditionalFormatting>
  <conditionalFormatting sqref="H118">
    <cfRule type="containsErrors" dxfId="3061" priority="423">
      <formula>ISERROR(H118)</formula>
    </cfRule>
  </conditionalFormatting>
  <conditionalFormatting sqref="I118">
    <cfRule type="containsErrors" dxfId="3060" priority="422">
      <formula>ISERROR(I118)</formula>
    </cfRule>
  </conditionalFormatting>
  <conditionalFormatting sqref="I118">
    <cfRule type="cellIs" dxfId="3059" priority="421" operator="between">
      <formula>$P$5</formula>
      <formula>#REF!</formula>
    </cfRule>
  </conditionalFormatting>
  <conditionalFormatting sqref="I118">
    <cfRule type="containsErrors" dxfId="3058" priority="420">
      <formula>ISERROR(I118)</formula>
    </cfRule>
  </conditionalFormatting>
  <conditionalFormatting sqref="J118">
    <cfRule type="containsErrors" dxfId="3057" priority="419">
      <formula>ISERROR(J118)</formula>
    </cfRule>
  </conditionalFormatting>
  <conditionalFormatting sqref="J118">
    <cfRule type="cellIs" dxfId="3056" priority="418" operator="between">
      <formula>$P$5</formula>
      <formula>#REF!</formula>
    </cfRule>
  </conditionalFormatting>
  <conditionalFormatting sqref="J118">
    <cfRule type="containsErrors" dxfId="3055" priority="417">
      <formula>ISERROR(J118)</formula>
    </cfRule>
  </conditionalFormatting>
  <conditionalFormatting sqref="K118">
    <cfRule type="containsErrors" dxfId="3054" priority="416">
      <formula>ISERROR(K118)</formula>
    </cfRule>
  </conditionalFormatting>
  <conditionalFormatting sqref="K118">
    <cfRule type="cellIs" dxfId="3053" priority="415" operator="between">
      <formula>$P$5</formula>
      <formula>#REF!</formula>
    </cfRule>
  </conditionalFormatting>
  <conditionalFormatting sqref="K118">
    <cfRule type="containsErrors" dxfId="3052" priority="414">
      <formula>ISERROR(K118)</formula>
    </cfRule>
  </conditionalFormatting>
  <conditionalFormatting sqref="L118">
    <cfRule type="containsErrors" dxfId="3051" priority="413">
      <formula>ISERROR(L118)</formula>
    </cfRule>
  </conditionalFormatting>
  <conditionalFormatting sqref="L118">
    <cfRule type="cellIs" dxfId="3050" priority="412" operator="between">
      <formula>$P$5</formula>
      <formula>#REF!</formula>
    </cfRule>
  </conditionalFormatting>
  <conditionalFormatting sqref="L118">
    <cfRule type="containsErrors" dxfId="3049" priority="411">
      <formula>ISERROR(L118)</formula>
    </cfRule>
  </conditionalFormatting>
  <conditionalFormatting sqref="M118">
    <cfRule type="containsErrors" dxfId="3048" priority="410">
      <formula>ISERROR(M118)</formula>
    </cfRule>
  </conditionalFormatting>
  <conditionalFormatting sqref="M118">
    <cfRule type="cellIs" dxfId="3047" priority="409" operator="between">
      <formula>$P$5</formula>
      <formula>#REF!</formula>
    </cfRule>
  </conditionalFormatting>
  <conditionalFormatting sqref="M118">
    <cfRule type="containsErrors" dxfId="3046" priority="408">
      <formula>ISERROR(M118)</formula>
    </cfRule>
  </conditionalFormatting>
  <conditionalFormatting sqref="N118">
    <cfRule type="containsErrors" dxfId="3045" priority="407">
      <formula>ISERROR(N118)</formula>
    </cfRule>
  </conditionalFormatting>
  <conditionalFormatting sqref="N118">
    <cfRule type="cellIs" dxfId="3044" priority="406" operator="between">
      <formula>$P$5</formula>
      <formula>#REF!</formula>
    </cfRule>
  </conditionalFormatting>
  <conditionalFormatting sqref="N118">
    <cfRule type="containsErrors" dxfId="3043" priority="405">
      <formula>ISERROR(N118)</formula>
    </cfRule>
  </conditionalFormatting>
  <conditionalFormatting sqref="O118">
    <cfRule type="containsErrors" dxfId="3042" priority="404">
      <formula>ISERROR(O118)</formula>
    </cfRule>
  </conditionalFormatting>
  <conditionalFormatting sqref="O118">
    <cfRule type="cellIs" dxfId="3041" priority="403" operator="between">
      <formula>$P$5</formula>
      <formula>#REF!</formula>
    </cfRule>
  </conditionalFormatting>
  <conditionalFormatting sqref="O118">
    <cfRule type="containsErrors" dxfId="3040" priority="402">
      <formula>ISERROR(O118)</formula>
    </cfRule>
  </conditionalFormatting>
  <conditionalFormatting sqref="P118">
    <cfRule type="containsErrors" dxfId="3039" priority="401">
      <formula>ISERROR(P118)</formula>
    </cfRule>
  </conditionalFormatting>
  <conditionalFormatting sqref="P118">
    <cfRule type="cellIs" dxfId="3038" priority="400" operator="between">
      <formula>$P$5</formula>
      <formula>#REF!</formula>
    </cfRule>
  </conditionalFormatting>
  <conditionalFormatting sqref="P118">
    <cfRule type="containsErrors" dxfId="3037" priority="399">
      <formula>ISERROR(P118)</formula>
    </cfRule>
  </conditionalFormatting>
  <conditionalFormatting sqref="Q118">
    <cfRule type="containsErrors" dxfId="3036" priority="398">
      <formula>ISERROR(Q118)</formula>
    </cfRule>
  </conditionalFormatting>
  <conditionalFormatting sqref="Q118">
    <cfRule type="cellIs" dxfId="3035" priority="397" operator="between">
      <formula>$P$5</formula>
      <formula>#REF!</formula>
    </cfRule>
  </conditionalFormatting>
  <conditionalFormatting sqref="Q118">
    <cfRule type="containsErrors" dxfId="3034" priority="396">
      <formula>ISERROR(Q118)</formula>
    </cfRule>
  </conditionalFormatting>
  <conditionalFormatting sqref="R118">
    <cfRule type="containsErrors" dxfId="3033" priority="395">
      <formula>ISERROR(R118)</formula>
    </cfRule>
  </conditionalFormatting>
  <conditionalFormatting sqref="R118">
    <cfRule type="cellIs" dxfId="3032" priority="394" operator="between">
      <formula>$P$5</formula>
      <formula>#REF!</formula>
    </cfRule>
  </conditionalFormatting>
  <conditionalFormatting sqref="R118">
    <cfRule type="containsErrors" dxfId="3031" priority="393">
      <formula>ISERROR(R118)</formula>
    </cfRule>
  </conditionalFormatting>
  <conditionalFormatting sqref="S118">
    <cfRule type="containsErrors" dxfId="3030" priority="392">
      <formula>ISERROR(S118)</formula>
    </cfRule>
  </conditionalFormatting>
  <conditionalFormatting sqref="S118">
    <cfRule type="cellIs" dxfId="3029" priority="391" operator="between">
      <formula>$P$5</formula>
      <formula>#REF!</formula>
    </cfRule>
  </conditionalFormatting>
  <conditionalFormatting sqref="S118">
    <cfRule type="containsErrors" dxfId="3028" priority="390">
      <formula>ISERROR(S118)</formula>
    </cfRule>
  </conditionalFormatting>
  <conditionalFormatting sqref="T118">
    <cfRule type="containsErrors" dxfId="3027" priority="389">
      <formula>ISERROR(T118)</formula>
    </cfRule>
  </conditionalFormatting>
  <conditionalFormatting sqref="T118">
    <cfRule type="cellIs" dxfId="3026" priority="388" operator="between">
      <formula>$P$5</formula>
      <formula>#REF!</formula>
    </cfRule>
  </conditionalFormatting>
  <conditionalFormatting sqref="T118">
    <cfRule type="containsErrors" dxfId="3025" priority="387">
      <formula>ISERROR(T118)</formula>
    </cfRule>
  </conditionalFormatting>
  <conditionalFormatting sqref="E121">
    <cfRule type="containsErrors" dxfId="3024" priority="386">
      <formula>ISERROR(E121)</formula>
    </cfRule>
  </conditionalFormatting>
  <conditionalFormatting sqref="E121">
    <cfRule type="cellIs" dxfId="3023" priority="385" operator="between">
      <formula>$P$5</formula>
      <formula>#REF!</formula>
    </cfRule>
  </conditionalFormatting>
  <conditionalFormatting sqref="E121">
    <cfRule type="containsErrors" dxfId="3022" priority="384">
      <formula>ISERROR(E121)</formula>
    </cfRule>
  </conditionalFormatting>
  <conditionalFormatting sqref="F121">
    <cfRule type="containsErrors" dxfId="3021" priority="383">
      <formula>ISERROR(F121)</formula>
    </cfRule>
  </conditionalFormatting>
  <conditionalFormatting sqref="F121">
    <cfRule type="cellIs" dxfId="3020" priority="382" operator="between">
      <formula>$P$5</formula>
      <formula>#REF!</formula>
    </cfRule>
  </conditionalFormatting>
  <conditionalFormatting sqref="F121">
    <cfRule type="containsErrors" dxfId="3019" priority="381">
      <formula>ISERROR(F121)</formula>
    </cfRule>
  </conditionalFormatting>
  <conditionalFormatting sqref="G121">
    <cfRule type="containsErrors" dxfId="3018" priority="380">
      <formula>ISERROR(G121)</formula>
    </cfRule>
  </conditionalFormatting>
  <conditionalFormatting sqref="G121">
    <cfRule type="cellIs" dxfId="3017" priority="379" operator="between">
      <formula>$P$5</formula>
      <formula>#REF!</formula>
    </cfRule>
  </conditionalFormatting>
  <conditionalFormatting sqref="G121">
    <cfRule type="containsErrors" dxfId="3016" priority="378">
      <formula>ISERROR(G121)</formula>
    </cfRule>
  </conditionalFormatting>
  <conditionalFormatting sqref="H121">
    <cfRule type="containsErrors" dxfId="3015" priority="377">
      <formula>ISERROR(H121)</formula>
    </cfRule>
  </conditionalFormatting>
  <conditionalFormatting sqref="H121">
    <cfRule type="cellIs" dxfId="3014" priority="376" operator="between">
      <formula>$P$5</formula>
      <formula>#REF!</formula>
    </cfRule>
  </conditionalFormatting>
  <conditionalFormatting sqref="H121">
    <cfRule type="containsErrors" dxfId="3013" priority="375">
      <formula>ISERROR(H121)</formula>
    </cfRule>
  </conditionalFormatting>
  <conditionalFormatting sqref="I121">
    <cfRule type="containsErrors" dxfId="3012" priority="374">
      <formula>ISERROR(I121)</formula>
    </cfRule>
  </conditionalFormatting>
  <conditionalFormatting sqref="I121">
    <cfRule type="cellIs" dxfId="3011" priority="373" operator="between">
      <formula>$P$5</formula>
      <formula>#REF!</formula>
    </cfRule>
  </conditionalFormatting>
  <conditionalFormatting sqref="I121">
    <cfRule type="containsErrors" dxfId="3010" priority="372">
      <formula>ISERROR(I121)</formula>
    </cfRule>
  </conditionalFormatting>
  <conditionalFormatting sqref="J121">
    <cfRule type="containsErrors" dxfId="3009" priority="371">
      <formula>ISERROR(J121)</formula>
    </cfRule>
  </conditionalFormatting>
  <conditionalFormatting sqref="J121">
    <cfRule type="cellIs" dxfId="3008" priority="370" operator="between">
      <formula>$P$5</formula>
      <formula>#REF!</formula>
    </cfRule>
  </conditionalFormatting>
  <conditionalFormatting sqref="J121">
    <cfRule type="containsErrors" dxfId="3007" priority="369">
      <formula>ISERROR(J121)</formula>
    </cfRule>
  </conditionalFormatting>
  <conditionalFormatting sqref="K121">
    <cfRule type="containsErrors" dxfId="3006" priority="368">
      <formula>ISERROR(K121)</formula>
    </cfRule>
  </conditionalFormatting>
  <conditionalFormatting sqref="K121">
    <cfRule type="cellIs" dxfId="3005" priority="367" operator="between">
      <formula>$P$5</formula>
      <formula>#REF!</formula>
    </cfRule>
  </conditionalFormatting>
  <conditionalFormatting sqref="K121">
    <cfRule type="containsErrors" dxfId="3004" priority="366">
      <formula>ISERROR(K121)</formula>
    </cfRule>
  </conditionalFormatting>
  <conditionalFormatting sqref="L121">
    <cfRule type="containsErrors" dxfId="3003" priority="365">
      <formula>ISERROR(L121)</formula>
    </cfRule>
  </conditionalFormatting>
  <conditionalFormatting sqref="L121">
    <cfRule type="cellIs" dxfId="3002" priority="364" operator="between">
      <formula>$P$5</formula>
      <formula>#REF!</formula>
    </cfRule>
  </conditionalFormatting>
  <conditionalFormatting sqref="L121">
    <cfRule type="containsErrors" dxfId="3001" priority="363">
      <formula>ISERROR(L121)</formula>
    </cfRule>
  </conditionalFormatting>
  <conditionalFormatting sqref="M121">
    <cfRule type="containsErrors" dxfId="3000" priority="362">
      <formula>ISERROR(M121)</formula>
    </cfRule>
  </conditionalFormatting>
  <conditionalFormatting sqref="M121">
    <cfRule type="cellIs" dxfId="2999" priority="361" operator="between">
      <formula>$P$5</formula>
      <formula>#REF!</formula>
    </cfRule>
  </conditionalFormatting>
  <conditionalFormatting sqref="M121">
    <cfRule type="containsErrors" dxfId="2998" priority="360">
      <formula>ISERROR(M121)</formula>
    </cfRule>
  </conditionalFormatting>
  <conditionalFormatting sqref="N121">
    <cfRule type="containsErrors" dxfId="2997" priority="359">
      <formula>ISERROR(N121)</formula>
    </cfRule>
  </conditionalFormatting>
  <conditionalFormatting sqref="N121">
    <cfRule type="cellIs" dxfId="2996" priority="358" operator="between">
      <formula>$P$5</formula>
      <formula>#REF!</formula>
    </cfRule>
  </conditionalFormatting>
  <conditionalFormatting sqref="N121">
    <cfRule type="containsErrors" dxfId="2995" priority="357">
      <formula>ISERROR(N121)</formula>
    </cfRule>
  </conditionalFormatting>
  <conditionalFormatting sqref="O121">
    <cfRule type="containsErrors" dxfId="2994" priority="356">
      <formula>ISERROR(O121)</formula>
    </cfRule>
  </conditionalFormatting>
  <conditionalFormatting sqref="O121">
    <cfRule type="cellIs" dxfId="2993" priority="355" operator="between">
      <formula>$P$5</formula>
      <formula>#REF!</formula>
    </cfRule>
  </conditionalFormatting>
  <conditionalFormatting sqref="O121">
    <cfRule type="containsErrors" dxfId="2992" priority="354">
      <formula>ISERROR(O121)</formula>
    </cfRule>
  </conditionalFormatting>
  <conditionalFormatting sqref="P121">
    <cfRule type="containsErrors" dxfId="2991" priority="353">
      <formula>ISERROR(P121)</formula>
    </cfRule>
  </conditionalFormatting>
  <conditionalFormatting sqref="P121">
    <cfRule type="cellIs" dxfId="2990" priority="352" operator="between">
      <formula>$P$5</formula>
      <formula>#REF!</formula>
    </cfRule>
  </conditionalFormatting>
  <conditionalFormatting sqref="P121">
    <cfRule type="containsErrors" dxfId="2989" priority="351">
      <formula>ISERROR(P121)</formula>
    </cfRule>
  </conditionalFormatting>
  <conditionalFormatting sqref="Q121">
    <cfRule type="containsErrors" dxfId="2988" priority="350">
      <formula>ISERROR(Q121)</formula>
    </cfRule>
  </conditionalFormatting>
  <conditionalFormatting sqref="Q121">
    <cfRule type="cellIs" dxfId="2987" priority="349" operator="between">
      <formula>$P$5</formula>
      <formula>#REF!</formula>
    </cfRule>
  </conditionalFormatting>
  <conditionalFormatting sqref="Q121">
    <cfRule type="containsErrors" dxfId="2986" priority="348">
      <formula>ISERROR(Q121)</formula>
    </cfRule>
  </conditionalFormatting>
  <conditionalFormatting sqref="R121">
    <cfRule type="containsErrors" dxfId="2985" priority="347">
      <formula>ISERROR(R121)</formula>
    </cfRule>
  </conditionalFormatting>
  <conditionalFormatting sqref="R121">
    <cfRule type="cellIs" dxfId="2984" priority="346" operator="between">
      <formula>$P$5</formula>
      <formula>#REF!</formula>
    </cfRule>
  </conditionalFormatting>
  <conditionalFormatting sqref="R121">
    <cfRule type="containsErrors" dxfId="2983" priority="345">
      <formula>ISERROR(R121)</formula>
    </cfRule>
  </conditionalFormatting>
  <conditionalFormatting sqref="S121">
    <cfRule type="containsErrors" dxfId="2982" priority="344">
      <formula>ISERROR(S121)</formula>
    </cfRule>
  </conditionalFormatting>
  <conditionalFormatting sqref="S121">
    <cfRule type="cellIs" dxfId="2981" priority="343" operator="between">
      <formula>$P$5</formula>
      <formula>#REF!</formula>
    </cfRule>
  </conditionalFormatting>
  <conditionalFormatting sqref="S121">
    <cfRule type="containsErrors" dxfId="2980" priority="342">
      <formula>ISERROR(S121)</formula>
    </cfRule>
  </conditionalFormatting>
  <conditionalFormatting sqref="T121">
    <cfRule type="containsErrors" dxfId="2979" priority="341">
      <formula>ISERROR(T121)</formula>
    </cfRule>
  </conditionalFormatting>
  <conditionalFormatting sqref="T121">
    <cfRule type="cellIs" dxfId="2978" priority="340" operator="between">
      <formula>$P$5</formula>
      <formula>#REF!</formula>
    </cfRule>
  </conditionalFormatting>
  <conditionalFormatting sqref="T121">
    <cfRule type="containsErrors" dxfId="2977" priority="339">
      <formula>ISERROR(T121)</formula>
    </cfRule>
  </conditionalFormatting>
  <conditionalFormatting sqref="E124">
    <cfRule type="containsErrors" dxfId="2976" priority="338">
      <formula>ISERROR(E124)</formula>
    </cfRule>
  </conditionalFormatting>
  <conditionalFormatting sqref="E124">
    <cfRule type="cellIs" dxfId="2975" priority="337" operator="between">
      <formula>$P$5</formula>
      <formula>#REF!</formula>
    </cfRule>
  </conditionalFormatting>
  <conditionalFormatting sqref="E124">
    <cfRule type="containsErrors" dxfId="2974" priority="336">
      <formula>ISERROR(E124)</formula>
    </cfRule>
  </conditionalFormatting>
  <conditionalFormatting sqref="F124">
    <cfRule type="containsErrors" dxfId="2973" priority="335">
      <formula>ISERROR(F124)</formula>
    </cfRule>
  </conditionalFormatting>
  <conditionalFormatting sqref="F124">
    <cfRule type="cellIs" dxfId="2972" priority="334" operator="between">
      <formula>$P$5</formula>
      <formula>#REF!</formula>
    </cfRule>
  </conditionalFormatting>
  <conditionalFormatting sqref="F124">
    <cfRule type="containsErrors" dxfId="2971" priority="333">
      <formula>ISERROR(F124)</formula>
    </cfRule>
  </conditionalFormatting>
  <conditionalFormatting sqref="G124">
    <cfRule type="containsErrors" dxfId="2970" priority="332">
      <formula>ISERROR(G124)</formula>
    </cfRule>
  </conditionalFormatting>
  <conditionalFormatting sqref="G124">
    <cfRule type="cellIs" dxfId="2969" priority="331" operator="between">
      <formula>$P$5</formula>
      <formula>#REF!</formula>
    </cfRule>
  </conditionalFormatting>
  <conditionalFormatting sqref="G124">
    <cfRule type="containsErrors" dxfId="2968" priority="330">
      <formula>ISERROR(G124)</formula>
    </cfRule>
  </conditionalFormatting>
  <conditionalFormatting sqref="H124">
    <cfRule type="containsErrors" dxfId="2967" priority="329">
      <formula>ISERROR(H124)</formula>
    </cfRule>
  </conditionalFormatting>
  <conditionalFormatting sqref="H124">
    <cfRule type="cellIs" dxfId="2966" priority="328" operator="between">
      <formula>$P$5</formula>
      <formula>#REF!</formula>
    </cfRule>
  </conditionalFormatting>
  <conditionalFormatting sqref="H124">
    <cfRule type="containsErrors" dxfId="2965" priority="327">
      <formula>ISERROR(H124)</formula>
    </cfRule>
  </conditionalFormatting>
  <conditionalFormatting sqref="I124">
    <cfRule type="containsErrors" dxfId="2964" priority="326">
      <formula>ISERROR(I124)</formula>
    </cfRule>
  </conditionalFormatting>
  <conditionalFormatting sqref="I124">
    <cfRule type="cellIs" dxfId="2963" priority="325" operator="between">
      <formula>$P$5</formula>
      <formula>#REF!</formula>
    </cfRule>
  </conditionalFormatting>
  <conditionalFormatting sqref="I124">
    <cfRule type="containsErrors" dxfId="2962" priority="324">
      <formula>ISERROR(I124)</formula>
    </cfRule>
  </conditionalFormatting>
  <conditionalFormatting sqref="J124">
    <cfRule type="containsErrors" dxfId="2961" priority="323">
      <formula>ISERROR(J124)</formula>
    </cfRule>
  </conditionalFormatting>
  <conditionalFormatting sqref="J124">
    <cfRule type="cellIs" dxfId="2960" priority="322" operator="between">
      <formula>$P$5</formula>
      <formula>#REF!</formula>
    </cfRule>
  </conditionalFormatting>
  <conditionalFormatting sqref="J124">
    <cfRule type="containsErrors" dxfId="2959" priority="321">
      <formula>ISERROR(J124)</formula>
    </cfRule>
  </conditionalFormatting>
  <conditionalFormatting sqref="K124">
    <cfRule type="containsErrors" dxfId="2958" priority="320">
      <formula>ISERROR(K124)</formula>
    </cfRule>
  </conditionalFormatting>
  <conditionalFormatting sqref="K124">
    <cfRule type="cellIs" dxfId="2957" priority="319" operator="between">
      <formula>$P$5</formula>
      <formula>#REF!</formula>
    </cfRule>
  </conditionalFormatting>
  <conditionalFormatting sqref="K124">
    <cfRule type="containsErrors" dxfId="2956" priority="318">
      <formula>ISERROR(K124)</formula>
    </cfRule>
  </conditionalFormatting>
  <conditionalFormatting sqref="L124">
    <cfRule type="containsErrors" dxfId="2955" priority="317">
      <formula>ISERROR(L124)</formula>
    </cfRule>
  </conditionalFormatting>
  <conditionalFormatting sqref="L124">
    <cfRule type="cellIs" dxfId="2954" priority="316" operator="between">
      <formula>$P$5</formula>
      <formula>#REF!</formula>
    </cfRule>
  </conditionalFormatting>
  <conditionalFormatting sqref="L124">
    <cfRule type="containsErrors" dxfId="2953" priority="315">
      <formula>ISERROR(L124)</formula>
    </cfRule>
  </conditionalFormatting>
  <conditionalFormatting sqref="M124">
    <cfRule type="containsErrors" dxfId="2952" priority="314">
      <formula>ISERROR(M124)</formula>
    </cfRule>
  </conditionalFormatting>
  <conditionalFormatting sqref="M124">
    <cfRule type="cellIs" dxfId="2951" priority="313" operator="between">
      <formula>$P$5</formula>
      <formula>#REF!</formula>
    </cfRule>
  </conditionalFormatting>
  <conditionalFormatting sqref="M124">
    <cfRule type="containsErrors" dxfId="2950" priority="312">
      <formula>ISERROR(M124)</formula>
    </cfRule>
  </conditionalFormatting>
  <conditionalFormatting sqref="N124">
    <cfRule type="containsErrors" dxfId="2949" priority="311">
      <formula>ISERROR(N124)</formula>
    </cfRule>
  </conditionalFormatting>
  <conditionalFormatting sqref="N124">
    <cfRule type="cellIs" dxfId="2948" priority="310" operator="between">
      <formula>$P$5</formula>
      <formula>#REF!</formula>
    </cfRule>
  </conditionalFormatting>
  <conditionalFormatting sqref="N124">
    <cfRule type="containsErrors" dxfId="2947" priority="309">
      <formula>ISERROR(N124)</formula>
    </cfRule>
  </conditionalFormatting>
  <conditionalFormatting sqref="O124">
    <cfRule type="containsErrors" dxfId="2946" priority="308">
      <formula>ISERROR(O124)</formula>
    </cfRule>
  </conditionalFormatting>
  <conditionalFormatting sqref="O124">
    <cfRule type="cellIs" dxfId="2945" priority="307" operator="between">
      <formula>$P$5</formula>
      <formula>#REF!</formula>
    </cfRule>
  </conditionalFormatting>
  <conditionalFormatting sqref="O124">
    <cfRule type="containsErrors" dxfId="2944" priority="306">
      <formula>ISERROR(O124)</formula>
    </cfRule>
  </conditionalFormatting>
  <conditionalFormatting sqref="P124">
    <cfRule type="containsErrors" dxfId="2943" priority="305">
      <formula>ISERROR(P124)</formula>
    </cfRule>
  </conditionalFormatting>
  <conditionalFormatting sqref="P124">
    <cfRule type="cellIs" dxfId="2942" priority="304" operator="between">
      <formula>$P$5</formula>
      <formula>#REF!</formula>
    </cfRule>
  </conditionalFormatting>
  <conditionalFormatting sqref="P124">
    <cfRule type="containsErrors" dxfId="2941" priority="303">
      <formula>ISERROR(P124)</formula>
    </cfRule>
  </conditionalFormatting>
  <conditionalFormatting sqref="Q124">
    <cfRule type="containsErrors" dxfId="2940" priority="302">
      <formula>ISERROR(Q124)</formula>
    </cfRule>
  </conditionalFormatting>
  <conditionalFormatting sqref="Q124">
    <cfRule type="cellIs" dxfId="2939" priority="301" operator="between">
      <formula>$P$5</formula>
      <formula>#REF!</formula>
    </cfRule>
  </conditionalFormatting>
  <conditionalFormatting sqref="Q124">
    <cfRule type="containsErrors" dxfId="2938" priority="300">
      <formula>ISERROR(Q124)</formula>
    </cfRule>
  </conditionalFormatting>
  <conditionalFormatting sqref="R124">
    <cfRule type="containsErrors" dxfId="2937" priority="299">
      <formula>ISERROR(R124)</formula>
    </cfRule>
  </conditionalFormatting>
  <conditionalFormatting sqref="R124">
    <cfRule type="cellIs" dxfId="2936" priority="298" operator="between">
      <formula>$P$5</formula>
      <formula>#REF!</formula>
    </cfRule>
  </conditionalFormatting>
  <conditionalFormatting sqref="R124">
    <cfRule type="containsErrors" dxfId="2935" priority="297">
      <formula>ISERROR(R124)</formula>
    </cfRule>
  </conditionalFormatting>
  <conditionalFormatting sqref="S124">
    <cfRule type="containsErrors" dxfId="2934" priority="296">
      <formula>ISERROR(S124)</formula>
    </cfRule>
  </conditionalFormatting>
  <conditionalFormatting sqref="S124">
    <cfRule type="cellIs" dxfId="2933" priority="295" operator="between">
      <formula>$P$5</formula>
      <formula>#REF!</formula>
    </cfRule>
  </conditionalFormatting>
  <conditionalFormatting sqref="S124">
    <cfRule type="containsErrors" dxfId="2932" priority="294">
      <formula>ISERROR(S124)</formula>
    </cfRule>
  </conditionalFormatting>
  <conditionalFormatting sqref="T124">
    <cfRule type="containsErrors" dxfId="2931" priority="293">
      <formula>ISERROR(T124)</formula>
    </cfRule>
  </conditionalFormatting>
  <conditionalFormatting sqref="T124">
    <cfRule type="cellIs" dxfId="2930" priority="292" operator="between">
      <formula>$P$5</formula>
      <formula>#REF!</formula>
    </cfRule>
  </conditionalFormatting>
  <conditionalFormatting sqref="T124">
    <cfRule type="containsErrors" dxfId="2929" priority="291">
      <formula>ISERROR(T124)</formula>
    </cfRule>
  </conditionalFormatting>
  <conditionalFormatting sqref="E131">
    <cfRule type="containsErrors" dxfId="2928" priority="290">
      <formula>ISERROR(E131)</formula>
    </cfRule>
  </conditionalFormatting>
  <conditionalFormatting sqref="E131">
    <cfRule type="cellIs" dxfId="2927" priority="289" operator="between">
      <formula>$P$5</formula>
      <formula>#REF!</formula>
    </cfRule>
  </conditionalFormatting>
  <conditionalFormatting sqref="E131">
    <cfRule type="containsErrors" dxfId="2926" priority="288">
      <formula>ISERROR(E131)</formula>
    </cfRule>
  </conditionalFormatting>
  <conditionalFormatting sqref="F131">
    <cfRule type="containsErrors" dxfId="2925" priority="287">
      <formula>ISERROR(F131)</formula>
    </cfRule>
  </conditionalFormatting>
  <conditionalFormatting sqref="F131">
    <cfRule type="cellIs" dxfId="2924" priority="286" operator="between">
      <formula>$P$5</formula>
      <formula>#REF!</formula>
    </cfRule>
  </conditionalFormatting>
  <conditionalFormatting sqref="F131">
    <cfRule type="containsErrors" dxfId="2923" priority="285">
      <formula>ISERROR(F131)</formula>
    </cfRule>
  </conditionalFormatting>
  <conditionalFormatting sqref="G131">
    <cfRule type="containsErrors" dxfId="2922" priority="284">
      <formula>ISERROR(G131)</formula>
    </cfRule>
  </conditionalFormatting>
  <conditionalFormatting sqref="G131">
    <cfRule type="cellIs" dxfId="2921" priority="283" operator="between">
      <formula>$P$5</formula>
      <formula>#REF!</formula>
    </cfRule>
  </conditionalFormatting>
  <conditionalFormatting sqref="G131">
    <cfRule type="containsErrors" dxfId="2920" priority="282">
      <formula>ISERROR(G131)</formula>
    </cfRule>
  </conditionalFormatting>
  <conditionalFormatting sqref="H131">
    <cfRule type="containsErrors" dxfId="2919" priority="281">
      <formula>ISERROR(H131)</formula>
    </cfRule>
  </conditionalFormatting>
  <conditionalFormatting sqref="H131">
    <cfRule type="cellIs" dxfId="2918" priority="280" operator="between">
      <formula>$P$5</formula>
      <formula>#REF!</formula>
    </cfRule>
  </conditionalFormatting>
  <conditionalFormatting sqref="H131">
    <cfRule type="containsErrors" dxfId="2917" priority="279">
      <formula>ISERROR(H131)</formula>
    </cfRule>
  </conditionalFormatting>
  <conditionalFormatting sqref="I131">
    <cfRule type="containsErrors" dxfId="2916" priority="278">
      <formula>ISERROR(I131)</formula>
    </cfRule>
  </conditionalFormatting>
  <conditionalFormatting sqref="I131">
    <cfRule type="cellIs" dxfId="2915" priority="277" operator="between">
      <formula>$P$5</formula>
      <formula>#REF!</formula>
    </cfRule>
  </conditionalFormatting>
  <conditionalFormatting sqref="I131">
    <cfRule type="containsErrors" dxfId="2914" priority="276">
      <formula>ISERROR(I131)</formula>
    </cfRule>
  </conditionalFormatting>
  <conditionalFormatting sqref="J131">
    <cfRule type="containsErrors" dxfId="2913" priority="275">
      <formula>ISERROR(J131)</formula>
    </cfRule>
  </conditionalFormatting>
  <conditionalFormatting sqref="J131">
    <cfRule type="cellIs" dxfId="2912" priority="274" operator="between">
      <formula>$P$5</formula>
      <formula>#REF!</formula>
    </cfRule>
  </conditionalFormatting>
  <conditionalFormatting sqref="J131">
    <cfRule type="containsErrors" dxfId="2911" priority="273">
      <formula>ISERROR(J131)</formula>
    </cfRule>
  </conditionalFormatting>
  <conditionalFormatting sqref="K131">
    <cfRule type="containsErrors" dxfId="2910" priority="272">
      <formula>ISERROR(K131)</formula>
    </cfRule>
  </conditionalFormatting>
  <conditionalFormatting sqref="K131">
    <cfRule type="cellIs" dxfId="2909" priority="271" operator="between">
      <formula>$P$5</formula>
      <formula>#REF!</formula>
    </cfRule>
  </conditionalFormatting>
  <conditionalFormatting sqref="K131">
    <cfRule type="containsErrors" dxfId="2908" priority="270">
      <formula>ISERROR(K131)</formula>
    </cfRule>
  </conditionalFormatting>
  <conditionalFormatting sqref="L131">
    <cfRule type="containsErrors" dxfId="2907" priority="269">
      <formula>ISERROR(L131)</formula>
    </cfRule>
  </conditionalFormatting>
  <conditionalFormatting sqref="L131">
    <cfRule type="cellIs" dxfId="2906" priority="268" operator="between">
      <formula>$P$5</formula>
      <formula>#REF!</formula>
    </cfRule>
  </conditionalFormatting>
  <conditionalFormatting sqref="L131">
    <cfRule type="containsErrors" dxfId="2905" priority="267">
      <formula>ISERROR(L131)</formula>
    </cfRule>
  </conditionalFormatting>
  <conditionalFormatting sqref="M131">
    <cfRule type="containsErrors" dxfId="2904" priority="266">
      <formula>ISERROR(M131)</formula>
    </cfRule>
  </conditionalFormatting>
  <conditionalFormatting sqref="M131">
    <cfRule type="cellIs" dxfId="2903" priority="265" operator="between">
      <formula>$P$5</formula>
      <formula>#REF!</formula>
    </cfRule>
  </conditionalFormatting>
  <conditionalFormatting sqref="M131">
    <cfRule type="containsErrors" dxfId="2902" priority="264">
      <formula>ISERROR(M131)</formula>
    </cfRule>
  </conditionalFormatting>
  <conditionalFormatting sqref="N131">
    <cfRule type="containsErrors" dxfId="2901" priority="263">
      <formula>ISERROR(N131)</formula>
    </cfRule>
  </conditionalFormatting>
  <conditionalFormatting sqref="N131">
    <cfRule type="cellIs" dxfId="2900" priority="262" operator="between">
      <formula>$P$5</formula>
      <formula>#REF!</formula>
    </cfRule>
  </conditionalFormatting>
  <conditionalFormatting sqref="N131">
    <cfRule type="containsErrors" dxfId="2899" priority="261">
      <formula>ISERROR(N131)</formula>
    </cfRule>
  </conditionalFormatting>
  <conditionalFormatting sqref="O131">
    <cfRule type="containsErrors" dxfId="2898" priority="260">
      <formula>ISERROR(O131)</formula>
    </cfRule>
  </conditionalFormatting>
  <conditionalFormatting sqref="O131">
    <cfRule type="cellIs" dxfId="2897" priority="259" operator="between">
      <formula>$P$5</formula>
      <formula>#REF!</formula>
    </cfRule>
  </conditionalFormatting>
  <conditionalFormatting sqref="O131">
    <cfRule type="containsErrors" dxfId="2896" priority="258">
      <formula>ISERROR(O131)</formula>
    </cfRule>
  </conditionalFormatting>
  <conditionalFormatting sqref="P131">
    <cfRule type="containsErrors" dxfId="2895" priority="257">
      <formula>ISERROR(P131)</formula>
    </cfRule>
  </conditionalFormatting>
  <conditionalFormatting sqref="P131">
    <cfRule type="cellIs" dxfId="2894" priority="256" operator="between">
      <formula>$P$5</formula>
      <formula>#REF!</formula>
    </cfRule>
  </conditionalFormatting>
  <conditionalFormatting sqref="P131">
    <cfRule type="containsErrors" dxfId="2893" priority="255">
      <formula>ISERROR(P131)</formula>
    </cfRule>
  </conditionalFormatting>
  <conditionalFormatting sqref="Q131">
    <cfRule type="containsErrors" dxfId="2892" priority="254">
      <formula>ISERROR(Q131)</formula>
    </cfRule>
  </conditionalFormatting>
  <conditionalFormatting sqref="Q131">
    <cfRule type="cellIs" dxfId="2891" priority="253" operator="between">
      <formula>$P$5</formula>
      <formula>#REF!</formula>
    </cfRule>
  </conditionalFormatting>
  <conditionalFormatting sqref="Q131">
    <cfRule type="containsErrors" dxfId="2890" priority="252">
      <formula>ISERROR(Q131)</formula>
    </cfRule>
  </conditionalFormatting>
  <conditionalFormatting sqref="R131">
    <cfRule type="containsErrors" dxfId="2889" priority="251">
      <formula>ISERROR(R131)</formula>
    </cfRule>
  </conditionalFormatting>
  <conditionalFormatting sqref="R131">
    <cfRule type="cellIs" dxfId="2888" priority="250" operator="between">
      <formula>$P$5</formula>
      <formula>#REF!</formula>
    </cfRule>
  </conditionalFormatting>
  <conditionalFormatting sqref="R131">
    <cfRule type="containsErrors" dxfId="2887" priority="249">
      <formula>ISERROR(R131)</formula>
    </cfRule>
  </conditionalFormatting>
  <conditionalFormatting sqref="S131">
    <cfRule type="containsErrors" dxfId="2886" priority="248">
      <formula>ISERROR(S131)</formula>
    </cfRule>
  </conditionalFormatting>
  <conditionalFormatting sqref="S131">
    <cfRule type="cellIs" dxfId="2885" priority="247" operator="between">
      <formula>$P$5</formula>
      <formula>#REF!</formula>
    </cfRule>
  </conditionalFormatting>
  <conditionalFormatting sqref="S131">
    <cfRule type="containsErrors" dxfId="2884" priority="246">
      <formula>ISERROR(S131)</formula>
    </cfRule>
  </conditionalFormatting>
  <conditionalFormatting sqref="T131">
    <cfRule type="containsErrors" dxfId="2883" priority="245">
      <formula>ISERROR(T131)</formula>
    </cfRule>
  </conditionalFormatting>
  <conditionalFormatting sqref="T131">
    <cfRule type="cellIs" dxfId="2882" priority="244" operator="between">
      <formula>$P$5</formula>
      <formula>#REF!</formula>
    </cfRule>
  </conditionalFormatting>
  <conditionalFormatting sqref="T131">
    <cfRule type="containsErrors" dxfId="2881" priority="243">
      <formula>ISERROR(T131)</formula>
    </cfRule>
  </conditionalFormatting>
  <conditionalFormatting sqref="E134">
    <cfRule type="containsErrors" dxfId="2880" priority="242">
      <formula>ISERROR(E134)</formula>
    </cfRule>
  </conditionalFormatting>
  <conditionalFormatting sqref="E134">
    <cfRule type="cellIs" dxfId="2879" priority="241" operator="between">
      <formula>$P$5</formula>
      <formula>#REF!</formula>
    </cfRule>
  </conditionalFormatting>
  <conditionalFormatting sqref="E134">
    <cfRule type="containsErrors" dxfId="2878" priority="240">
      <formula>ISERROR(E134)</formula>
    </cfRule>
  </conditionalFormatting>
  <conditionalFormatting sqref="F134">
    <cfRule type="containsErrors" dxfId="2877" priority="239">
      <formula>ISERROR(F134)</formula>
    </cfRule>
  </conditionalFormatting>
  <conditionalFormatting sqref="F134">
    <cfRule type="cellIs" dxfId="2876" priority="238" operator="between">
      <formula>$P$5</formula>
      <formula>#REF!</formula>
    </cfRule>
  </conditionalFormatting>
  <conditionalFormatting sqref="F134">
    <cfRule type="containsErrors" dxfId="2875" priority="237">
      <formula>ISERROR(F134)</formula>
    </cfRule>
  </conditionalFormatting>
  <conditionalFormatting sqref="G134">
    <cfRule type="containsErrors" dxfId="2874" priority="236">
      <formula>ISERROR(G134)</formula>
    </cfRule>
  </conditionalFormatting>
  <conditionalFormatting sqref="G134">
    <cfRule type="cellIs" dxfId="2873" priority="235" operator="between">
      <formula>$P$5</formula>
      <formula>#REF!</formula>
    </cfRule>
  </conditionalFormatting>
  <conditionalFormatting sqref="G134">
    <cfRule type="containsErrors" dxfId="2872" priority="234">
      <formula>ISERROR(G134)</formula>
    </cfRule>
  </conditionalFormatting>
  <conditionalFormatting sqref="H134">
    <cfRule type="containsErrors" dxfId="2871" priority="233">
      <formula>ISERROR(H134)</formula>
    </cfRule>
  </conditionalFormatting>
  <conditionalFormatting sqref="H134">
    <cfRule type="cellIs" dxfId="2870" priority="232" operator="between">
      <formula>$P$5</formula>
      <formula>#REF!</formula>
    </cfRule>
  </conditionalFormatting>
  <conditionalFormatting sqref="H134">
    <cfRule type="containsErrors" dxfId="2869" priority="231">
      <formula>ISERROR(H134)</formula>
    </cfRule>
  </conditionalFormatting>
  <conditionalFormatting sqref="I134">
    <cfRule type="containsErrors" dxfId="2868" priority="230">
      <formula>ISERROR(I134)</formula>
    </cfRule>
  </conditionalFormatting>
  <conditionalFormatting sqref="I134">
    <cfRule type="cellIs" dxfId="2867" priority="229" operator="between">
      <formula>$P$5</formula>
      <formula>#REF!</formula>
    </cfRule>
  </conditionalFormatting>
  <conditionalFormatting sqref="I134">
    <cfRule type="containsErrors" dxfId="2866" priority="228">
      <formula>ISERROR(I134)</formula>
    </cfRule>
  </conditionalFormatting>
  <conditionalFormatting sqref="J134">
    <cfRule type="containsErrors" dxfId="2865" priority="227">
      <formula>ISERROR(J134)</formula>
    </cfRule>
  </conditionalFormatting>
  <conditionalFormatting sqref="J134">
    <cfRule type="cellIs" dxfId="2864" priority="226" operator="between">
      <formula>$P$5</formula>
      <formula>#REF!</formula>
    </cfRule>
  </conditionalFormatting>
  <conditionalFormatting sqref="J134">
    <cfRule type="containsErrors" dxfId="2863" priority="225">
      <formula>ISERROR(J134)</formula>
    </cfRule>
  </conditionalFormatting>
  <conditionalFormatting sqref="K134">
    <cfRule type="containsErrors" dxfId="2862" priority="224">
      <formula>ISERROR(K134)</formula>
    </cfRule>
  </conditionalFormatting>
  <conditionalFormatting sqref="K134">
    <cfRule type="cellIs" dxfId="2861" priority="223" operator="between">
      <formula>$P$5</formula>
      <formula>#REF!</formula>
    </cfRule>
  </conditionalFormatting>
  <conditionalFormatting sqref="K134">
    <cfRule type="containsErrors" dxfId="2860" priority="222">
      <formula>ISERROR(K134)</formula>
    </cfRule>
  </conditionalFormatting>
  <conditionalFormatting sqref="L134">
    <cfRule type="containsErrors" dxfId="2859" priority="221">
      <formula>ISERROR(L134)</formula>
    </cfRule>
  </conditionalFormatting>
  <conditionalFormatting sqref="L134">
    <cfRule type="cellIs" dxfId="2858" priority="220" operator="between">
      <formula>$P$5</formula>
      <formula>#REF!</formula>
    </cfRule>
  </conditionalFormatting>
  <conditionalFormatting sqref="L134">
    <cfRule type="containsErrors" dxfId="2857" priority="219">
      <formula>ISERROR(L134)</formula>
    </cfRule>
  </conditionalFormatting>
  <conditionalFormatting sqref="M134">
    <cfRule type="containsErrors" dxfId="2856" priority="218">
      <formula>ISERROR(M134)</formula>
    </cfRule>
  </conditionalFormatting>
  <conditionalFormatting sqref="M134">
    <cfRule type="cellIs" dxfId="2855" priority="217" operator="between">
      <formula>$P$5</formula>
      <formula>#REF!</formula>
    </cfRule>
  </conditionalFormatting>
  <conditionalFormatting sqref="M134">
    <cfRule type="containsErrors" dxfId="2854" priority="216">
      <formula>ISERROR(M134)</formula>
    </cfRule>
  </conditionalFormatting>
  <conditionalFormatting sqref="N134">
    <cfRule type="containsErrors" dxfId="2853" priority="215">
      <formula>ISERROR(N134)</formula>
    </cfRule>
  </conditionalFormatting>
  <conditionalFormatting sqref="N134">
    <cfRule type="cellIs" dxfId="2852" priority="214" operator="between">
      <formula>$P$5</formula>
      <formula>#REF!</formula>
    </cfRule>
  </conditionalFormatting>
  <conditionalFormatting sqref="N134">
    <cfRule type="containsErrors" dxfId="2851" priority="213">
      <formula>ISERROR(N134)</formula>
    </cfRule>
  </conditionalFormatting>
  <conditionalFormatting sqref="O134">
    <cfRule type="containsErrors" dxfId="2850" priority="212">
      <formula>ISERROR(O134)</formula>
    </cfRule>
  </conditionalFormatting>
  <conditionalFormatting sqref="O134">
    <cfRule type="cellIs" dxfId="2849" priority="211" operator="between">
      <formula>$P$5</formula>
      <formula>#REF!</formula>
    </cfRule>
  </conditionalFormatting>
  <conditionalFormatting sqref="O134">
    <cfRule type="containsErrors" dxfId="2848" priority="210">
      <formula>ISERROR(O134)</formula>
    </cfRule>
  </conditionalFormatting>
  <conditionalFormatting sqref="P134">
    <cfRule type="containsErrors" dxfId="2847" priority="209">
      <formula>ISERROR(P134)</formula>
    </cfRule>
  </conditionalFormatting>
  <conditionalFormatting sqref="P134">
    <cfRule type="cellIs" dxfId="2846" priority="208" operator="between">
      <formula>$P$5</formula>
      <formula>#REF!</formula>
    </cfRule>
  </conditionalFormatting>
  <conditionalFormatting sqref="P134">
    <cfRule type="containsErrors" dxfId="2845" priority="207">
      <formula>ISERROR(P134)</formula>
    </cfRule>
  </conditionalFormatting>
  <conditionalFormatting sqref="Q134">
    <cfRule type="containsErrors" dxfId="2844" priority="206">
      <formula>ISERROR(Q134)</formula>
    </cfRule>
  </conditionalFormatting>
  <conditionalFormatting sqref="Q134">
    <cfRule type="cellIs" dxfId="2843" priority="205" operator="between">
      <formula>$P$5</formula>
      <formula>#REF!</formula>
    </cfRule>
  </conditionalFormatting>
  <conditionalFormatting sqref="Q134">
    <cfRule type="containsErrors" dxfId="2842" priority="204">
      <formula>ISERROR(Q134)</formula>
    </cfRule>
  </conditionalFormatting>
  <conditionalFormatting sqref="R134">
    <cfRule type="containsErrors" dxfId="2841" priority="203">
      <formula>ISERROR(R134)</formula>
    </cfRule>
  </conditionalFormatting>
  <conditionalFormatting sqref="R134">
    <cfRule type="cellIs" dxfId="2840" priority="202" operator="between">
      <formula>$P$5</formula>
      <formula>#REF!</formula>
    </cfRule>
  </conditionalFormatting>
  <conditionalFormatting sqref="R134">
    <cfRule type="containsErrors" dxfId="2839" priority="201">
      <formula>ISERROR(R134)</formula>
    </cfRule>
  </conditionalFormatting>
  <conditionalFormatting sqref="S134">
    <cfRule type="containsErrors" dxfId="2838" priority="200">
      <formula>ISERROR(S134)</formula>
    </cfRule>
  </conditionalFormatting>
  <conditionalFormatting sqref="S134">
    <cfRule type="cellIs" dxfId="2837" priority="199" operator="between">
      <formula>$P$5</formula>
      <formula>#REF!</formula>
    </cfRule>
  </conditionalFormatting>
  <conditionalFormatting sqref="S134">
    <cfRule type="containsErrors" dxfId="2836" priority="198">
      <formula>ISERROR(S134)</formula>
    </cfRule>
  </conditionalFormatting>
  <conditionalFormatting sqref="T134">
    <cfRule type="containsErrors" dxfId="2835" priority="197">
      <formula>ISERROR(T134)</formula>
    </cfRule>
  </conditionalFormatting>
  <conditionalFormatting sqref="T134">
    <cfRule type="cellIs" dxfId="2834" priority="196" operator="between">
      <formula>$P$5</formula>
      <formula>#REF!</formula>
    </cfRule>
  </conditionalFormatting>
  <conditionalFormatting sqref="T134">
    <cfRule type="containsErrors" dxfId="2833" priority="195">
      <formula>ISERROR(T134)</formula>
    </cfRule>
  </conditionalFormatting>
  <conditionalFormatting sqref="E137">
    <cfRule type="containsErrors" dxfId="2832" priority="194">
      <formula>ISERROR(E137)</formula>
    </cfRule>
  </conditionalFormatting>
  <conditionalFormatting sqref="E137">
    <cfRule type="cellIs" dxfId="2831" priority="193" operator="between">
      <formula>$P$5</formula>
      <formula>#REF!</formula>
    </cfRule>
  </conditionalFormatting>
  <conditionalFormatting sqref="E137">
    <cfRule type="containsErrors" dxfId="2830" priority="192">
      <formula>ISERROR(E137)</formula>
    </cfRule>
  </conditionalFormatting>
  <conditionalFormatting sqref="F137">
    <cfRule type="containsErrors" dxfId="2829" priority="191">
      <formula>ISERROR(F137)</formula>
    </cfRule>
  </conditionalFormatting>
  <conditionalFormatting sqref="F137">
    <cfRule type="cellIs" dxfId="2828" priority="190" operator="between">
      <formula>$P$5</formula>
      <formula>#REF!</formula>
    </cfRule>
  </conditionalFormatting>
  <conditionalFormatting sqref="F137">
    <cfRule type="containsErrors" dxfId="2827" priority="189">
      <formula>ISERROR(F137)</formula>
    </cfRule>
  </conditionalFormatting>
  <conditionalFormatting sqref="G137">
    <cfRule type="containsErrors" dxfId="2826" priority="188">
      <formula>ISERROR(G137)</formula>
    </cfRule>
  </conditionalFormatting>
  <conditionalFormatting sqref="G137">
    <cfRule type="cellIs" dxfId="2825" priority="187" operator="between">
      <formula>$P$5</formula>
      <formula>#REF!</formula>
    </cfRule>
  </conditionalFormatting>
  <conditionalFormatting sqref="G137">
    <cfRule type="containsErrors" dxfId="2824" priority="186">
      <formula>ISERROR(G137)</formula>
    </cfRule>
  </conditionalFormatting>
  <conditionalFormatting sqref="H137">
    <cfRule type="containsErrors" dxfId="2823" priority="185">
      <formula>ISERROR(H137)</formula>
    </cfRule>
  </conditionalFormatting>
  <conditionalFormatting sqref="H137">
    <cfRule type="cellIs" dxfId="2822" priority="184" operator="between">
      <formula>$P$5</formula>
      <formula>#REF!</formula>
    </cfRule>
  </conditionalFormatting>
  <conditionalFormatting sqref="H137">
    <cfRule type="containsErrors" dxfId="2821" priority="183">
      <formula>ISERROR(H137)</formula>
    </cfRule>
  </conditionalFormatting>
  <conditionalFormatting sqref="I137">
    <cfRule type="containsErrors" dxfId="2820" priority="182">
      <formula>ISERROR(I137)</formula>
    </cfRule>
  </conditionalFormatting>
  <conditionalFormatting sqref="I137">
    <cfRule type="cellIs" dxfId="2819" priority="181" operator="between">
      <formula>$P$5</formula>
      <formula>#REF!</formula>
    </cfRule>
  </conditionalFormatting>
  <conditionalFormatting sqref="I137">
    <cfRule type="containsErrors" dxfId="2818" priority="180">
      <formula>ISERROR(I137)</formula>
    </cfRule>
  </conditionalFormatting>
  <conditionalFormatting sqref="J137">
    <cfRule type="containsErrors" dxfId="2817" priority="179">
      <formula>ISERROR(J137)</formula>
    </cfRule>
  </conditionalFormatting>
  <conditionalFormatting sqref="J137">
    <cfRule type="cellIs" dxfId="2816" priority="178" operator="between">
      <formula>$P$5</formula>
      <formula>#REF!</formula>
    </cfRule>
  </conditionalFormatting>
  <conditionalFormatting sqref="J137">
    <cfRule type="containsErrors" dxfId="2815" priority="177">
      <formula>ISERROR(J137)</formula>
    </cfRule>
  </conditionalFormatting>
  <conditionalFormatting sqref="K137">
    <cfRule type="containsErrors" dxfId="2814" priority="176">
      <formula>ISERROR(K137)</formula>
    </cfRule>
  </conditionalFormatting>
  <conditionalFormatting sqref="K137">
    <cfRule type="cellIs" dxfId="2813" priority="175" operator="between">
      <formula>$P$5</formula>
      <formula>#REF!</formula>
    </cfRule>
  </conditionalFormatting>
  <conditionalFormatting sqref="K137">
    <cfRule type="containsErrors" dxfId="2812" priority="174">
      <formula>ISERROR(K137)</formula>
    </cfRule>
  </conditionalFormatting>
  <conditionalFormatting sqref="L137">
    <cfRule type="containsErrors" dxfId="2811" priority="173">
      <formula>ISERROR(L137)</formula>
    </cfRule>
  </conditionalFormatting>
  <conditionalFormatting sqref="L137">
    <cfRule type="cellIs" dxfId="2810" priority="172" operator="between">
      <formula>$P$5</formula>
      <formula>#REF!</formula>
    </cfRule>
  </conditionalFormatting>
  <conditionalFormatting sqref="L137">
    <cfRule type="containsErrors" dxfId="2809" priority="171">
      <formula>ISERROR(L137)</formula>
    </cfRule>
  </conditionalFormatting>
  <conditionalFormatting sqref="M137">
    <cfRule type="containsErrors" dxfId="2808" priority="170">
      <formula>ISERROR(M137)</formula>
    </cfRule>
  </conditionalFormatting>
  <conditionalFormatting sqref="M137">
    <cfRule type="cellIs" dxfId="2807" priority="169" operator="between">
      <formula>$P$5</formula>
      <formula>#REF!</formula>
    </cfRule>
  </conditionalFormatting>
  <conditionalFormatting sqref="M137">
    <cfRule type="containsErrors" dxfId="2806" priority="168">
      <formula>ISERROR(M137)</formula>
    </cfRule>
  </conditionalFormatting>
  <conditionalFormatting sqref="N137">
    <cfRule type="containsErrors" dxfId="2805" priority="167">
      <formula>ISERROR(N137)</formula>
    </cfRule>
  </conditionalFormatting>
  <conditionalFormatting sqref="N137">
    <cfRule type="cellIs" dxfId="2804" priority="166" operator="between">
      <formula>$P$5</formula>
      <formula>#REF!</formula>
    </cfRule>
  </conditionalFormatting>
  <conditionalFormatting sqref="N137">
    <cfRule type="containsErrors" dxfId="2803" priority="165">
      <formula>ISERROR(N137)</formula>
    </cfRule>
  </conditionalFormatting>
  <conditionalFormatting sqref="O137">
    <cfRule type="containsErrors" dxfId="2802" priority="164">
      <formula>ISERROR(O137)</formula>
    </cfRule>
  </conditionalFormatting>
  <conditionalFormatting sqref="O137">
    <cfRule type="cellIs" dxfId="2801" priority="163" operator="between">
      <formula>$P$5</formula>
      <formula>#REF!</formula>
    </cfRule>
  </conditionalFormatting>
  <conditionalFormatting sqref="O137">
    <cfRule type="containsErrors" dxfId="2800" priority="162">
      <formula>ISERROR(O137)</formula>
    </cfRule>
  </conditionalFormatting>
  <conditionalFormatting sqref="P137">
    <cfRule type="containsErrors" dxfId="2799" priority="161">
      <formula>ISERROR(P137)</formula>
    </cfRule>
  </conditionalFormatting>
  <conditionalFormatting sqref="P137">
    <cfRule type="cellIs" dxfId="2798" priority="160" operator="between">
      <formula>$P$5</formula>
      <formula>#REF!</formula>
    </cfRule>
  </conditionalFormatting>
  <conditionalFormatting sqref="P137">
    <cfRule type="containsErrors" dxfId="2797" priority="159">
      <formula>ISERROR(P137)</formula>
    </cfRule>
  </conditionalFormatting>
  <conditionalFormatting sqref="Q137">
    <cfRule type="containsErrors" dxfId="2796" priority="158">
      <formula>ISERROR(Q137)</formula>
    </cfRule>
  </conditionalFormatting>
  <conditionalFormatting sqref="Q137">
    <cfRule type="cellIs" dxfId="2795" priority="157" operator="between">
      <formula>$P$5</formula>
      <formula>#REF!</formula>
    </cfRule>
  </conditionalFormatting>
  <conditionalFormatting sqref="Q137">
    <cfRule type="containsErrors" dxfId="2794" priority="156">
      <formula>ISERROR(Q137)</formula>
    </cfRule>
  </conditionalFormatting>
  <conditionalFormatting sqref="R137">
    <cfRule type="containsErrors" dxfId="2793" priority="155">
      <formula>ISERROR(R137)</formula>
    </cfRule>
  </conditionalFormatting>
  <conditionalFormatting sqref="R137">
    <cfRule type="cellIs" dxfId="2792" priority="154" operator="between">
      <formula>$P$5</formula>
      <formula>#REF!</formula>
    </cfRule>
  </conditionalFormatting>
  <conditionalFormatting sqref="R137">
    <cfRule type="containsErrors" dxfId="2791" priority="153">
      <formula>ISERROR(R137)</formula>
    </cfRule>
  </conditionalFormatting>
  <conditionalFormatting sqref="S137">
    <cfRule type="containsErrors" dxfId="2790" priority="152">
      <formula>ISERROR(S137)</formula>
    </cfRule>
  </conditionalFormatting>
  <conditionalFormatting sqref="S137">
    <cfRule type="cellIs" dxfId="2789" priority="151" operator="between">
      <formula>$P$5</formula>
      <formula>#REF!</formula>
    </cfRule>
  </conditionalFormatting>
  <conditionalFormatting sqref="S137">
    <cfRule type="containsErrors" dxfId="2788" priority="150">
      <formula>ISERROR(S137)</formula>
    </cfRule>
  </conditionalFormatting>
  <conditionalFormatting sqref="T137">
    <cfRule type="containsErrors" dxfId="2787" priority="149">
      <formula>ISERROR(T137)</formula>
    </cfRule>
  </conditionalFormatting>
  <conditionalFormatting sqref="T137">
    <cfRule type="cellIs" dxfId="2786" priority="148" operator="between">
      <formula>$P$5</formula>
      <formula>#REF!</formula>
    </cfRule>
  </conditionalFormatting>
  <conditionalFormatting sqref="T137">
    <cfRule type="containsErrors" dxfId="2785" priority="147">
      <formula>ISERROR(T137)</formula>
    </cfRule>
  </conditionalFormatting>
  <conditionalFormatting sqref="E140">
    <cfRule type="containsErrors" dxfId="2784" priority="146">
      <formula>ISERROR(E140)</formula>
    </cfRule>
  </conditionalFormatting>
  <conditionalFormatting sqref="E140">
    <cfRule type="cellIs" dxfId="2783" priority="145" operator="between">
      <formula>$P$5</formula>
      <formula>#REF!</formula>
    </cfRule>
  </conditionalFormatting>
  <conditionalFormatting sqref="E140">
    <cfRule type="containsErrors" dxfId="2782" priority="144">
      <formula>ISERROR(E140)</formula>
    </cfRule>
  </conditionalFormatting>
  <conditionalFormatting sqref="F140">
    <cfRule type="containsErrors" dxfId="2781" priority="143">
      <formula>ISERROR(F140)</formula>
    </cfRule>
  </conditionalFormatting>
  <conditionalFormatting sqref="F140">
    <cfRule type="cellIs" dxfId="2780" priority="142" operator="between">
      <formula>$P$5</formula>
      <formula>#REF!</formula>
    </cfRule>
  </conditionalFormatting>
  <conditionalFormatting sqref="F140">
    <cfRule type="containsErrors" dxfId="2779" priority="141">
      <formula>ISERROR(F140)</formula>
    </cfRule>
  </conditionalFormatting>
  <conditionalFormatting sqref="G140">
    <cfRule type="containsErrors" dxfId="2778" priority="140">
      <formula>ISERROR(G140)</formula>
    </cfRule>
  </conditionalFormatting>
  <conditionalFormatting sqref="G140">
    <cfRule type="cellIs" dxfId="2777" priority="139" operator="between">
      <formula>$P$5</formula>
      <formula>#REF!</formula>
    </cfRule>
  </conditionalFormatting>
  <conditionalFormatting sqref="G140">
    <cfRule type="containsErrors" dxfId="2776" priority="138">
      <formula>ISERROR(G140)</formula>
    </cfRule>
  </conditionalFormatting>
  <conditionalFormatting sqref="H140">
    <cfRule type="containsErrors" dxfId="2775" priority="137">
      <formula>ISERROR(H140)</formula>
    </cfRule>
  </conditionalFormatting>
  <conditionalFormatting sqref="H140">
    <cfRule type="cellIs" dxfId="2774" priority="136" operator="between">
      <formula>$P$5</formula>
      <formula>#REF!</formula>
    </cfRule>
  </conditionalFormatting>
  <conditionalFormatting sqref="H140">
    <cfRule type="containsErrors" dxfId="2773" priority="135">
      <formula>ISERROR(H140)</formula>
    </cfRule>
  </conditionalFormatting>
  <conditionalFormatting sqref="I140">
    <cfRule type="containsErrors" dxfId="2772" priority="134">
      <formula>ISERROR(I140)</formula>
    </cfRule>
  </conditionalFormatting>
  <conditionalFormatting sqref="I140">
    <cfRule type="cellIs" dxfId="2771" priority="133" operator="between">
      <formula>$P$5</formula>
      <formula>#REF!</formula>
    </cfRule>
  </conditionalFormatting>
  <conditionalFormatting sqref="I140">
    <cfRule type="containsErrors" dxfId="2770" priority="132">
      <formula>ISERROR(I140)</formula>
    </cfRule>
  </conditionalFormatting>
  <conditionalFormatting sqref="J140">
    <cfRule type="containsErrors" dxfId="2769" priority="131">
      <formula>ISERROR(J140)</formula>
    </cfRule>
  </conditionalFormatting>
  <conditionalFormatting sqref="J140">
    <cfRule type="cellIs" dxfId="2768" priority="130" operator="between">
      <formula>$P$5</formula>
      <formula>#REF!</formula>
    </cfRule>
  </conditionalFormatting>
  <conditionalFormatting sqref="J140">
    <cfRule type="containsErrors" dxfId="2767" priority="129">
      <formula>ISERROR(J140)</formula>
    </cfRule>
  </conditionalFormatting>
  <conditionalFormatting sqref="K140">
    <cfRule type="containsErrors" dxfId="2766" priority="128">
      <formula>ISERROR(K140)</formula>
    </cfRule>
  </conditionalFormatting>
  <conditionalFormatting sqref="K140">
    <cfRule type="cellIs" dxfId="2765" priority="127" operator="between">
      <formula>$P$5</formula>
      <formula>#REF!</formula>
    </cfRule>
  </conditionalFormatting>
  <conditionalFormatting sqref="K140">
    <cfRule type="containsErrors" dxfId="2764" priority="126">
      <formula>ISERROR(K140)</formula>
    </cfRule>
  </conditionalFormatting>
  <conditionalFormatting sqref="L140">
    <cfRule type="containsErrors" dxfId="2763" priority="125">
      <formula>ISERROR(L140)</formula>
    </cfRule>
  </conditionalFormatting>
  <conditionalFormatting sqref="L140">
    <cfRule type="cellIs" dxfId="2762" priority="124" operator="between">
      <formula>$P$5</formula>
      <formula>#REF!</formula>
    </cfRule>
  </conditionalFormatting>
  <conditionalFormatting sqref="L140">
    <cfRule type="containsErrors" dxfId="2761" priority="123">
      <formula>ISERROR(L140)</formula>
    </cfRule>
  </conditionalFormatting>
  <conditionalFormatting sqref="M140">
    <cfRule type="containsErrors" dxfId="2760" priority="122">
      <formula>ISERROR(M140)</formula>
    </cfRule>
  </conditionalFormatting>
  <conditionalFormatting sqref="M140">
    <cfRule type="cellIs" dxfId="2759" priority="121" operator="between">
      <formula>$P$5</formula>
      <formula>#REF!</formula>
    </cfRule>
  </conditionalFormatting>
  <conditionalFormatting sqref="M140">
    <cfRule type="containsErrors" dxfId="2758" priority="120">
      <formula>ISERROR(M140)</formula>
    </cfRule>
  </conditionalFormatting>
  <conditionalFormatting sqref="N140">
    <cfRule type="containsErrors" dxfId="2757" priority="119">
      <formula>ISERROR(N140)</formula>
    </cfRule>
  </conditionalFormatting>
  <conditionalFormatting sqref="N140">
    <cfRule type="cellIs" dxfId="2756" priority="118" operator="between">
      <formula>$P$5</formula>
      <formula>#REF!</formula>
    </cfRule>
  </conditionalFormatting>
  <conditionalFormatting sqref="N140">
    <cfRule type="containsErrors" dxfId="2755" priority="117">
      <formula>ISERROR(N140)</formula>
    </cfRule>
  </conditionalFormatting>
  <conditionalFormatting sqref="O140">
    <cfRule type="containsErrors" dxfId="2754" priority="116">
      <formula>ISERROR(O140)</formula>
    </cfRule>
  </conditionalFormatting>
  <conditionalFormatting sqref="O140">
    <cfRule type="cellIs" dxfId="2753" priority="115" operator="between">
      <formula>$P$5</formula>
      <formula>#REF!</formula>
    </cfRule>
  </conditionalFormatting>
  <conditionalFormatting sqref="O140">
    <cfRule type="containsErrors" dxfId="2752" priority="114">
      <formula>ISERROR(O140)</formula>
    </cfRule>
  </conditionalFormatting>
  <conditionalFormatting sqref="P140">
    <cfRule type="containsErrors" dxfId="2751" priority="113">
      <formula>ISERROR(P140)</formula>
    </cfRule>
  </conditionalFormatting>
  <conditionalFormatting sqref="P140">
    <cfRule type="cellIs" dxfId="2750" priority="112" operator="between">
      <formula>$P$5</formula>
      <formula>#REF!</formula>
    </cfRule>
  </conditionalFormatting>
  <conditionalFormatting sqref="P140">
    <cfRule type="containsErrors" dxfId="2749" priority="111">
      <formula>ISERROR(P140)</formula>
    </cfRule>
  </conditionalFormatting>
  <conditionalFormatting sqref="Q140">
    <cfRule type="containsErrors" dxfId="2748" priority="110">
      <formula>ISERROR(Q140)</formula>
    </cfRule>
  </conditionalFormatting>
  <conditionalFormatting sqref="Q140">
    <cfRule type="cellIs" dxfId="2747" priority="109" operator="between">
      <formula>$P$5</formula>
      <formula>#REF!</formula>
    </cfRule>
  </conditionalFormatting>
  <conditionalFormatting sqref="Q140">
    <cfRule type="containsErrors" dxfId="2746" priority="108">
      <formula>ISERROR(Q140)</formula>
    </cfRule>
  </conditionalFormatting>
  <conditionalFormatting sqref="R140">
    <cfRule type="containsErrors" dxfId="2745" priority="107">
      <formula>ISERROR(R140)</formula>
    </cfRule>
  </conditionalFormatting>
  <conditionalFormatting sqref="R140">
    <cfRule type="cellIs" dxfId="2744" priority="106" operator="between">
      <formula>$P$5</formula>
      <formula>#REF!</formula>
    </cfRule>
  </conditionalFormatting>
  <conditionalFormatting sqref="R140">
    <cfRule type="containsErrors" dxfId="2743" priority="105">
      <formula>ISERROR(R140)</formula>
    </cfRule>
  </conditionalFormatting>
  <conditionalFormatting sqref="S140">
    <cfRule type="containsErrors" dxfId="2742" priority="104">
      <formula>ISERROR(S140)</formula>
    </cfRule>
  </conditionalFormatting>
  <conditionalFormatting sqref="S140">
    <cfRule type="cellIs" dxfId="2741" priority="103" operator="between">
      <formula>$P$5</formula>
      <formula>#REF!</formula>
    </cfRule>
  </conditionalFormatting>
  <conditionalFormatting sqref="S140">
    <cfRule type="containsErrors" dxfId="2740" priority="102">
      <formula>ISERROR(S140)</formula>
    </cfRule>
  </conditionalFormatting>
  <conditionalFormatting sqref="T140">
    <cfRule type="containsErrors" dxfId="2739" priority="101">
      <formula>ISERROR(T140)</formula>
    </cfRule>
  </conditionalFormatting>
  <conditionalFormatting sqref="T140">
    <cfRule type="cellIs" dxfId="2738" priority="100" operator="between">
      <formula>$P$5</formula>
      <formula>#REF!</formula>
    </cfRule>
  </conditionalFormatting>
  <conditionalFormatting sqref="T140">
    <cfRule type="containsErrors" dxfId="2737" priority="99">
      <formula>ISERROR(T140)</formula>
    </cfRule>
  </conditionalFormatting>
  <conditionalFormatting sqref="E143">
    <cfRule type="containsErrors" dxfId="2736" priority="98">
      <formula>ISERROR(E143)</formula>
    </cfRule>
  </conditionalFormatting>
  <conditionalFormatting sqref="E143">
    <cfRule type="cellIs" dxfId="2735" priority="97" operator="between">
      <formula>$P$5</formula>
      <formula>#REF!</formula>
    </cfRule>
  </conditionalFormatting>
  <conditionalFormatting sqref="E143">
    <cfRule type="containsErrors" dxfId="2734" priority="96">
      <formula>ISERROR(E143)</formula>
    </cfRule>
  </conditionalFormatting>
  <conditionalFormatting sqref="F143">
    <cfRule type="containsErrors" dxfId="2733" priority="95">
      <formula>ISERROR(F143)</formula>
    </cfRule>
  </conditionalFormatting>
  <conditionalFormatting sqref="F143">
    <cfRule type="cellIs" dxfId="2732" priority="94" operator="between">
      <formula>$P$5</formula>
      <formula>#REF!</formula>
    </cfRule>
  </conditionalFormatting>
  <conditionalFormatting sqref="F143">
    <cfRule type="containsErrors" dxfId="2731" priority="93">
      <formula>ISERROR(F143)</formula>
    </cfRule>
  </conditionalFormatting>
  <conditionalFormatting sqref="G143">
    <cfRule type="containsErrors" dxfId="2730" priority="92">
      <formula>ISERROR(G143)</formula>
    </cfRule>
  </conditionalFormatting>
  <conditionalFormatting sqref="G143">
    <cfRule type="cellIs" dxfId="2729" priority="91" operator="between">
      <formula>$P$5</formula>
      <formula>#REF!</formula>
    </cfRule>
  </conditionalFormatting>
  <conditionalFormatting sqref="G143">
    <cfRule type="containsErrors" dxfId="2728" priority="90">
      <formula>ISERROR(G143)</formula>
    </cfRule>
  </conditionalFormatting>
  <conditionalFormatting sqref="H143">
    <cfRule type="containsErrors" dxfId="2727" priority="89">
      <formula>ISERROR(H143)</formula>
    </cfRule>
  </conditionalFormatting>
  <conditionalFormatting sqref="H143">
    <cfRule type="cellIs" dxfId="2726" priority="88" operator="between">
      <formula>$P$5</formula>
      <formula>#REF!</formula>
    </cfRule>
  </conditionalFormatting>
  <conditionalFormatting sqref="H143">
    <cfRule type="containsErrors" dxfId="2725" priority="87">
      <formula>ISERROR(H143)</formula>
    </cfRule>
  </conditionalFormatting>
  <conditionalFormatting sqref="I143">
    <cfRule type="containsErrors" dxfId="2724" priority="86">
      <formula>ISERROR(I143)</formula>
    </cfRule>
  </conditionalFormatting>
  <conditionalFormatting sqref="I143">
    <cfRule type="cellIs" dxfId="2723" priority="85" operator="between">
      <formula>$P$5</formula>
      <formula>#REF!</formula>
    </cfRule>
  </conditionalFormatting>
  <conditionalFormatting sqref="I143">
    <cfRule type="containsErrors" dxfId="2722" priority="84">
      <formula>ISERROR(I143)</formula>
    </cfRule>
  </conditionalFormatting>
  <conditionalFormatting sqref="J143">
    <cfRule type="containsErrors" dxfId="2721" priority="83">
      <formula>ISERROR(J143)</formula>
    </cfRule>
  </conditionalFormatting>
  <conditionalFormatting sqref="J143">
    <cfRule type="cellIs" dxfId="2720" priority="82" operator="between">
      <formula>$P$5</formula>
      <formula>#REF!</formula>
    </cfRule>
  </conditionalFormatting>
  <conditionalFormatting sqref="J143">
    <cfRule type="containsErrors" dxfId="2719" priority="81">
      <formula>ISERROR(J143)</formula>
    </cfRule>
  </conditionalFormatting>
  <conditionalFormatting sqref="K143">
    <cfRule type="containsErrors" dxfId="2718" priority="80">
      <formula>ISERROR(K143)</formula>
    </cfRule>
  </conditionalFormatting>
  <conditionalFormatting sqref="K143">
    <cfRule type="cellIs" dxfId="2717" priority="79" operator="between">
      <formula>$P$5</formula>
      <formula>#REF!</formula>
    </cfRule>
  </conditionalFormatting>
  <conditionalFormatting sqref="K143">
    <cfRule type="containsErrors" dxfId="2716" priority="78">
      <formula>ISERROR(K143)</formula>
    </cfRule>
  </conditionalFormatting>
  <conditionalFormatting sqref="L143">
    <cfRule type="containsErrors" dxfId="2715" priority="77">
      <formula>ISERROR(L143)</formula>
    </cfRule>
  </conditionalFormatting>
  <conditionalFormatting sqref="L143">
    <cfRule type="cellIs" dxfId="2714" priority="76" operator="between">
      <formula>$P$5</formula>
      <formula>#REF!</formula>
    </cfRule>
  </conditionalFormatting>
  <conditionalFormatting sqref="L143">
    <cfRule type="containsErrors" dxfId="2713" priority="75">
      <formula>ISERROR(L143)</formula>
    </cfRule>
  </conditionalFormatting>
  <conditionalFormatting sqref="M143">
    <cfRule type="containsErrors" dxfId="2712" priority="74">
      <formula>ISERROR(M143)</formula>
    </cfRule>
  </conditionalFormatting>
  <conditionalFormatting sqref="M143">
    <cfRule type="cellIs" dxfId="2711" priority="73" operator="between">
      <formula>$P$5</formula>
      <formula>#REF!</formula>
    </cfRule>
  </conditionalFormatting>
  <conditionalFormatting sqref="M143">
    <cfRule type="containsErrors" dxfId="2710" priority="72">
      <formula>ISERROR(M143)</formula>
    </cfRule>
  </conditionalFormatting>
  <conditionalFormatting sqref="N143">
    <cfRule type="containsErrors" dxfId="2709" priority="71">
      <formula>ISERROR(N143)</formula>
    </cfRule>
  </conditionalFormatting>
  <conditionalFormatting sqref="N143">
    <cfRule type="cellIs" dxfId="2708" priority="70" operator="between">
      <formula>$P$5</formula>
      <formula>#REF!</formula>
    </cfRule>
  </conditionalFormatting>
  <conditionalFormatting sqref="N143">
    <cfRule type="containsErrors" dxfId="2707" priority="69">
      <formula>ISERROR(N143)</formula>
    </cfRule>
  </conditionalFormatting>
  <conditionalFormatting sqref="O143">
    <cfRule type="containsErrors" dxfId="2706" priority="68">
      <formula>ISERROR(O143)</formula>
    </cfRule>
  </conditionalFormatting>
  <conditionalFormatting sqref="O143">
    <cfRule type="cellIs" dxfId="2705" priority="67" operator="between">
      <formula>$P$5</formula>
      <formula>#REF!</formula>
    </cfRule>
  </conditionalFormatting>
  <conditionalFormatting sqref="O143">
    <cfRule type="containsErrors" dxfId="2704" priority="66">
      <formula>ISERROR(O143)</formula>
    </cfRule>
  </conditionalFormatting>
  <conditionalFormatting sqref="P143">
    <cfRule type="containsErrors" dxfId="2703" priority="65">
      <formula>ISERROR(P143)</formula>
    </cfRule>
  </conditionalFormatting>
  <conditionalFormatting sqref="P143">
    <cfRule type="cellIs" dxfId="2702" priority="64" operator="between">
      <formula>$P$5</formula>
      <formula>#REF!</formula>
    </cfRule>
  </conditionalFormatting>
  <conditionalFormatting sqref="P143">
    <cfRule type="containsErrors" dxfId="2701" priority="63">
      <formula>ISERROR(P143)</formula>
    </cfRule>
  </conditionalFormatting>
  <conditionalFormatting sqref="Q143">
    <cfRule type="containsErrors" dxfId="2700" priority="62">
      <formula>ISERROR(Q143)</formula>
    </cfRule>
  </conditionalFormatting>
  <conditionalFormatting sqref="Q143">
    <cfRule type="cellIs" dxfId="2699" priority="61" operator="between">
      <formula>$P$5</formula>
      <formula>#REF!</formula>
    </cfRule>
  </conditionalFormatting>
  <conditionalFormatting sqref="Q143">
    <cfRule type="containsErrors" dxfId="2698" priority="60">
      <formula>ISERROR(Q143)</formula>
    </cfRule>
  </conditionalFormatting>
  <conditionalFormatting sqref="R143">
    <cfRule type="containsErrors" dxfId="2697" priority="59">
      <formula>ISERROR(R143)</formula>
    </cfRule>
  </conditionalFormatting>
  <conditionalFormatting sqref="R143">
    <cfRule type="cellIs" dxfId="2696" priority="58" operator="between">
      <formula>$P$5</formula>
      <formula>#REF!</formula>
    </cfRule>
  </conditionalFormatting>
  <conditionalFormatting sqref="R143">
    <cfRule type="containsErrors" dxfId="2695" priority="57">
      <formula>ISERROR(R143)</formula>
    </cfRule>
  </conditionalFormatting>
  <conditionalFormatting sqref="S143">
    <cfRule type="containsErrors" dxfId="2694" priority="56">
      <formula>ISERROR(S143)</formula>
    </cfRule>
  </conditionalFormatting>
  <conditionalFormatting sqref="S143">
    <cfRule type="cellIs" dxfId="2693" priority="55" operator="between">
      <formula>$P$5</formula>
      <formula>#REF!</formula>
    </cfRule>
  </conditionalFormatting>
  <conditionalFormatting sqref="S143">
    <cfRule type="containsErrors" dxfId="2692" priority="54">
      <formula>ISERROR(S143)</formula>
    </cfRule>
  </conditionalFormatting>
  <conditionalFormatting sqref="T143">
    <cfRule type="containsErrors" dxfId="2691" priority="53">
      <formula>ISERROR(T143)</formula>
    </cfRule>
  </conditionalFormatting>
  <conditionalFormatting sqref="T143">
    <cfRule type="cellIs" dxfId="2690" priority="52" operator="between">
      <formula>$P$5</formula>
      <formula>#REF!</formula>
    </cfRule>
  </conditionalFormatting>
  <conditionalFormatting sqref="T143">
    <cfRule type="containsErrors" dxfId="2689" priority="51">
      <formula>ISERROR(T143)</formula>
    </cfRule>
  </conditionalFormatting>
  <conditionalFormatting sqref="E146">
    <cfRule type="containsErrors" dxfId="2688" priority="50">
      <formula>ISERROR(E146)</formula>
    </cfRule>
  </conditionalFormatting>
  <conditionalFormatting sqref="E146">
    <cfRule type="cellIs" dxfId="2687" priority="49" operator="between">
      <formula>$P$5</formula>
      <formula>#REF!</formula>
    </cfRule>
  </conditionalFormatting>
  <conditionalFormatting sqref="E146">
    <cfRule type="containsErrors" dxfId="2686" priority="48">
      <formula>ISERROR(E146)</formula>
    </cfRule>
  </conditionalFormatting>
  <conditionalFormatting sqref="F146">
    <cfRule type="containsErrors" dxfId="2685" priority="47">
      <formula>ISERROR(F146)</formula>
    </cfRule>
  </conditionalFormatting>
  <conditionalFormatting sqref="F146">
    <cfRule type="cellIs" dxfId="2684" priority="46" operator="between">
      <formula>$P$5</formula>
      <formula>#REF!</formula>
    </cfRule>
  </conditionalFormatting>
  <conditionalFormatting sqref="F146">
    <cfRule type="containsErrors" dxfId="2683" priority="45">
      <formula>ISERROR(F146)</formula>
    </cfRule>
  </conditionalFormatting>
  <conditionalFormatting sqref="G146">
    <cfRule type="containsErrors" dxfId="2682" priority="44">
      <formula>ISERROR(G146)</formula>
    </cfRule>
  </conditionalFormatting>
  <conditionalFormatting sqref="G146">
    <cfRule type="cellIs" dxfId="2681" priority="43" operator="between">
      <formula>$P$5</formula>
      <formula>#REF!</formula>
    </cfRule>
  </conditionalFormatting>
  <conditionalFormatting sqref="G146">
    <cfRule type="containsErrors" dxfId="2680" priority="42">
      <formula>ISERROR(G146)</formula>
    </cfRule>
  </conditionalFormatting>
  <conditionalFormatting sqref="H146">
    <cfRule type="containsErrors" dxfId="2679" priority="41">
      <formula>ISERROR(H146)</formula>
    </cfRule>
  </conditionalFormatting>
  <conditionalFormatting sqref="H146">
    <cfRule type="cellIs" dxfId="2678" priority="40" operator="between">
      <formula>$P$5</formula>
      <formula>#REF!</formula>
    </cfRule>
  </conditionalFormatting>
  <conditionalFormatting sqref="H146">
    <cfRule type="containsErrors" dxfId="2677" priority="39">
      <formula>ISERROR(H146)</formula>
    </cfRule>
  </conditionalFormatting>
  <conditionalFormatting sqref="I146">
    <cfRule type="containsErrors" dxfId="2676" priority="38">
      <formula>ISERROR(I146)</formula>
    </cfRule>
  </conditionalFormatting>
  <conditionalFormatting sqref="I146">
    <cfRule type="cellIs" dxfId="2675" priority="37" operator="between">
      <formula>$P$5</formula>
      <formula>#REF!</formula>
    </cfRule>
  </conditionalFormatting>
  <conditionalFormatting sqref="I146">
    <cfRule type="containsErrors" dxfId="2674" priority="36">
      <formula>ISERROR(I146)</formula>
    </cfRule>
  </conditionalFormatting>
  <conditionalFormatting sqref="J146">
    <cfRule type="containsErrors" dxfId="2673" priority="35">
      <formula>ISERROR(J146)</formula>
    </cfRule>
  </conditionalFormatting>
  <conditionalFormatting sqref="J146">
    <cfRule type="cellIs" dxfId="2672" priority="34" operator="between">
      <formula>$P$5</formula>
      <formula>#REF!</formula>
    </cfRule>
  </conditionalFormatting>
  <conditionalFormatting sqref="J146">
    <cfRule type="containsErrors" dxfId="2671" priority="33">
      <formula>ISERROR(J146)</formula>
    </cfRule>
  </conditionalFormatting>
  <conditionalFormatting sqref="K146">
    <cfRule type="containsErrors" dxfId="2670" priority="32">
      <formula>ISERROR(K146)</formula>
    </cfRule>
  </conditionalFormatting>
  <conditionalFormatting sqref="K146">
    <cfRule type="cellIs" dxfId="2669" priority="31" operator="between">
      <formula>$P$5</formula>
      <formula>#REF!</formula>
    </cfRule>
  </conditionalFormatting>
  <conditionalFormatting sqref="K146">
    <cfRule type="containsErrors" dxfId="2668" priority="30">
      <formula>ISERROR(K146)</formula>
    </cfRule>
  </conditionalFormatting>
  <conditionalFormatting sqref="L146">
    <cfRule type="containsErrors" dxfId="2667" priority="29">
      <formula>ISERROR(L146)</formula>
    </cfRule>
  </conditionalFormatting>
  <conditionalFormatting sqref="L146">
    <cfRule type="cellIs" dxfId="2666" priority="28" operator="between">
      <formula>$P$5</formula>
      <formula>#REF!</formula>
    </cfRule>
  </conditionalFormatting>
  <conditionalFormatting sqref="L146">
    <cfRule type="containsErrors" dxfId="2665" priority="27">
      <formula>ISERROR(L146)</formula>
    </cfRule>
  </conditionalFormatting>
  <conditionalFormatting sqref="M146">
    <cfRule type="containsErrors" dxfId="2664" priority="26">
      <formula>ISERROR(M146)</formula>
    </cfRule>
  </conditionalFormatting>
  <conditionalFormatting sqref="M146">
    <cfRule type="cellIs" dxfId="2663" priority="25" operator="between">
      <formula>$P$5</formula>
      <formula>#REF!</formula>
    </cfRule>
  </conditionalFormatting>
  <conditionalFormatting sqref="M146">
    <cfRule type="containsErrors" dxfId="2662" priority="24">
      <formula>ISERROR(M146)</formula>
    </cfRule>
  </conditionalFormatting>
  <conditionalFormatting sqref="N146">
    <cfRule type="containsErrors" dxfId="2661" priority="23">
      <formula>ISERROR(N146)</formula>
    </cfRule>
  </conditionalFormatting>
  <conditionalFormatting sqref="N146">
    <cfRule type="cellIs" dxfId="2660" priority="22" operator="between">
      <formula>$P$5</formula>
      <formula>#REF!</formula>
    </cfRule>
  </conditionalFormatting>
  <conditionalFormatting sqref="N146">
    <cfRule type="containsErrors" dxfId="2659" priority="21">
      <formula>ISERROR(N146)</formula>
    </cfRule>
  </conditionalFormatting>
  <conditionalFormatting sqref="O146">
    <cfRule type="containsErrors" dxfId="2658" priority="20">
      <formula>ISERROR(O146)</formula>
    </cfRule>
  </conditionalFormatting>
  <conditionalFormatting sqref="O146">
    <cfRule type="cellIs" dxfId="2657" priority="19" operator="between">
      <formula>$P$5</formula>
      <formula>#REF!</formula>
    </cfRule>
  </conditionalFormatting>
  <conditionalFormatting sqref="O146">
    <cfRule type="containsErrors" dxfId="2656" priority="18">
      <formula>ISERROR(O146)</formula>
    </cfRule>
  </conditionalFormatting>
  <conditionalFormatting sqref="P146">
    <cfRule type="containsErrors" dxfId="2655" priority="17">
      <formula>ISERROR(P146)</formula>
    </cfRule>
  </conditionalFormatting>
  <conditionalFormatting sqref="P146">
    <cfRule type="cellIs" dxfId="2654" priority="16" operator="between">
      <formula>$P$5</formula>
      <formula>#REF!</formula>
    </cfRule>
  </conditionalFormatting>
  <conditionalFormatting sqref="P146">
    <cfRule type="containsErrors" dxfId="2653" priority="15">
      <formula>ISERROR(P146)</formula>
    </cfRule>
  </conditionalFormatting>
  <conditionalFormatting sqref="Q146">
    <cfRule type="containsErrors" dxfId="2652" priority="14">
      <formula>ISERROR(Q146)</formula>
    </cfRule>
  </conditionalFormatting>
  <conditionalFormatting sqref="Q146">
    <cfRule type="cellIs" dxfId="2651" priority="13" operator="between">
      <formula>$P$5</formula>
      <formula>#REF!</formula>
    </cfRule>
  </conditionalFormatting>
  <conditionalFormatting sqref="Q146">
    <cfRule type="containsErrors" dxfId="2650" priority="12">
      <formula>ISERROR(Q146)</formula>
    </cfRule>
  </conditionalFormatting>
  <conditionalFormatting sqref="R146">
    <cfRule type="containsErrors" dxfId="2649" priority="11">
      <formula>ISERROR(R146)</formula>
    </cfRule>
  </conditionalFormatting>
  <conditionalFormatting sqref="R146">
    <cfRule type="cellIs" dxfId="2648" priority="10" operator="between">
      <formula>$P$5</formula>
      <formula>#REF!</formula>
    </cfRule>
  </conditionalFormatting>
  <conditionalFormatting sqref="R146">
    <cfRule type="containsErrors" dxfId="2647" priority="9">
      <formula>ISERROR(R146)</formula>
    </cfRule>
  </conditionalFormatting>
  <conditionalFormatting sqref="S146">
    <cfRule type="containsErrors" dxfId="2646" priority="8">
      <formula>ISERROR(S146)</formula>
    </cfRule>
  </conditionalFormatting>
  <conditionalFormatting sqref="S146">
    <cfRule type="cellIs" dxfId="2645" priority="7" operator="between">
      <formula>$P$5</formula>
      <formula>#REF!</formula>
    </cfRule>
  </conditionalFormatting>
  <conditionalFormatting sqref="S146">
    <cfRule type="containsErrors" dxfId="2644" priority="6">
      <formula>ISERROR(S146)</formula>
    </cfRule>
  </conditionalFormatting>
  <conditionalFormatting sqref="T146">
    <cfRule type="containsErrors" dxfId="2643" priority="5">
      <formula>ISERROR(T146)</formula>
    </cfRule>
  </conditionalFormatting>
  <conditionalFormatting sqref="T146">
    <cfRule type="cellIs" dxfId="2642" priority="4" operator="between">
      <formula>$P$5</formula>
      <formula>#REF!</formula>
    </cfRule>
  </conditionalFormatting>
  <conditionalFormatting sqref="T146">
    <cfRule type="containsErrors" dxfId="2641" priority="3">
      <formula>ISERROR(T146)</formula>
    </cfRule>
  </conditionalFormatting>
  <conditionalFormatting sqref="D3:D4">
    <cfRule type="containsErrors" dxfId="2640" priority="2">
      <formula>ISERROR(D3)</formula>
    </cfRule>
  </conditionalFormatting>
  <conditionalFormatting sqref="D5">
    <cfRule type="containsErrors" dxfId="2639" priority="1">
      <formula>ISERROR(D5)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portrait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789"/>
  <sheetViews>
    <sheetView topLeftCell="S12" workbookViewId="0">
      <selection activeCell="V32" sqref="V32"/>
    </sheetView>
  </sheetViews>
  <sheetFormatPr baseColWidth="10" defaultColWidth="8.85546875" defaultRowHeight="15" x14ac:dyDescent="0.25"/>
  <cols>
    <col min="2" max="2" width="19.28515625" customWidth="1"/>
    <col min="3" max="3" width="9.140625" customWidth="1"/>
    <col min="4" max="4" width="10.28515625" customWidth="1"/>
    <col min="5" max="5" width="10.140625" customWidth="1"/>
    <col min="6" max="6" width="7.85546875" customWidth="1"/>
    <col min="7" max="7" width="8" customWidth="1"/>
    <col min="8" max="8" width="8.5703125" customWidth="1"/>
    <col min="9" max="9" width="7.42578125" customWidth="1"/>
    <col min="10" max="10" width="6.7109375" customWidth="1"/>
    <col min="11" max="11" width="7.5703125" customWidth="1"/>
    <col min="12" max="12" width="7.28515625" customWidth="1"/>
    <col min="13" max="14" width="8.7109375" customWidth="1"/>
    <col min="15" max="15" width="8" customWidth="1"/>
    <col min="16" max="16" width="7.5703125" customWidth="1"/>
    <col min="17" max="17" width="6.85546875" customWidth="1"/>
    <col min="18" max="18" width="7.7109375" customWidth="1"/>
    <col min="19" max="19" width="6.85546875" customWidth="1"/>
    <col min="20" max="20" width="6.42578125" customWidth="1"/>
    <col min="21" max="21" width="6.140625" customWidth="1"/>
    <col min="24" max="24" width="10.85546875" customWidth="1"/>
    <col min="36" max="36" width="10.7109375" customWidth="1"/>
  </cols>
  <sheetData>
    <row r="2" spans="1:48" ht="15.75" x14ac:dyDescent="0.25">
      <c r="C2" s="3" t="s">
        <v>17</v>
      </c>
      <c r="D2" s="3" t="s">
        <v>18</v>
      </c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48" ht="15.75" x14ac:dyDescent="0.25">
      <c r="B3" t="s">
        <v>38</v>
      </c>
      <c r="C3" s="3" t="s">
        <v>40</v>
      </c>
      <c r="D3" s="6" t="s">
        <v>34</v>
      </c>
      <c r="E3" s="3" t="s">
        <v>1</v>
      </c>
      <c r="F3" s="3">
        <v>75</v>
      </c>
      <c r="G3" s="3">
        <v>65</v>
      </c>
      <c r="H3" s="3">
        <v>20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48" ht="15.75" x14ac:dyDescent="0.25"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29</v>
      </c>
      <c r="R4" s="4" t="s">
        <v>29</v>
      </c>
      <c r="S4" s="4" t="s">
        <v>29</v>
      </c>
      <c r="T4" s="4" t="s">
        <v>29</v>
      </c>
      <c r="U4" s="4"/>
      <c r="V4" s="3"/>
      <c r="W4">
        <v>0</v>
      </c>
      <c r="Y4" s="3" t="s">
        <v>2</v>
      </c>
      <c r="Z4" s="3" t="s">
        <v>3</v>
      </c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29</v>
      </c>
      <c r="AN4" s="3" t="s">
        <v>29</v>
      </c>
      <c r="AO4" s="3" t="s">
        <v>29</v>
      </c>
      <c r="AP4" s="3" t="s">
        <v>29</v>
      </c>
      <c r="AQ4" s="3">
        <v>0</v>
      </c>
    </row>
    <row r="5" spans="1:48" ht="15.75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>
        <v>0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8" ht="119.25" customHeight="1" x14ac:dyDescent="0.25">
      <c r="A6" s="6" t="s">
        <v>16</v>
      </c>
      <c r="C6" s="5" t="s">
        <v>3464</v>
      </c>
      <c r="D6" s="5" t="s">
        <v>3465</v>
      </c>
      <c r="E6" s="5" t="s">
        <v>3466</v>
      </c>
      <c r="F6" s="5" t="s">
        <v>3467</v>
      </c>
      <c r="G6" s="5" t="s">
        <v>3468</v>
      </c>
      <c r="H6" s="5" t="s">
        <v>3469</v>
      </c>
      <c r="I6" s="5" t="s">
        <v>3470</v>
      </c>
      <c r="J6" s="5" t="s">
        <v>3471</v>
      </c>
      <c r="K6" s="5" t="s">
        <v>3472</v>
      </c>
      <c r="L6" s="5" t="s">
        <v>3473</v>
      </c>
      <c r="M6" s="5" t="s">
        <v>3474</v>
      </c>
      <c r="N6" s="5" t="s">
        <v>3475</v>
      </c>
      <c r="O6" s="5" t="s">
        <v>3476</v>
      </c>
      <c r="P6" s="5" t="s">
        <v>3477</v>
      </c>
      <c r="Q6" s="5" t="s">
        <v>3478</v>
      </c>
      <c r="R6" s="5" t="s">
        <v>3478</v>
      </c>
      <c r="S6" s="5" t="s">
        <v>3478</v>
      </c>
      <c r="T6" s="5" t="s">
        <v>3478</v>
      </c>
      <c r="U6" s="5" t="s">
        <v>3479</v>
      </c>
      <c r="V6" s="3"/>
      <c r="W6" t="s">
        <v>16</v>
      </c>
      <c r="Y6" s="5" t="s">
        <v>3480</v>
      </c>
      <c r="Z6" s="5" t="s">
        <v>3481</v>
      </c>
      <c r="AA6" s="5" t="s">
        <v>3482</v>
      </c>
      <c r="AB6" s="5" t="s">
        <v>3483</v>
      </c>
      <c r="AC6" s="5" t="s">
        <v>3484</v>
      </c>
      <c r="AD6" s="5" t="s">
        <v>3485</v>
      </c>
      <c r="AE6" s="5" t="s">
        <v>3486</v>
      </c>
      <c r="AF6" s="5" t="s">
        <v>3487</v>
      </c>
      <c r="AG6" s="5" t="s">
        <v>3488</v>
      </c>
      <c r="AH6" s="5" t="s">
        <v>3489</v>
      </c>
      <c r="AI6" s="5" t="s">
        <v>3490</v>
      </c>
      <c r="AJ6" s="5" t="s">
        <v>3491</v>
      </c>
      <c r="AK6" s="5" t="s">
        <v>3492</v>
      </c>
      <c r="AL6" s="5" t="s">
        <v>3493</v>
      </c>
      <c r="AM6" s="5" t="s">
        <v>3494</v>
      </c>
      <c r="AN6" s="5" t="s">
        <v>3494</v>
      </c>
      <c r="AO6" s="5" t="s">
        <v>3494</v>
      </c>
      <c r="AP6" s="5" t="s">
        <v>3494</v>
      </c>
      <c r="AQ6" s="5" t="s">
        <v>3495</v>
      </c>
    </row>
    <row r="7" spans="1:48" ht="119.25" customHeight="1" x14ac:dyDescent="0.25">
      <c r="A7" s="6" t="s">
        <v>30</v>
      </c>
      <c r="C7" s="5" t="s">
        <v>3496</v>
      </c>
      <c r="D7" s="5" t="s">
        <v>3497</v>
      </c>
      <c r="E7" s="5" t="s">
        <v>3498</v>
      </c>
      <c r="F7" s="5" t="s">
        <v>3499</v>
      </c>
      <c r="G7" s="5" t="s">
        <v>3500</v>
      </c>
      <c r="H7" s="5" t="s">
        <v>3501</v>
      </c>
      <c r="I7" s="5" t="s">
        <v>3502</v>
      </c>
      <c r="J7" s="5" t="s">
        <v>3503</v>
      </c>
      <c r="K7" s="5" t="s">
        <v>3504</v>
      </c>
      <c r="L7" s="5" t="s">
        <v>3505</v>
      </c>
      <c r="M7" s="5" t="s">
        <v>3506</v>
      </c>
      <c r="N7" s="5" t="s">
        <v>3507</v>
      </c>
      <c r="O7" s="5" t="s">
        <v>3508</v>
      </c>
      <c r="P7" s="5" t="s">
        <v>3509</v>
      </c>
      <c r="Q7" s="5" t="s">
        <v>3510</v>
      </c>
      <c r="R7" s="5" t="s">
        <v>3510</v>
      </c>
      <c r="S7" s="5" t="s">
        <v>3510</v>
      </c>
      <c r="T7" s="5" t="s">
        <v>3510</v>
      </c>
      <c r="U7" s="5" t="s">
        <v>3511</v>
      </c>
      <c r="V7" s="3"/>
      <c r="W7" t="s">
        <v>30</v>
      </c>
      <c r="Y7" s="5" t="s">
        <v>3512</v>
      </c>
      <c r="Z7" s="5" t="s">
        <v>3513</v>
      </c>
      <c r="AA7" s="5" t="s">
        <v>3514</v>
      </c>
      <c r="AB7" s="5" t="s">
        <v>3515</v>
      </c>
      <c r="AC7" s="5" t="s">
        <v>3516</v>
      </c>
      <c r="AD7" s="5" t="s">
        <v>3517</v>
      </c>
      <c r="AE7" s="5" t="s">
        <v>3518</v>
      </c>
      <c r="AF7" s="5" t="s">
        <v>3519</v>
      </c>
      <c r="AG7" s="5" t="s">
        <v>3520</v>
      </c>
      <c r="AH7" s="5" t="s">
        <v>3521</v>
      </c>
      <c r="AI7" s="5" t="s">
        <v>3522</v>
      </c>
      <c r="AJ7" s="5" t="s">
        <v>3523</v>
      </c>
      <c r="AK7" s="5" t="s">
        <v>3524</v>
      </c>
      <c r="AL7" s="5" t="s">
        <v>3525</v>
      </c>
      <c r="AM7" s="5" t="s">
        <v>3526</v>
      </c>
      <c r="AN7" s="5" t="s">
        <v>3526</v>
      </c>
      <c r="AO7" s="5" t="s">
        <v>3526</v>
      </c>
      <c r="AP7" s="5" t="s">
        <v>3526</v>
      </c>
      <c r="AQ7" s="5" t="s">
        <v>3527</v>
      </c>
    </row>
    <row r="8" spans="1:48" ht="119.25" customHeight="1" x14ac:dyDescent="0.25">
      <c r="A8" s="6" t="s">
        <v>2</v>
      </c>
      <c r="C8" s="5" t="s">
        <v>3528</v>
      </c>
      <c r="D8" s="5" t="s">
        <v>3529</v>
      </c>
      <c r="E8" s="5" t="s">
        <v>3530</v>
      </c>
      <c r="F8" s="5" t="s">
        <v>3531</v>
      </c>
      <c r="G8" s="5" t="s">
        <v>3532</v>
      </c>
      <c r="H8" s="5" t="s">
        <v>3533</v>
      </c>
      <c r="I8" s="5" t="s">
        <v>3534</v>
      </c>
      <c r="J8" s="5" t="s">
        <v>3535</v>
      </c>
      <c r="K8" s="5" t="s">
        <v>3536</v>
      </c>
      <c r="L8" s="5" t="s">
        <v>3537</v>
      </c>
      <c r="M8" s="5" t="s">
        <v>3538</v>
      </c>
      <c r="N8" s="5" t="s">
        <v>3539</v>
      </c>
      <c r="O8" s="5" t="s">
        <v>3540</v>
      </c>
      <c r="P8" s="5" t="s">
        <v>3541</v>
      </c>
      <c r="Q8" s="5" t="s">
        <v>3542</v>
      </c>
      <c r="R8" s="5" t="s">
        <v>3542</v>
      </c>
      <c r="S8" s="5" t="s">
        <v>3542</v>
      </c>
      <c r="T8" s="5" t="s">
        <v>3542</v>
      </c>
      <c r="U8" s="5" t="s">
        <v>3543</v>
      </c>
      <c r="V8" s="3"/>
      <c r="W8" t="s">
        <v>2</v>
      </c>
      <c r="Y8" s="5" t="s">
        <v>3544</v>
      </c>
      <c r="Z8" s="5" t="s">
        <v>3545</v>
      </c>
      <c r="AA8" s="5" t="s">
        <v>3546</v>
      </c>
      <c r="AB8" s="5" t="s">
        <v>3547</v>
      </c>
      <c r="AC8" s="5" t="s">
        <v>3548</v>
      </c>
      <c r="AD8" s="5" t="s">
        <v>3549</v>
      </c>
      <c r="AE8" s="5" t="s">
        <v>3550</v>
      </c>
      <c r="AF8" s="5" t="s">
        <v>3551</v>
      </c>
      <c r="AG8" s="5" t="s">
        <v>3552</v>
      </c>
      <c r="AH8" s="5" t="s">
        <v>3553</v>
      </c>
      <c r="AI8" s="5" t="s">
        <v>3554</v>
      </c>
      <c r="AJ8" s="5" t="s">
        <v>3555</v>
      </c>
      <c r="AK8" s="5" t="s">
        <v>3556</v>
      </c>
      <c r="AL8" s="5" t="s">
        <v>3557</v>
      </c>
      <c r="AM8" s="5" t="s">
        <v>3558</v>
      </c>
      <c r="AN8" s="5" t="s">
        <v>3558</v>
      </c>
      <c r="AO8" s="5" t="s">
        <v>3558</v>
      </c>
      <c r="AP8" s="5" t="s">
        <v>3558</v>
      </c>
      <c r="AQ8" s="5" t="s">
        <v>3559</v>
      </c>
    </row>
    <row r="9" spans="1:48" ht="119.25" customHeight="1" x14ac:dyDescent="0.25">
      <c r="A9" s="6" t="s">
        <v>31</v>
      </c>
      <c r="C9" s="5" t="s">
        <v>3560</v>
      </c>
      <c r="D9" s="5" t="s">
        <v>3561</v>
      </c>
      <c r="E9" s="5" t="s">
        <v>3562</v>
      </c>
      <c r="F9" s="5" t="s">
        <v>3563</v>
      </c>
      <c r="G9" s="5" t="s">
        <v>3564</v>
      </c>
      <c r="H9" s="5" t="s">
        <v>3565</v>
      </c>
      <c r="I9" s="5" t="s">
        <v>3566</v>
      </c>
      <c r="J9" s="5" t="s">
        <v>3567</v>
      </c>
      <c r="K9" s="5" t="s">
        <v>3568</v>
      </c>
      <c r="L9" s="5" t="s">
        <v>3569</v>
      </c>
      <c r="M9" s="5" t="s">
        <v>3570</v>
      </c>
      <c r="N9" s="5" t="s">
        <v>3571</v>
      </c>
      <c r="O9" s="5" t="s">
        <v>3572</v>
      </c>
      <c r="P9" s="5" t="s">
        <v>3573</v>
      </c>
      <c r="Q9" s="5" t="s">
        <v>3574</v>
      </c>
      <c r="R9" s="5" t="s">
        <v>3574</v>
      </c>
      <c r="S9" s="5" t="s">
        <v>3574</v>
      </c>
      <c r="T9" s="5" t="s">
        <v>3574</v>
      </c>
      <c r="U9" s="5" t="s">
        <v>3575</v>
      </c>
      <c r="V9" s="3"/>
      <c r="W9" t="s">
        <v>31</v>
      </c>
      <c r="Y9" s="5" t="s">
        <v>3576</v>
      </c>
      <c r="Z9" s="5" t="s">
        <v>3577</v>
      </c>
      <c r="AA9" s="5" t="s">
        <v>3578</v>
      </c>
      <c r="AB9" s="5" t="s">
        <v>3579</v>
      </c>
      <c r="AC9" s="5" t="s">
        <v>3580</v>
      </c>
      <c r="AD9" s="5" t="s">
        <v>3581</v>
      </c>
      <c r="AE9" s="5" t="s">
        <v>3582</v>
      </c>
      <c r="AF9" s="5" t="s">
        <v>3583</v>
      </c>
      <c r="AG9" s="5" t="s">
        <v>3584</v>
      </c>
      <c r="AH9" s="5" t="s">
        <v>3585</v>
      </c>
      <c r="AI9" s="5" t="s">
        <v>3586</v>
      </c>
      <c r="AJ9" s="5" t="s">
        <v>3587</v>
      </c>
      <c r="AK9" s="5" t="s">
        <v>3588</v>
      </c>
      <c r="AL9" s="5" t="s">
        <v>3589</v>
      </c>
      <c r="AM9" s="5" t="s">
        <v>3590</v>
      </c>
      <c r="AN9" s="5" t="s">
        <v>3590</v>
      </c>
      <c r="AO9" s="5" t="s">
        <v>3590</v>
      </c>
      <c r="AP9" s="5" t="s">
        <v>3590</v>
      </c>
      <c r="AQ9" s="5" t="s">
        <v>3591</v>
      </c>
    </row>
    <row r="10" spans="1:48" ht="119.25" customHeight="1" x14ac:dyDescent="0.25">
      <c r="A10" s="6" t="s">
        <v>32</v>
      </c>
      <c r="C10" s="5" t="s">
        <v>3592</v>
      </c>
      <c r="D10" s="5" t="s">
        <v>3593</v>
      </c>
      <c r="E10" s="5" t="s">
        <v>3594</v>
      </c>
      <c r="F10" s="5" t="s">
        <v>3595</v>
      </c>
      <c r="G10" s="5" t="s">
        <v>3596</v>
      </c>
      <c r="H10" s="5" t="s">
        <v>3597</v>
      </c>
      <c r="I10" s="5" t="s">
        <v>3598</v>
      </c>
      <c r="J10" s="5" t="s">
        <v>3599</v>
      </c>
      <c r="K10" s="5" t="s">
        <v>3600</v>
      </c>
      <c r="L10" s="5" t="s">
        <v>3601</v>
      </c>
      <c r="M10" s="5" t="s">
        <v>3602</v>
      </c>
      <c r="N10" s="5" t="s">
        <v>3603</v>
      </c>
      <c r="O10" s="5" t="s">
        <v>3604</v>
      </c>
      <c r="P10" s="5" t="s">
        <v>3605</v>
      </c>
      <c r="Q10" s="5" t="s">
        <v>3606</v>
      </c>
      <c r="R10" s="5" t="s">
        <v>3606</v>
      </c>
      <c r="S10" s="5" t="s">
        <v>3606</v>
      </c>
      <c r="T10" s="5" t="s">
        <v>3606</v>
      </c>
      <c r="U10" s="5" t="s">
        <v>3607</v>
      </c>
      <c r="V10" s="3"/>
      <c r="W10" t="s">
        <v>32</v>
      </c>
      <c r="Y10" s="5" t="s">
        <v>3608</v>
      </c>
      <c r="Z10" s="5" t="s">
        <v>3609</v>
      </c>
      <c r="AA10" s="5" t="s">
        <v>3610</v>
      </c>
      <c r="AB10" s="5" t="s">
        <v>3611</v>
      </c>
      <c r="AC10" s="5" t="s">
        <v>3612</v>
      </c>
      <c r="AD10" s="5" t="s">
        <v>3613</v>
      </c>
      <c r="AE10" s="5" t="s">
        <v>3614</v>
      </c>
      <c r="AF10" s="5" t="s">
        <v>3615</v>
      </c>
      <c r="AG10" s="5" t="s">
        <v>3616</v>
      </c>
      <c r="AH10" s="5" t="s">
        <v>3617</v>
      </c>
      <c r="AI10" s="5" t="s">
        <v>3618</v>
      </c>
      <c r="AJ10" s="5" t="s">
        <v>3619</v>
      </c>
      <c r="AK10" s="5" t="s">
        <v>3620</v>
      </c>
      <c r="AL10" s="5" t="s">
        <v>3621</v>
      </c>
      <c r="AM10" s="5" t="s">
        <v>3622</v>
      </c>
      <c r="AN10" s="5" t="s">
        <v>3622</v>
      </c>
      <c r="AO10" s="5" t="s">
        <v>3622</v>
      </c>
      <c r="AP10" s="5" t="s">
        <v>3622</v>
      </c>
      <c r="AQ10" s="5" t="s">
        <v>3623</v>
      </c>
    </row>
    <row r="11" spans="1:48" ht="119.25" customHeight="1" x14ac:dyDescent="0.25">
      <c r="A11" s="6" t="s">
        <v>33</v>
      </c>
      <c r="C11" s="5" t="s">
        <v>3624</v>
      </c>
      <c r="D11" s="5" t="s">
        <v>3625</v>
      </c>
      <c r="E11" s="5" t="s">
        <v>3626</v>
      </c>
      <c r="F11" s="5" t="s">
        <v>3627</v>
      </c>
      <c r="G11" s="5" t="s">
        <v>3628</v>
      </c>
      <c r="H11" s="5" t="s">
        <v>3629</v>
      </c>
      <c r="I11" s="5" t="s">
        <v>3630</v>
      </c>
      <c r="J11" s="5" t="s">
        <v>3631</v>
      </c>
      <c r="K11" s="5" t="s">
        <v>3632</v>
      </c>
      <c r="L11" s="5" t="s">
        <v>3633</v>
      </c>
      <c r="M11" s="5" t="s">
        <v>3634</v>
      </c>
      <c r="N11" s="5" t="s">
        <v>3635</v>
      </c>
      <c r="O11" s="5" t="s">
        <v>3636</v>
      </c>
      <c r="P11" s="5" t="s">
        <v>3637</v>
      </c>
      <c r="Q11" s="5" t="s">
        <v>3638</v>
      </c>
      <c r="R11" s="5" t="s">
        <v>3638</v>
      </c>
      <c r="S11" s="5" t="s">
        <v>3638</v>
      </c>
      <c r="T11" s="5" t="s">
        <v>3638</v>
      </c>
      <c r="U11" s="5" t="s">
        <v>3639</v>
      </c>
      <c r="V11" s="3"/>
      <c r="W11" t="s">
        <v>33</v>
      </c>
      <c r="Y11" s="5" t="s">
        <v>3640</v>
      </c>
      <c r="Z11" s="5" t="s">
        <v>3641</v>
      </c>
      <c r="AA11" s="5" t="s">
        <v>3642</v>
      </c>
      <c r="AB11" s="5" t="s">
        <v>3643</v>
      </c>
      <c r="AC11" s="5" t="s">
        <v>3644</v>
      </c>
      <c r="AD11" s="5" t="s">
        <v>3645</v>
      </c>
      <c r="AE11" s="5" t="s">
        <v>3646</v>
      </c>
      <c r="AF11" s="5" t="s">
        <v>3647</v>
      </c>
      <c r="AG11" s="5" t="s">
        <v>3648</v>
      </c>
      <c r="AH11" s="5" t="s">
        <v>3649</v>
      </c>
      <c r="AI11" s="5" t="s">
        <v>3650</v>
      </c>
      <c r="AJ11" s="5" t="s">
        <v>3651</v>
      </c>
      <c r="AK11" s="5" t="s">
        <v>3652</v>
      </c>
      <c r="AL11" s="5" t="s">
        <v>3653</v>
      </c>
      <c r="AM11" s="5" t="s">
        <v>3654</v>
      </c>
      <c r="AN11" s="5" t="s">
        <v>3654</v>
      </c>
      <c r="AO11" s="5" t="s">
        <v>3654</v>
      </c>
      <c r="AP11" s="5" t="s">
        <v>3654</v>
      </c>
      <c r="AQ11" s="5" t="s">
        <v>3655</v>
      </c>
    </row>
    <row r="12" spans="1:48" ht="119.25" customHeight="1" x14ac:dyDescent="0.25">
      <c r="A12" s="6" t="s">
        <v>33</v>
      </c>
      <c r="C12" s="5" t="s">
        <v>3624</v>
      </c>
      <c r="D12" s="5" t="s">
        <v>3625</v>
      </c>
      <c r="E12" s="5" t="s">
        <v>3626</v>
      </c>
      <c r="F12" s="5" t="s">
        <v>3627</v>
      </c>
      <c r="G12" s="5" t="s">
        <v>3628</v>
      </c>
      <c r="H12" s="5" t="s">
        <v>3629</v>
      </c>
      <c r="I12" s="5" t="s">
        <v>3630</v>
      </c>
      <c r="J12" s="5" t="s">
        <v>3631</v>
      </c>
      <c r="K12" s="5" t="s">
        <v>3632</v>
      </c>
      <c r="L12" s="5" t="s">
        <v>3633</v>
      </c>
      <c r="M12" s="5" t="s">
        <v>3634</v>
      </c>
      <c r="N12" s="5" t="s">
        <v>3635</v>
      </c>
      <c r="O12" s="5" t="s">
        <v>3636</v>
      </c>
      <c r="P12" s="5" t="s">
        <v>3637</v>
      </c>
      <c r="Q12" s="5" t="s">
        <v>3638</v>
      </c>
      <c r="R12" s="5" t="s">
        <v>3638</v>
      </c>
      <c r="S12" s="5" t="s">
        <v>3638</v>
      </c>
      <c r="T12" s="5" t="s">
        <v>3638</v>
      </c>
      <c r="U12" s="5" t="s">
        <v>3639</v>
      </c>
      <c r="V12" s="3"/>
      <c r="W12" t="s">
        <v>33</v>
      </c>
      <c r="Y12" s="5" t="s">
        <v>3640</v>
      </c>
      <c r="Z12" s="5" t="s">
        <v>3641</v>
      </c>
      <c r="AA12" s="5" t="s">
        <v>3642</v>
      </c>
      <c r="AB12" s="5" t="s">
        <v>3643</v>
      </c>
      <c r="AC12" s="5" t="s">
        <v>3644</v>
      </c>
      <c r="AD12" s="5" t="s">
        <v>3645</v>
      </c>
      <c r="AE12" s="5" t="s">
        <v>3646</v>
      </c>
      <c r="AF12" s="5" t="s">
        <v>3647</v>
      </c>
      <c r="AG12" s="5" t="s">
        <v>3648</v>
      </c>
      <c r="AH12" s="5" t="s">
        <v>3649</v>
      </c>
      <c r="AI12" s="5" t="s">
        <v>3650</v>
      </c>
      <c r="AJ12" s="5" t="s">
        <v>3651</v>
      </c>
      <c r="AK12" s="5" t="s">
        <v>3652</v>
      </c>
      <c r="AL12" s="5" t="s">
        <v>3653</v>
      </c>
      <c r="AM12" s="5" t="s">
        <v>3654</v>
      </c>
      <c r="AN12" s="5" t="s">
        <v>3654</v>
      </c>
      <c r="AO12" s="5" t="s">
        <v>3654</v>
      </c>
      <c r="AP12" s="5" t="s">
        <v>3654</v>
      </c>
      <c r="AQ12" s="5" t="s">
        <v>3655</v>
      </c>
    </row>
    <row r="13" spans="1:48" x14ac:dyDescent="0.25">
      <c r="A13" s="6"/>
    </row>
    <row r="14" spans="1:48" x14ac:dyDescent="0.25">
      <c r="A14" s="6"/>
      <c r="V14" s="165">
        <v>1</v>
      </c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</row>
    <row r="15" spans="1:48" x14ac:dyDescent="0.25">
      <c r="A15" s="6"/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10</v>
      </c>
      <c r="L15" s="6" t="s">
        <v>11</v>
      </c>
      <c r="M15" s="6" t="s">
        <v>12</v>
      </c>
      <c r="N15" s="6" t="s">
        <v>13</v>
      </c>
      <c r="O15" s="6" t="s">
        <v>14</v>
      </c>
      <c r="P15" s="6" t="s">
        <v>15</v>
      </c>
      <c r="Q15" s="6" t="s">
        <v>29</v>
      </c>
      <c r="R15" s="6" t="s">
        <v>29</v>
      </c>
      <c r="S15" s="6" t="s">
        <v>29</v>
      </c>
      <c r="T15" s="6" t="s">
        <v>29</v>
      </c>
      <c r="U15" s="6">
        <v>0</v>
      </c>
      <c r="W15" s="171" t="s">
        <v>2</v>
      </c>
      <c r="X15" s="171" t="s">
        <v>3</v>
      </c>
      <c r="Y15" s="171" t="s">
        <v>4</v>
      </c>
      <c r="Z15" s="171" t="s">
        <v>5</v>
      </c>
      <c r="AA15" s="171" t="s">
        <v>6</v>
      </c>
      <c r="AB15" s="171" t="s">
        <v>7</v>
      </c>
      <c r="AC15" s="171" t="s">
        <v>8</v>
      </c>
      <c r="AD15" s="171" t="s">
        <v>9</v>
      </c>
      <c r="AE15" s="171" t="s">
        <v>10</v>
      </c>
      <c r="AF15" s="171" t="s">
        <v>11</v>
      </c>
      <c r="AG15" s="171" t="s">
        <v>12</v>
      </c>
      <c r="AH15" s="171" t="s">
        <v>13</v>
      </c>
      <c r="AI15" s="171" t="s">
        <v>14</v>
      </c>
      <c r="AJ15" s="171" t="s">
        <v>15</v>
      </c>
      <c r="AK15" s="171" t="s">
        <v>29</v>
      </c>
      <c r="AL15" s="171" t="s">
        <v>29</v>
      </c>
      <c r="AM15" s="171" t="s">
        <v>29</v>
      </c>
      <c r="AN15" s="171" t="s">
        <v>29</v>
      </c>
      <c r="AO15" s="171">
        <v>0</v>
      </c>
    </row>
    <row r="16" spans="1:48" x14ac:dyDescent="0.25">
      <c r="A16" s="1" t="s">
        <v>16</v>
      </c>
      <c r="B16" t="s">
        <v>23</v>
      </c>
      <c r="C16" s="2" t="s">
        <v>3656</v>
      </c>
      <c r="D16" s="2" t="s">
        <v>3656</v>
      </c>
      <c r="E16" s="2" t="s">
        <v>3656</v>
      </c>
      <c r="F16" s="2" t="s">
        <v>3656</v>
      </c>
      <c r="G16" s="2" t="s">
        <v>3656</v>
      </c>
      <c r="H16" s="2" t="s">
        <v>3656</v>
      </c>
      <c r="I16" s="2" t="s">
        <v>3656</v>
      </c>
      <c r="J16" s="2" t="s">
        <v>3656</v>
      </c>
      <c r="K16" s="2" t="s">
        <v>3656</v>
      </c>
      <c r="L16" s="2" t="s">
        <v>3656</v>
      </c>
      <c r="M16" s="2" t="s">
        <v>3656</v>
      </c>
      <c r="N16" s="2" t="s">
        <v>3656</v>
      </c>
      <c r="O16" s="2" t="s">
        <v>3656</v>
      </c>
      <c r="P16" s="2" t="s">
        <v>3656</v>
      </c>
      <c r="Q16" s="2" t="e">
        <v>#N/A</v>
      </c>
      <c r="R16" s="2" t="e">
        <v>#N/A</v>
      </c>
      <c r="S16" s="2" t="e">
        <v>#N/A</v>
      </c>
      <c r="T16" s="2" t="e">
        <v>#N/A</v>
      </c>
      <c r="U16" s="2" t="e">
        <v>#N/A</v>
      </c>
      <c r="W16" s="172" t="s">
        <v>3656</v>
      </c>
      <c r="X16" s="172" t="s">
        <v>3656</v>
      </c>
      <c r="Y16" s="172" t="s">
        <v>3656</v>
      </c>
      <c r="Z16" s="172" t="s">
        <v>3656</v>
      </c>
      <c r="AA16" s="172" t="s">
        <v>3656</v>
      </c>
      <c r="AB16" s="172" t="s">
        <v>3656</v>
      </c>
      <c r="AC16" s="172" t="s">
        <v>3656</v>
      </c>
      <c r="AD16" s="172" t="s">
        <v>3656</v>
      </c>
      <c r="AE16" s="172" t="s">
        <v>3656</v>
      </c>
      <c r="AF16" s="172" t="s">
        <v>3656</v>
      </c>
      <c r="AG16" s="172" t="s">
        <v>3656</v>
      </c>
      <c r="AH16" s="172" t="s">
        <v>3656</v>
      </c>
      <c r="AI16" s="172" t="s">
        <v>3656</v>
      </c>
      <c r="AJ16" s="172" t="s">
        <v>3656</v>
      </c>
      <c r="AK16" s="172" t="e">
        <v>#N/A</v>
      </c>
      <c r="AL16" s="172" t="e">
        <v>#N/A</v>
      </c>
      <c r="AM16" s="172" t="e">
        <v>#N/A</v>
      </c>
      <c r="AN16" s="172" t="e">
        <v>#N/A</v>
      </c>
      <c r="AO16" s="172" t="e">
        <v>#N/A</v>
      </c>
      <c r="AQ16" s="167"/>
      <c r="AR16" s="167"/>
      <c r="AS16" s="167"/>
      <c r="AT16" s="168"/>
      <c r="AU16" s="167"/>
      <c r="AV16" s="167"/>
    </row>
    <row r="17" spans="1:48" x14ac:dyDescent="0.25">
      <c r="A17" s="1" t="s">
        <v>16</v>
      </c>
      <c r="B17" t="s">
        <v>20</v>
      </c>
      <c r="C17" s="2" t="s">
        <v>3657</v>
      </c>
      <c r="D17" s="2" t="s">
        <v>3658</v>
      </c>
      <c r="E17" s="2" t="s">
        <v>3659</v>
      </c>
      <c r="F17" s="2" t="s">
        <v>1000</v>
      </c>
      <c r="G17" s="2" t="s">
        <v>3660</v>
      </c>
      <c r="H17" s="2" t="s">
        <v>1001</v>
      </c>
      <c r="I17" s="2" t="s">
        <v>2350</v>
      </c>
      <c r="J17" s="2" t="s">
        <v>954</v>
      </c>
      <c r="K17" s="2" t="s">
        <v>1002</v>
      </c>
      <c r="L17" s="2" t="s">
        <v>1003</v>
      </c>
      <c r="M17" s="2" t="s">
        <v>1004</v>
      </c>
      <c r="N17" s="2" t="s">
        <v>1005</v>
      </c>
      <c r="O17" s="2" t="s">
        <v>960</v>
      </c>
      <c r="P17" s="2" t="s">
        <v>1007</v>
      </c>
      <c r="Q17" s="2" t="e">
        <v>#N/A</v>
      </c>
      <c r="R17" s="2" t="e">
        <v>#N/A</v>
      </c>
      <c r="S17" s="2" t="e">
        <v>#N/A</v>
      </c>
      <c r="T17" s="2" t="e">
        <v>#N/A</v>
      </c>
      <c r="U17" s="2" t="e">
        <v>#N/A</v>
      </c>
      <c r="W17" s="172" t="s">
        <v>3657</v>
      </c>
      <c r="X17" s="172" t="s">
        <v>3658</v>
      </c>
      <c r="Y17" s="172" t="s">
        <v>3659</v>
      </c>
      <c r="Z17" s="172" t="s">
        <v>1000</v>
      </c>
      <c r="AA17" s="172" t="s">
        <v>3660</v>
      </c>
      <c r="AB17" s="172" t="s">
        <v>1001</v>
      </c>
      <c r="AC17" s="172" t="s">
        <v>2350</v>
      </c>
      <c r="AD17" s="172" t="s">
        <v>954</v>
      </c>
      <c r="AE17" s="172" t="s">
        <v>1002</v>
      </c>
      <c r="AF17" s="172" t="s">
        <v>1003</v>
      </c>
      <c r="AG17" s="172" t="s">
        <v>1004</v>
      </c>
      <c r="AH17" s="172" t="s">
        <v>1005</v>
      </c>
      <c r="AI17" s="172" t="s">
        <v>960</v>
      </c>
      <c r="AJ17" s="172" t="s">
        <v>1007</v>
      </c>
      <c r="AK17" s="172" t="e">
        <v>#N/A</v>
      </c>
      <c r="AL17" s="172" t="e">
        <v>#N/A</v>
      </c>
      <c r="AM17" s="172" t="e">
        <v>#N/A</v>
      </c>
      <c r="AN17" s="172" t="e">
        <v>#N/A</v>
      </c>
      <c r="AO17" s="172" t="e">
        <v>#N/A</v>
      </c>
      <c r="AQ17" s="167"/>
      <c r="AR17" s="167"/>
      <c r="AS17" s="167"/>
      <c r="AT17" s="168"/>
      <c r="AU17" s="167"/>
      <c r="AV17" s="167"/>
    </row>
    <row r="18" spans="1:48" x14ac:dyDescent="0.25">
      <c r="A18" s="1" t="s">
        <v>16</v>
      </c>
      <c r="B18" t="s">
        <v>21</v>
      </c>
      <c r="C18" s="2" t="e">
        <v>#N/A</v>
      </c>
      <c r="D18" s="2" t="e">
        <v>#N/A</v>
      </c>
      <c r="E18" s="2" t="e">
        <v>#N/A</v>
      </c>
      <c r="F18" s="2" t="e">
        <v>#N/A</v>
      </c>
      <c r="G18" s="2" t="e">
        <v>#N/A</v>
      </c>
      <c r="H18" s="2" t="e">
        <v>#N/A</v>
      </c>
      <c r="I18" s="2" t="e">
        <v>#N/A</v>
      </c>
      <c r="J18" s="2" t="e">
        <v>#N/A</v>
      </c>
      <c r="K18" s="2" t="e">
        <v>#N/A</v>
      </c>
      <c r="L18" s="2" t="e">
        <v>#N/A</v>
      </c>
      <c r="M18" s="2" t="e">
        <v>#N/A</v>
      </c>
      <c r="N18" s="2" t="e">
        <v>#N/A</v>
      </c>
      <c r="O18" s="2" t="e">
        <v>#N/A</v>
      </c>
      <c r="P18" s="2" t="e">
        <v>#N/A</v>
      </c>
      <c r="Q18" s="2" t="e">
        <v>#N/A</v>
      </c>
      <c r="R18" s="2" t="e">
        <v>#N/A</v>
      </c>
      <c r="S18" s="2" t="e">
        <v>#N/A</v>
      </c>
      <c r="T18" s="2" t="e">
        <v>#N/A</v>
      </c>
      <c r="U18" s="2" t="e">
        <v>#N/A</v>
      </c>
      <c r="W18" s="172" t="e">
        <v>#N/A</v>
      </c>
      <c r="X18" s="172" t="e">
        <v>#N/A</v>
      </c>
      <c r="Y18" s="172" t="e">
        <v>#N/A</v>
      </c>
      <c r="Z18" s="172" t="e">
        <v>#N/A</v>
      </c>
      <c r="AA18" s="172" t="e">
        <v>#N/A</v>
      </c>
      <c r="AB18" s="172" t="e">
        <v>#N/A</v>
      </c>
      <c r="AC18" s="172" t="e">
        <v>#N/A</v>
      </c>
      <c r="AD18" s="172" t="e">
        <v>#N/A</v>
      </c>
      <c r="AE18" s="172" t="e">
        <v>#N/A</v>
      </c>
      <c r="AF18" s="172" t="e">
        <v>#N/A</v>
      </c>
      <c r="AG18" s="172" t="e">
        <v>#N/A</v>
      </c>
      <c r="AH18" s="172" t="e">
        <v>#N/A</v>
      </c>
      <c r="AI18" s="172" t="e">
        <v>#N/A</v>
      </c>
      <c r="AJ18" s="172" t="e">
        <v>#N/A</v>
      </c>
      <c r="AK18" s="172" t="e">
        <v>#N/A</v>
      </c>
      <c r="AL18" s="172" t="e">
        <v>#N/A</v>
      </c>
      <c r="AM18" s="172" t="e">
        <v>#N/A</v>
      </c>
      <c r="AN18" s="172" t="e">
        <v>#N/A</v>
      </c>
      <c r="AO18" s="172" t="e">
        <v>#N/A</v>
      </c>
      <c r="AQ18" s="167"/>
      <c r="AR18" s="167"/>
      <c r="AS18" s="167"/>
      <c r="AT18" s="168"/>
      <c r="AU18" s="167"/>
      <c r="AV18" s="167"/>
    </row>
    <row r="19" spans="1:48" x14ac:dyDescent="0.25">
      <c r="A19" s="1" t="s">
        <v>16</v>
      </c>
      <c r="B19" t="s">
        <v>22</v>
      </c>
      <c r="C19" s="2" t="e">
        <f>W19*$V$14</f>
        <v>#N/A</v>
      </c>
      <c r="D19" s="2" t="e">
        <f t="shared" ref="D19:U19" si="0">X19*$V$14</f>
        <v>#N/A</v>
      </c>
      <c r="E19" s="2" t="e">
        <f t="shared" si="0"/>
        <v>#N/A</v>
      </c>
      <c r="F19" s="2" t="e">
        <f t="shared" si="0"/>
        <v>#N/A</v>
      </c>
      <c r="G19" s="2" t="e">
        <f t="shared" si="0"/>
        <v>#N/A</v>
      </c>
      <c r="H19" s="2" t="e">
        <f t="shared" si="0"/>
        <v>#N/A</v>
      </c>
      <c r="I19" s="2" t="e">
        <f t="shared" si="0"/>
        <v>#N/A</v>
      </c>
      <c r="J19" s="2" t="e">
        <f t="shared" si="0"/>
        <v>#N/A</v>
      </c>
      <c r="K19" s="2" t="e">
        <f t="shared" si="0"/>
        <v>#N/A</v>
      </c>
      <c r="L19" s="2" t="e">
        <f t="shared" si="0"/>
        <v>#N/A</v>
      </c>
      <c r="M19" s="2" t="e">
        <f t="shared" si="0"/>
        <v>#N/A</v>
      </c>
      <c r="N19" s="2" t="e">
        <f t="shared" si="0"/>
        <v>#N/A</v>
      </c>
      <c r="O19" s="2" t="e">
        <f t="shared" si="0"/>
        <v>#N/A</v>
      </c>
      <c r="P19" s="2" t="e">
        <f t="shared" si="0"/>
        <v>#N/A</v>
      </c>
      <c r="Q19" s="2" t="e">
        <f t="shared" si="0"/>
        <v>#N/A</v>
      </c>
      <c r="R19" s="2" t="e">
        <f t="shared" si="0"/>
        <v>#N/A</v>
      </c>
      <c r="S19" s="2" t="e">
        <f t="shared" si="0"/>
        <v>#N/A</v>
      </c>
      <c r="T19" s="2" t="e">
        <f t="shared" si="0"/>
        <v>#N/A</v>
      </c>
      <c r="U19" s="2" t="e">
        <f t="shared" si="0"/>
        <v>#N/A</v>
      </c>
      <c r="W19" s="170" t="e">
        <v>#N/A</v>
      </c>
      <c r="X19" s="170" t="e">
        <v>#N/A</v>
      </c>
      <c r="Y19" s="170" t="e">
        <v>#N/A</v>
      </c>
      <c r="Z19" s="170" t="e">
        <v>#N/A</v>
      </c>
      <c r="AA19" s="170" t="e">
        <v>#N/A</v>
      </c>
      <c r="AB19" s="170" t="e">
        <v>#N/A</v>
      </c>
      <c r="AC19" s="170" t="e">
        <v>#N/A</v>
      </c>
      <c r="AD19" s="170" t="e">
        <v>#N/A</v>
      </c>
      <c r="AE19" s="170" t="e">
        <v>#N/A</v>
      </c>
      <c r="AF19" s="170" t="e">
        <v>#N/A</v>
      </c>
      <c r="AG19" s="170" t="e">
        <v>#N/A</v>
      </c>
      <c r="AH19" s="170" t="e">
        <v>#N/A</v>
      </c>
      <c r="AI19" s="170" t="e">
        <v>#N/A</v>
      </c>
      <c r="AJ19" s="170" t="e">
        <v>#N/A</v>
      </c>
      <c r="AK19" s="170" t="e">
        <v>#N/A</v>
      </c>
      <c r="AL19" s="170" t="e">
        <v>#N/A</v>
      </c>
      <c r="AM19" s="170" t="e">
        <v>#N/A</v>
      </c>
      <c r="AN19" s="170" t="e">
        <v>#N/A</v>
      </c>
      <c r="AO19" s="170" t="e">
        <v>#N/A</v>
      </c>
      <c r="AQ19" s="167"/>
      <c r="AR19" s="167"/>
      <c r="AS19" s="167"/>
      <c r="AT19" s="168"/>
      <c r="AU19" s="167"/>
      <c r="AV19" s="167"/>
    </row>
    <row r="20" spans="1:48" x14ac:dyDescent="0.25">
      <c r="A20" s="1" t="s">
        <v>30</v>
      </c>
      <c r="B20" t="s">
        <v>23</v>
      </c>
      <c r="C20" s="2" t="s">
        <v>3661</v>
      </c>
      <c r="D20" s="2" t="s">
        <v>3661</v>
      </c>
      <c r="E20" s="2" t="s">
        <v>3661</v>
      </c>
      <c r="F20" s="2" t="s">
        <v>3661</v>
      </c>
      <c r="G20" s="2" t="s">
        <v>3661</v>
      </c>
      <c r="H20" s="2" t="s">
        <v>3661</v>
      </c>
      <c r="I20" s="2" t="s">
        <v>3661</v>
      </c>
      <c r="J20" s="2" t="s">
        <v>3661</v>
      </c>
      <c r="K20" s="2" t="s">
        <v>3661</v>
      </c>
      <c r="L20" s="2" t="s">
        <v>3661</v>
      </c>
      <c r="M20" s="2" t="s">
        <v>3661</v>
      </c>
      <c r="N20" s="2" t="s">
        <v>3661</v>
      </c>
      <c r="O20" s="2" t="s">
        <v>3661</v>
      </c>
      <c r="P20" s="2" t="s">
        <v>3661</v>
      </c>
      <c r="Q20" s="2" t="e">
        <v>#N/A</v>
      </c>
      <c r="R20" s="2" t="e">
        <v>#N/A</v>
      </c>
      <c r="S20" s="2" t="e">
        <v>#N/A</v>
      </c>
      <c r="T20" s="2" t="e">
        <v>#N/A</v>
      </c>
      <c r="U20" s="2" t="e">
        <v>#N/A</v>
      </c>
      <c r="W20" s="172" t="s">
        <v>3661</v>
      </c>
      <c r="X20" s="172" t="s">
        <v>3661</v>
      </c>
      <c r="Y20" s="172" t="s">
        <v>3661</v>
      </c>
      <c r="Z20" s="172" t="s">
        <v>3661</v>
      </c>
      <c r="AA20" s="172" t="s">
        <v>3661</v>
      </c>
      <c r="AB20" s="172" t="s">
        <v>3661</v>
      </c>
      <c r="AC20" s="172" t="s">
        <v>3661</v>
      </c>
      <c r="AD20" s="172" t="s">
        <v>3661</v>
      </c>
      <c r="AE20" s="172" t="s">
        <v>3661</v>
      </c>
      <c r="AF20" s="172" t="s">
        <v>3661</v>
      </c>
      <c r="AG20" s="172" t="s">
        <v>3661</v>
      </c>
      <c r="AH20" s="172" t="s">
        <v>3661</v>
      </c>
      <c r="AI20" s="172" t="s">
        <v>3661</v>
      </c>
      <c r="AJ20" s="172" t="s">
        <v>3661</v>
      </c>
      <c r="AK20" s="172" t="e">
        <v>#N/A</v>
      </c>
      <c r="AL20" s="172" t="e">
        <v>#N/A</v>
      </c>
      <c r="AM20" s="172" t="e">
        <v>#N/A</v>
      </c>
      <c r="AN20" s="172" t="e">
        <v>#N/A</v>
      </c>
      <c r="AO20" s="172" t="e">
        <v>#N/A</v>
      </c>
      <c r="AQ20" s="167"/>
      <c r="AR20" s="167"/>
      <c r="AS20" s="167"/>
      <c r="AT20" s="168"/>
      <c r="AU20" s="167"/>
      <c r="AV20" s="167"/>
    </row>
    <row r="21" spans="1:48" x14ac:dyDescent="0.25">
      <c r="A21" s="1" t="s">
        <v>30</v>
      </c>
      <c r="B21" t="s">
        <v>20</v>
      </c>
      <c r="C21" s="2" t="s">
        <v>3662</v>
      </c>
      <c r="D21" s="2" t="s">
        <v>3663</v>
      </c>
      <c r="E21" s="2" t="s">
        <v>3664</v>
      </c>
      <c r="F21" s="2" t="s">
        <v>1433</v>
      </c>
      <c r="G21" s="2" t="s">
        <v>3665</v>
      </c>
      <c r="H21" s="2" t="s">
        <v>3666</v>
      </c>
      <c r="I21" s="2" t="s">
        <v>3667</v>
      </c>
      <c r="J21" s="2" t="s">
        <v>3668</v>
      </c>
      <c r="K21" s="2" t="s">
        <v>3669</v>
      </c>
      <c r="L21" s="2" t="s">
        <v>1437</v>
      </c>
      <c r="M21" s="2" t="s">
        <v>3670</v>
      </c>
      <c r="N21" s="2" t="s">
        <v>3671</v>
      </c>
      <c r="O21" s="2" t="s">
        <v>3672</v>
      </c>
      <c r="P21" s="2" t="s">
        <v>3673</v>
      </c>
      <c r="Q21" s="2" t="e">
        <v>#N/A</v>
      </c>
      <c r="R21" s="2" t="e">
        <v>#N/A</v>
      </c>
      <c r="S21" s="2" t="e">
        <v>#N/A</v>
      </c>
      <c r="T21" s="2" t="e">
        <v>#N/A</v>
      </c>
      <c r="U21" s="2" t="e">
        <v>#N/A</v>
      </c>
      <c r="W21" s="172" t="s">
        <v>3662</v>
      </c>
      <c r="X21" s="172" t="s">
        <v>3663</v>
      </c>
      <c r="Y21" s="172" t="s">
        <v>3664</v>
      </c>
      <c r="Z21" s="172" t="s">
        <v>1433</v>
      </c>
      <c r="AA21" s="172" t="s">
        <v>3665</v>
      </c>
      <c r="AB21" s="172" t="s">
        <v>3666</v>
      </c>
      <c r="AC21" s="172" t="s">
        <v>3667</v>
      </c>
      <c r="AD21" s="172" t="s">
        <v>3668</v>
      </c>
      <c r="AE21" s="172" t="s">
        <v>3669</v>
      </c>
      <c r="AF21" s="172" t="s">
        <v>1437</v>
      </c>
      <c r="AG21" s="172" t="s">
        <v>3670</v>
      </c>
      <c r="AH21" s="172" t="s">
        <v>3671</v>
      </c>
      <c r="AI21" s="172" t="s">
        <v>3672</v>
      </c>
      <c r="AJ21" s="172" t="s">
        <v>3673</v>
      </c>
      <c r="AK21" s="172" t="e">
        <v>#N/A</v>
      </c>
      <c r="AL21" s="172" t="e">
        <v>#N/A</v>
      </c>
      <c r="AM21" s="172" t="e">
        <v>#N/A</v>
      </c>
      <c r="AN21" s="172" t="e">
        <v>#N/A</v>
      </c>
      <c r="AO21" s="172" t="e">
        <v>#N/A</v>
      </c>
      <c r="AQ21" s="167"/>
      <c r="AR21" s="167"/>
      <c r="AS21" s="167"/>
      <c r="AT21" s="168"/>
      <c r="AU21" s="167"/>
      <c r="AV21" s="167"/>
    </row>
    <row r="22" spans="1:48" x14ac:dyDescent="0.25">
      <c r="A22" s="1" t="s">
        <v>30</v>
      </c>
      <c r="B22" t="s">
        <v>21</v>
      </c>
      <c r="C22" s="2" t="e">
        <v>#N/A</v>
      </c>
      <c r="D22" s="2" t="s">
        <v>920</v>
      </c>
      <c r="E22" s="2" t="s">
        <v>3674</v>
      </c>
      <c r="F22" s="2" t="s">
        <v>3675</v>
      </c>
      <c r="G22" s="2" t="s">
        <v>1868</v>
      </c>
      <c r="H22" s="2" t="s">
        <v>2057</v>
      </c>
      <c r="I22" s="2" t="s">
        <v>2420</v>
      </c>
      <c r="J22" s="2" t="s">
        <v>3676</v>
      </c>
      <c r="K22" s="2" t="s">
        <v>1020</v>
      </c>
      <c r="L22" s="2" t="s">
        <v>3677</v>
      </c>
      <c r="M22" s="2" t="s">
        <v>1874</v>
      </c>
      <c r="N22" s="2" t="s">
        <v>2059</v>
      </c>
      <c r="O22" s="2" t="s">
        <v>1058</v>
      </c>
      <c r="P22" s="2" t="s">
        <v>3415</v>
      </c>
      <c r="Q22" s="2" t="e">
        <v>#N/A</v>
      </c>
      <c r="R22" s="2" t="e">
        <v>#N/A</v>
      </c>
      <c r="S22" s="2" t="e">
        <v>#N/A</v>
      </c>
      <c r="T22" s="2" t="e">
        <v>#N/A</v>
      </c>
      <c r="U22" s="2" t="e">
        <v>#N/A</v>
      </c>
      <c r="W22" s="172" t="e">
        <v>#N/A</v>
      </c>
      <c r="X22" s="172" t="s">
        <v>920</v>
      </c>
      <c r="Y22" s="172" t="s">
        <v>3674</v>
      </c>
      <c r="Z22" s="172" t="s">
        <v>3675</v>
      </c>
      <c r="AA22" s="172" t="s">
        <v>1868</v>
      </c>
      <c r="AB22" s="172" t="s">
        <v>2057</v>
      </c>
      <c r="AC22" s="172" t="s">
        <v>2420</v>
      </c>
      <c r="AD22" s="172" t="s">
        <v>3676</v>
      </c>
      <c r="AE22" s="172" t="s">
        <v>1020</v>
      </c>
      <c r="AF22" s="172" t="s">
        <v>3677</v>
      </c>
      <c r="AG22" s="172" t="s">
        <v>1874</v>
      </c>
      <c r="AH22" s="172" t="s">
        <v>2059</v>
      </c>
      <c r="AI22" s="172" t="s">
        <v>1058</v>
      </c>
      <c r="AJ22" s="172" t="s">
        <v>3415</v>
      </c>
      <c r="AK22" s="172" t="e">
        <v>#N/A</v>
      </c>
      <c r="AL22" s="172" t="e">
        <v>#N/A</v>
      </c>
      <c r="AM22" s="172" t="e">
        <v>#N/A</v>
      </c>
      <c r="AN22" s="172" t="e">
        <v>#N/A</v>
      </c>
      <c r="AO22" s="172" t="e">
        <v>#N/A</v>
      </c>
      <c r="AQ22" s="167"/>
      <c r="AR22" s="167"/>
      <c r="AS22" s="167"/>
      <c r="AT22" s="168"/>
      <c r="AU22" s="167"/>
      <c r="AV22" s="167"/>
    </row>
    <row r="23" spans="1:48" x14ac:dyDescent="0.25">
      <c r="A23" s="1" t="s">
        <v>30</v>
      </c>
      <c r="B23" t="s">
        <v>22</v>
      </c>
      <c r="C23" s="2" t="e">
        <f>W23*$V$14</f>
        <v>#N/A</v>
      </c>
      <c r="D23" s="2">
        <f t="shared" ref="D23" si="1">X23*$V$14</f>
        <v>443.9</v>
      </c>
      <c r="E23" s="2">
        <f t="shared" ref="E23" si="2">Y23*$V$14</f>
        <v>468.8</v>
      </c>
      <c r="F23" s="2">
        <f t="shared" ref="F23" si="3">Z23*$V$14</f>
        <v>483.7</v>
      </c>
      <c r="G23" s="2">
        <f t="shared" ref="G23" si="4">AA23*$V$14</f>
        <v>576.79999999999995</v>
      </c>
      <c r="H23" s="2">
        <f t="shared" ref="H23" si="5">AB23*$V$14</f>
        <v>597.20000000000005</v>
      </c>
      <c r="I23" s="2">
        <f t="shared" ref="I23" si="6">AC23*$V$14</f>
        <v>613</v>
      </c>
      <c r="J23" s="2">
        <f t="shared" ref="J23" si="7">AD23*$V$14</f>
        <v>631.1</v>
      </c>
      <c r="K23" s="2">
        <f t="shared" ref="K23" si="8">AE23*$V$14</f>
        <v>663.7</v>
      </c>
      <c r="L23" s="2">
        <f t="shared" ref="L23" si="9">AF23*$V$14</f>
        <v>884.2</v>
      </c>
      <c r="M23" s="2">
        <f t="shared" ref="M23" si="10">AG23*$V$14</f>
        <v>916.5</v>
      </c>
      <c r="N23" s="2">
        <f t="shared" ref="N23" si="11">AH23*$V$14</f>
        <v>954.5</v>
      </c>
      <c r="O23" s="2">
        <f t="shared" ref="O23" si="12">AI23*$V$14</f>
        <v>1235</v>
      </c>
      <c r="P23" s="2">
        <f t="shared" ref="P23" si="13">AJ23*$V$14</f>
        <v>1309.4000000000001</v>
      </c>
      <c r="Q23" s="2" t="e">
        <f t="shared" ref="Q23" si="14">AK23*$V$14</f>
        <v>#N/A</v>
      </c>
      <c r="R23" s="2" t="e">
        <f t="shared" ref="R23" si="15">AL23*$V$14</f>
        <v>#N/A</v>
      </c>
      <c r="S23" s="2" t="e">
        <f t="shared" ref="S23" si="16">AM23*$V$14</f>
        <v>#N/A</v>
      </c>
      <c r="T23" s="2" t="e">
        <f t="shared" ref="T23" si="17">AN23*$V$14</f>
        <v>#N/A</v>
      </c>
      <c r="U23" s="2" t="e">
        <f t="shared" ref="U23" si="18">AO23*$V$14</f>
        <v>#N/A</v>
      </c>
      <c r="W23" s="170" t="e">
        <v>#N/A</v>
      </c>
      <c r="X23" s="170">
        <v>443.9</v>
      </c>
      <c r="Y23" s="170">
        <v>468.8</v>
      </c>
      <c r="Z23" s="170">
        <v>483.7</v>
      </c>
      <c r="AA23" s="170">
        <v>576.79999999999995</v>
      </c>
      <c r="AB23" s="170">
        <v>597.20000000000005</v>
      </c>
      <c r="AC23" s="170">
        <v>613</v>
      </c>
      <c r="AD23" s="170">
        <v>631.1</v>
      </c>
      <c r="AE23" s="170">
        <v>663.7</v>
      </c>
      <c r="AF23" s="170">
        <v>884.2</v>
      </c>
      <c r="AG23" s="170">
        <v>916.5</v>
      </c>
      <c r="AH23" s="170">
        <v>954.5</v>
      </c>
      <c r="AI23" s="170">
        <v>1235</v>
      </c>
      <c r="AJ23" s="170">
        <v>1309.4000000000001</v>
      </c>
      <c r="AK23" s="170" t="e">
        <v>#N/A</v>
      </c>
      <c r="AL23" s="170" t="e">
        <v>#N/A</v>
      </c>
      <c r="AM23" s="170" t="e">
        <v>#N/A</v>
      </c>
      <c r="AN23" s="170" t="e">
        <v>#N/A</v>
      </c>
      <c r="AO23" s="170" t="e">
        <v>#N/A</v>
      </c>
      <c r="AQ23" s="167"/>
      <c r="AR23" s="167"/>
      <c r="AS23" s="167"/>
      <c r="AT23" s="168"/>
      <c r="AU23" s="167"/>
      <c r="AV23" s="167"/>
    </row>
    <row r="24" spans="1:48" x14ac:dyDescent="0.25">
      <c r="A24" s="1" t="s">
        <v>2</v>
      </c>
      <c r="B24" t="s">
        <v>23</v>
      </c>
      <c r="C24" s="2" t="s">
        <v>3678</v>
      </c>
      <c r="D24" s="2" t="s">
        <v>3678</v>
      </c>
      <c r="E24" s="2" t="s">
        <v>3678</v>
      </c>
      <c r="F24" s="2" t="s">
        <v>3678</v>
      </c>
      <c r="G24" s="2" t="s">
        <v>3678</v>
      </c>
      <c r="H24" s="2" t="s">
        <v>3678</v>
      </c>
      <c r="I24" s="2" t="s">
        <v>3678</v>
      </c>
      <c r="J24" s="2" t="s">
        <v>3678</v>
      </c>
      <c r="K24" s="2" t="s">
        <v>3678</v>
      </c>
      <c r="L24" s="2" t="s">
        <v>3678</v>
      </c>
      <c r="M24" s="2" t="s">
        <v>3678</v>
      </c>
      <c r="N24" s="2" t="s">
        <v>3678</v>
      </c>
      <c r="O24" s="2" t="s">
        <v>3678</v>
      </c>
      <c r="P24" s="2" t="s">
        <v>3678</v>
      </c>
      <c r="Q24" s="2" t="e">
        <v>#N/A</v>
      </c>
      <c r="R24" s="2" t="e">
        <v>#N/A</v>
      </c>
      <c r="S24" s="2" t="e">
        <v>#N/A</v>
      </c>
      <c r="T24" s="2" t="e">
        <v>#N/A</v>
      </c>
      <c r="U24" s="2" t="e">
        <v>#N/A</v>
      </c>
      <c r="W24" s="172" t="s">
        <v>3678</v>
      </c>
      <c r="X24" s="172" t="s">
        <v>3678</v>
      </c>
      <c r="Y24" s="172" t="s">
        <v>3678</v>
      </c>
      <c r="Z24" s="172" t="s">
        <v>3678</v>
      </c>
      <c r="AA24" s="172" t="s">
        <v>3678</v>
      </c>
      <c r="AB24" s="172" t="s">
        <v>3678</v>
      </c>
      <c r="AC24" s="172" t="s">
        <v>3678</v>
      </c>
      <c r="AD24" s="172" t="s">
        <v>3678</v>
      </c>
      <c r="AE24" s="172" t="s">
        <v>3678</v>
      </c>
      <c r="AF24" s="172" t="s">
        <v>3678</v>
      </c>
      <c r="AG24" s="172" t="s">
        <v>3678</v>
      </c>
      <c r="AH24" s="172" t="s">
        <v>3678</v>
      </c>
      <c r="AI24" s="172" t="s">
        <v>3678</v>
      </c>
      <c r="AJ24" s="172" t="s">
        <v>3678</v>
      </c>
      <c r="AK24" s="172" t="e">
        <v>#N/A</v>
      </c>
      <c r="AL24" s="172" t="e">
        <v>#N/A</v>
      </c>
      <c r="AM24" s="172" t="e">
        <v>#N/A</v>
      </c>
      <c r="AN24" s="172" t="e">
        <v>#N/A</v>
      </c>
      <c r="AO24" s="172" t="e">
        <v>#N/A</v>
      </c>
      <c r="AQ24" s="167"/>
      <c r="AR24" s="167"/>
      <c r="AS24" s="167"/>
      <c r="AT24" s="168"/>
      <c r="AU24" s="167"/>
      <c r="AV24" s="167"/>
    </row>
    <row r="25" spans="1:48" x14ac:dyDescent="0.25">
      <c r="A25" s="1" t="s">
        <v>2</v>
      </c>
      <c r="B25" t="s">
        <v>20</v>
      </c>
      <c r="C25" s="2" t="s">
        <v>3663</v>
      </c>
      <c r="D25" s="2" t="s">
        <v>3679</v>
      </c>
      <c r="E25" s="2" t="s">
        <v>3680</v>
      </c>
      <c r="F25" s="2" t="s">
        <v>1434</v>
      </c>
      <c r="G25" s="2" t="s">
        <v>1051</v>
      </c>
      <c r="H25" s="2" t="s">
        <v>3681</v>
      </c>
      <c r="I25" s="2" t="s">
        <v>2452</v>
      </c>
      <c r="J25" s="2" t="s">
        <v>3682</v>
      </c>
      <c r="K25" s="2" t="s">
        <v>3683</v>
      </c>
      <c r="L25" s="2" t="s">
        <v>3684</v>
      </c>
      <c r="M25" s="2" t="s">
        <v>2914</v>
      </c>
      <c r="N25" s="2" t="s">
        <v>3685</v>
      </c>
      <c r="O25" s="2" t="s">
        <v>3686</v>
      </c>
      <c r="P25" s="2" t="s">
        <v>3687</v>
      </c>
      <c r="Q25" s="2" t="e">
        <v>#N/A</v>
      </c>
      <c r="R25" s="2" t="e">
        <v>#N/A</v>
      </c>
      <c r="S25" s="2" t="e">
        <v>#N/A</v>
      </c>
      <c r="T25" s="2" t="e">
        <v>#N/A</v>
      </c>
      <c r="U25" s="2" t="e">
        <v>#N/A</v>
      </c>
      <c r="W25" s="172" t="s">
        <v>3663</v>
      </c>
      <c r="X25" s="172" t="s">
        <v>3679</v>
      </c>
      <c r="Y25" s="172" t="s">
        <v>3680</v>
      </c>
      <c r="Z25" s="172" t="s">
        <v>1434</v>
      </c>
      <c r="AA25" s="172" t="s">
        <v>1051</v>
      </c>
      <c r="AB25" s="172" t="s">
        <v>3681</v>
      </c>
      <c r="AC25" s="172" t="s">
        <v>2452</v>
      </c>
      <c r="AD25" s="172" t="s">
        <v>3682</v>
      </c>
      <c r="AE25" s="172" t="s">
        <v>3683</v>
      </c>
      <c r="AF25" s="172" t="s">
        <v>3684</v>
      </c>
      <c r="AG25" s="172" t="s">
        <v>2914</v>
      </c>
      <c r="AH25" s="172" t="s">
        <v>3685</v>
      </c>
      <c r="AI25" s="172" t="s">
        <v>3686</v>
      </c>
      <c r="AJ25" s="172" t="s">
        <v>3687</v>
      </c>
      <c r="AK25" s="172" t="e">
        <v>#N/A</v>
      </c>
      <c r="AL25" s="172" t="e">
        <v>#N/A</v>
      </c>
      <c r="AM25" s="172" t="e">
        <v>#N/A</v>
      </c>
      <c r="AN25" s="172" t="e">
        <v>#N/A</v>
      </c>
      <c r="AO25" s="172" t="e">
        <v>#N/A</v>
      </c>
      <c r="AQ25" s="167"/>
      <c r="AR25" s="167"/>
      <c r="AS25" s="167"/>
      <c r="AT25" s="168"/>
      <c r="AU25" s="167"/>
      <c r="AV25" s="167"/>
    </row>
    <row r="26" spans="1:48" x14ac:dyDescent="0.25">
      <c r="A26" s="1" t="s">
        <v>2</v>
      </c>
      <c r="B26" t="s">
        <v>21</v>
      </c>
      <c r="C26" s="2" t="e">
        <v>#N/A</v>
      </c>
      <c r="D26" s="2" t="s">
        <v>1562</v>
      </c>
      <c r="E26" s="2" t="s">
        <v>3688</v>
      </c>
      <c r="F26" s="2" t="s">
        <v>3689</v>
      </c>
      <c r="G26" s="2" t="s">
        <v>1883</v>
      </c>
      <c r="H26" s="2" t="s">
        <v>926</v>
      </c>
      <c r="I26" s="2" t="s">
        <v>3690</v>
      </c>
      <c r="J26" s="2" t="s">
        <v>1566</v>
      </c>
      <c r="K26" s="2" t="s">
        <v>3691</v>
      </c>
      <c r="L26" s="2" t="s">
        <v>3692</v>
      </c>
      <c r="M26" s="2" t="s">
        <v>3693</v>
      </c>
      <c r="N26" s="2" t="s">
        <v>3694</v>
      </c>
      <c r="O26" s="2" t="s">
        <v>3695</v>
      </c>
      <c r="P26" s="2" t="s">
        <v>3696</v>
      </c>
      <c r="Q26" s="2" t="e">
        <v>#N/A</v>
      </c>
      <c r="R26" s="2" t="e">
        <v>#N/A</v>
      </c>
      <c r="S26" s="2" t="e">
        <v>#N/A</v>
      </c>
      <c r="T26" s="2" t="e">
        <v>#N/A</v>
      </c>
      <c r="U26" s="2" t="e">
        <v>#N/A</v>
      </c>
      <c r="W26" s="172" t="e">
        <v>#N/A</v>
      </c>
      <c r="X26" s="172" t="s">
        <v>1562</v>
      </c>
      <c r="Y26" s="172" t="s">
        <v>3688</v>
      </c>
      <c r="Z26" s="172" t="s">
        <v>3689</v>
      </c>
      <c r="AA26" s="172" t="s">
        <v>1883</v>
      </c>
      <c r="AB26" s="172" t="s">
        <v>926</v>
      </c>
      <c r="AC26" s="172" t="s">
        <v>3690</v>
      </c>
      <c r="AD26" s="172" t="s">
        <v>1566</v>
      </c>
      <c r="AE26" s="172" t="s">
        <v>3691</v>
      </c>
      <c r="AF26" s="172" t="s">
        <v>3692</v>
      </c>
      <c r="AG26" s="172" t="s">
        <v>3693</v>
      </c>
      <c r="AH26" s="172" t="s">
        <v>3694</v>
      </c>
      <c r="AI26" s="172" t="s">
        <v>3695</v>
      </c>
      <c r="AJ26" s="172" t="s">
        <v>3696</v>
      </c>
      <c r="AK26" s="172" t="e">
        <v>#N/A</v>
      </c>
      <c r="AL26" s="172" t="e">
        <v>#N/A</v>
      </c>
      <c r="AM26" s="172" t="e">
        <v>#N/A</v>
      </c>
      <c r="AN26" s="172" t="e">
        <v>#N/A</v>
      </c>
      <c r="AO26" s="172" t="e">
        <v>#N/A</v>
      </c>
      <c r="AQ26" s="167"/>
      <c r="AR26" s="167"/>
      <c r="AS26" s="167"/>
      <c r="AT26" s="168"/>
      <c r="AU26" s="167"/>
      <c r="AV26" s="167"/>
    </row>
    <row r="27" spans="1:48" x14ac:dyDescent="0.25">
      <c r="A27" s="1" t="s">
        <v>2</v>
      </c>
      <c r="B27" t="s">
        <v>22</v>
      </c>
      <c r="C27" s="2" t="e">
        <f>W27*$V$14</f>
        <v>#N/A</v>
      </c>
      <c r="D27" s="2">
        <f t="shared" ref="D27" si="19">X27*$V$14</f>
        <v>453.5</v>
      </c>
      <c r="E27" s="2">
        <f t="shared" ref="E27" si="20">Y27*$V$14</f>
        <v>479.6</v>
      </c>
      <c r="F27" s="2">
        <f t="shared" ref="F27" si="21">Z27*$V$14</f>
        <v>495.6</v>
      </c>
      <c r="G27" s="2">
        <f t="shared" ref="G27" si="22">AA27*$V$14</f>
        <v>588.9</v>
      </c>
      <c r="H27" s="2">
        <f t="shared" ref="H27" si="23">AB27*$V$14</f>
        <v>610.1</v>
      </c>
      <c r="I27" s="2">
        <f t="shared" ref="I27" si="24">AC27*$V$14</f>
        <v>627</v>
      </c>
      <c r="J27" s="2">
        <f t="shared" ref="J27" si="25">AD27*$V$14</f>
        <v>646.20000000000005</v>
      </c>
      <c r="K27" s="2">
        <f t="shared" ref="K27" si="26">AE27*$V$14</f>
        <v>681.6</v>
      </c>
      <c r="L27" s="2">
        <f t="shared" ref="L27" si="27">AF27*$V$14</f>
        <v>905.4</v>
      </c>
      <c r="M27" s="2">
        <f t="shared" ref="M27" si="28">AG27*$V$14</f>
        <v>939</v>
      </c>
      <c r="N27" s="2">
        <f t="shared" ref="N27" si="29">AH27*$V$14</f>
        <v>978.8</v>
      </c>
      <c r="O27" s="2">
        <f t="shared" ref="O27" si="30">AI27*$V$14</f>
        <v>1264.5999999999999</v>
      </c>
      <c r="P27" s="2">
        <f t="shared" ref="P27" si="31">AJ27*$V$14</f>
        <v>1343.1</v>
      </c>
      <c r="Q27" s="2" t="e">
        <f t="shared" ref="Q27" si="32">AK27*$V$14</f>
        <v>#N/A</v>
      </c>
      <c r="R27" s="2" t="e">
        <f t="shared" ref="R27" si="33">AL27*$V$14</f>
        <v>#N/A</v>
      </c>
      <c r="S27" s="2" t="e">
        <f t="shared" ref="S27" si="34">AM27*$V$14</f>
        <v>#N/A</v>
      </c>
      <c r="T27" s="2" t="e">
        <f t="shared" ref="T27" si="35">AN27*$V$14</f>
        <v>#N/A</v>
      </c>
      <c r="U27" s="2" t="e">
        <f t="shared" ref="U27" si="36">AO27*$V$14</f>
        <v>#N/A</v>
      </c>
      <c r="W27" s="170" t="e">
        <v>#N/A</v>
      </c>
      <c r="X27" s="170">
        <v>453.5</v>
      </c>
      <c r="Y27" s="170">
        <v>479.6</v>
      </c>
      <c r="Z27" s="170">
        <v>495.6</v>
      </c>
      <c r="AA27" s="170">
        <v>588.9</v>
      </c>
      <c r="AB27" s="170">
        <v>610.1</v>
      </c>
      <c r="AC27" s="170">
        <v>627</v>
      </c>
      <c r="AD27" s="170">
        <v>646.20000000000005</v>
      </c>
      <c r="AE27" s="170">
        <v>681.6</v>
      </c>
      <c r="AF27" s="170">
        <v>905.4</v>
      </c>
      <c r="AG27" s="170">
        <v>939</v>
      </c>
      <c r="AH27" s="170">
        <v>978.8</v>
      </c>
      <c r="AI27" s="170">
        <v>1264.5999999999999</v>
      </c>
      <c r="AJ27" s="170">
        <v>1343.1</v>
      </c>
      <c r="AK27" s="170" t="e">
        <v>#N/A</v>
      </c>
      <c r="AL27" s="170" t="e">
        <v>#N/A</v>
      </c>
      <c r="AM27" s="170" t="e">
        <v>#N/A</v>
      </c>
      <c r="AN27" s="170" t="e">
        <v>#N/A</v>
      </c>
      <c r="AO27" s="170" t="e">
        <v>#N/A</v>
      </c>
      <c r="AQ27" s="167"/>
      <c r="AR27" s="167"/>
      <c r="AS27" s="167"/>
      <c r="AT27" s="168"/>
      <c r="AU27" s="167"/>
      <c r="AV27" s="167"/>
    </row>
    <row r="28" spans="1:48" x14ac:dyDescent="0.25">
      <c r="A28" s="1" t="s">
        <v>31</v>
      </c>
      <c r="B28" t="s">
        <v>23</v>
      </c>
      <c r="C28" s="2" t="s">
        <v>2025</v>
      </c>
      <c r="D28" s="2" t="s">
        <v>2025</v>
      </c>
      <c r="E28" s="2" t="s">
        <v>2025</v>
      </c>
      <c r="F28" s="2" t="s">
        <v>2025</v>
      </c>
      <c r="G28" s="2" t="s">
        <v>2025</v>
      </c>
      <c r="H28" s="2" t="s">
        <v>2025</v>
      </c>
      <c r="I28" s="2" t="s">
        <v>2025</v>
      </c>
      <c r="J28" s="2" t="s">
        <v>2025</v>
      </c>
      <c r="K28" s="2" t="s">
        <v>2025</v>
      </c>
      <c r="L28" s="2" t="s">
        <v>2025</v>
      </c>
      <c r="M28" s="2" t="s">
        <v>2025</v>
      </c>
      <c r="N28" s="2" t="s">
        <v>2025</v>
      </c>
      <c r="O28" s="2" t="s">
        <v>2025</v>
      </c>
      <c r="P28" s="2" t="s">
        <v>2025</v>
      </c>
      <c r="Q28" s="2" t="e">
        <v>#N/A</v>
      </c>
      <c r="R28" s="2" t="e">
        <v>#N/A</v>
      </c>
      <c r="S28" s="2" t="e">
        <v>#N/A</v>
      </c>
      <c r="T28" s="2" t="e">
        <v>#N/A</v>
      </c>
      <c r="U28" s="2" t="e">
        <v>#N/A</v>
      </c>
      <c r="W28" s="172" t="s">
        <v>2025</v>
      </c>
      <c r="X28" s="172" t="s">
        <v>2025</v>
      </c>
      <c r="Y28" s="172" t="s">
        <v>2025</v>
      </c>
      <c r="Z28" s="172" t="s">
        <v>2025</v>
      </c>
      <c r="AA28" s="172" t="s">
        <v>2025</v>
      </c>
      <c r="AB28" s="172" t="s">
        <v>2025</v>
      </c>
      <c r="AC28" s="172" t="s">
        <v>2025</v>
      </c>
      <c r="AD28" s="172" t="s">
        <v>2025</v>
      </c>
      <c r="AE28" s="172" t="s">
        <v>2025</v>
      </c>
      <c r="AF28" s="172" t="s">
        <v>2025</v>
      </c>
      <c r="AG28" s="172" t="s">
        <v>2025</v>
      </c>
      <c r="AH28" s="172" t="s">
        <v>2025</v>
      </c>
      <c r="AI28" s="172" t="s">
        <v>2025</v>
      </c>
      <c r="AJ28" s="172" t="s">
        <v>2025</v>
      </c>
      <c r="AK28" s="172" t="e">
        <v>#N/A</v>
      </c>
      <c r="AL28" s="172" t="e">
        <v>#N/A</v>
      </c>
      <c r="AM28" s="172" t="e">
        <v>#N/A</v>
      </c>
      <c r="AN28" s="172" t="e">
        <v>#N/A</v>
      </c>
      <c r="AO28" s="172" t="e">
        <v>#N/A</v>
      </c>
      <c r="AQ28" s="167"/>
      <c r="AR28" s="167"/>
      <c r="AS28" s="167"/>
      <c r="AT28" s="168"/>
      <c r="AU28" s="167"/>
      <c r="AV28" s="167"/>
    </row>
    <row r="29" spans="1:48" x14ac:dyDescent="0.25">
      <c r="A29" s="1" t="s">
        <v>31</v>
      </c>
      <c r="B29" t="s">
        <v>20</v>
      </c>
      <c r="C29" s="2" t="s">
        <v>3697</v>
      </c>
      <c r="D29" s="2" t="s">
        <v>3698</v>
      </c>
      <c r="E29" s="2" t="s">
        <v>1991</v>
      </c>
      <c r="F29" s="2" t="s">
        <v>3699</v>
      </c>
      <c r="G29" s="2" t="s">
        <v>3700</v>
      </c>
      <c r="H29" s="2" t="s">
        <v>3701</v>
      </c>
      <c r="I29" s="2" t="s">
        <v>3702</v>
      </c>
      <c r="J29" s="2" t="s">
        <v>3703</v>
      </c>
      <c r="K29" s="2" t="s">
        <v>3704</v>
      </c>
      <c r="L29" s="2" t="s">
        <v>1582</v>
      </c>
      <c r="M29" s="2" t="s">
        <v>3705</v>
      </c>
      <c r="N29" s="2" t="s">
        <v>3706</v>
      </c>
      <c r="O29" s="2" t="s">
        <v>3707</v>
      </c>
      <c r="P29" s="2" t="s">
        <v>3708</v>
      </c>
      <c r="Q29" s="2" t="e">
        <v>#N/A</v>
      </c>
      <c r="R29" s="2" t="e">
        <v>#N/A</v>
      </c>
      <c r="S29" s="2" t="e">
        <v>#N/A</v>
      </c>
      <c r="T29" s="2" t="e">
        <v>#N/A</v>
      </c>
      <c r="U29" s="2" t="e">
        <v>#N/A</v>
      </c>
      <c r="W29" s="172" t="s">
        <v>3697</v>
      </c>
      <c r="X29" s="172" t="s">
        <v>3698</v>
      </c>
      <c r="Y29" s="172" t="s">
        <v>1991</v>
      </c>
      <c r="Z29" s="172" t="s">
        <v>3699</v>
      </c>
      <c r="AA29" s="172" t="s">
        <v>3700</v>
      </c>
      <c r="AB29" s="172" t="s">
        <v>3701</v>
      </c>
      <c r="AC29" s="172" t="s">
        <v>3702</v>
      </c>
      <c r="AD29" s="172" t="s">
        <v>3703</v>
      </c>
      <c r="AE29" s="172" t="s">
        <v>3704</v>
      </c>
      <c r="AF29" s="172" t="s">
        <v>1582</v>
      </c>
      <c r="AG29" s="172" t="s">
        <v>3705</v>
      </c>
      <c r="AH29" s="172" t="s">
        <v>3706</v>
      </c>
      <c r="AI29" s="172" t="s">
        <v>3707</v>
      </c>
      <c r="AJ29" s="172" t="s">
        <v>3708</v>
      </c>
      <c r="AK29" s="172" t="e">
        <v>#N/A</v>
      </c>
      <c r="AL29" s="172" t="e">
        <v>#N/A</v>
      </c>
      <c r="AM29" s="172" t="e">
        <v>#N/A</v>
      </c>
      <c r="AN29" s="172" t="e">
        <v>#N/A</v>
      </c>
      <c r="AO29" s="172" t="e">
        <v>#N/A</v>
      </c>
      <c r="AQ29" s="167"/>
      <c r="AR29" s="167"/>
      <c r="AS29" s="167"/>
      <c r="AT29" s="168"/>
      <c r="AU29" s="167"/>
      <c r="AV29" s="167"/>
    </row>
    <row r="30" spans="1:48" x14ac:dyDescent="0.25">
      <c r="A30" s="1" t="s">
        <v>31</v>
      </c>
      <c r="B30" t="s">
        <v>21</v>
      </c>
      <c r="C30" s="2" t="e">
        <v>#N/A</v>
      </c>
      <c r="D30" s="2" t="s">
        <v>3709</v>
      </c>
      <c r="E30" s="2" t="s">
        <v>3710</v>
      </c>
      <c r="F30" s="2" t="s">
        <v>3711</v>
      </c>
      <c r="G30" s="2" t="s">
        <v>3712</v>
      </c>
      <c r="H30" s="2" t="s">
        <v>3713</v>
      </c>
      <c r="I30" s="2" t="s">
        <v>3714</v>
      </c>
      <c r="J30" s="2" t="s">
        <v>3334</v>
      </c>
      <c r="K30" s="2" t="s">
        <v>3715</v>
      </c>
      <c r="L30" s="2" t="s">
        <v>1077</v>
      </c>
      <c r="M30" s="2" t="s">
        <v>3716</v>
      </c>
      <c r="N30" s="2" t="s">
        <v>3717</v>
      </c>
      <c r="O30" s="2" t="s">
        <v>3718</v>
      </c>
      <c r="P30" s="2" t="s">
        <v>3719</v>
      </c>
      <c r="Q30" s="2" t="e">
        <v>#N/A</v>
      </c>
      <c r="R30" s="2" t="e">
        <v>#N/A</v>
      </c>
      <c r="S30" s="2" t="e">
        <v>#N/A</v>
      </c>
      <c r="T30" s="2" t="e">
        <v>#N/A</v>
      </c>
      <c r="U30" s="2" t="e">
        <v>#N/A</v>
      </c>
      <c r="W30" s="172" t="e">
        <v>#N/A</v>
      </c>
      <c r="X30" s="172" t="s">
        <v>3709</v>
      </c>
      <c r="Y30" s="172" t="s">
        <v>3710</v>
      </c>
      <c r="Z30" s="172" t="s">
        <v>3711</v>
      </c>
      <c r="AA30" s="172" t="s">
        <v>3712</v>
      </c>
      <c r="AB30" s="172" t="s">
        <v>3713</v>
      </c>
      <c r="AC30" s="172" t="s">
        <v>3714</v>
      </c>
      <c r="AD30" s="172" t="s">
        <v>3334</v>
      </c>
      <c r="AE30" s="172" t="s">
        <v>3715</v>
      </c>
      <c r="AF30" s="172" t="s">
        <v>1077</v>
      </c>
      <c r="AG30" s="172" t="s">
        <v>3716</v>
      </c>
      <c r="AH30" s="172" t="s">
        <v>3717</v>
      </c>
      <c r="AI30" s="172" t="s">
        <v>3718</v>
      </c>
      <c r="AJ30" s="172" t="s">
        <v>3719</v>
      </c>
      <c r="AK30" s="172" t="e">
        <v>#N/A</v>
      </c>
      <c r="AL30" s="172" t="e">
        <v>#N/A</v>
      </c>
      <c r="AM30" s="172" t="e">
        <v>#N/A</v>
      </c>
      <c r="AN30" s="172" t="e">
        <v>#N/A</v>
      </c>
      <c r="AO30" s="172" t="e">
        <v>#N/A</v>
      </c>
      <c r="AQ30" s="167"/>
      <c r="AR30" s="167"/>
      <c r="AS30" s="167"/>
      <c r="AT30" s="168"/>
      <c r="AU30" s="167"/>
      <c r="AV30" s="167"/>
    </row>
    <row r="31" spans="1:48" x14ac:dyDescent="0.25">
      <c r="A31" s="1" t="s">
        <v>31</v>
      </c>
      <c r="B31" t="s">
        <v>22</v>
      </c>
      <c r="C31" s="2" t="e">
        <f>W31*$V$14</f>
        <v>#N/A</v>
      </c>
      <c r="D31" s="2">
        <f t="shared" ref="D31" si="37">X31*$V$14</f>
        <v>463.5</v>
      </c>
      <c r="E31" s="2">
        <f t="shared" ref="E31" si="38">Y31*$V$14</f>
        <v>490.7</v>
      </c>
      <c r="F31" s="2">
        <f t="shared" ref="F31" si="39">Z31*$V$14</f>
        <v>508</v>
      </c>
      <c r="G31" s="2">
        <f t="shared" ref="G31" si="40">AA31*$V$14</f>
        <v>601.9</v>
      </c>
      <c r="H31" s="2">
        <f t="shared" ref="H31" si="41">AB31*$V$14</f>
        <v>623.5</v>
      </c>
      <c r="I31" s="2">
        <f t="shared" ref="I31" si="42">AC31*$V$14</f>
        <v>640.79999999999995</v>
      </c>
      <c r="J31" s="2">
        <f t="shared" ref="J31" si="43">AD31*$V$14</f>
        <v>662.2</v>
      </c>
      <c r="K31" s="2">
        <f t="shared" ref="K31" si="44">AE31*$V$14</f>
        <v>699.6</v>
      </c>
      <c r="L31" s="2">
        <f t="shared" ref="L31" si="45">AF31*$V$14</f>
        <v>926.2</v>
      </c>
      <c r="M31" s="2">
        <f t="shared" ref="M31" si="46">AG31*$V$14</f>
        <v>961.8</v>
      </c>
      <c r="N31" s="2">
        <f t="shared" ref="N31" si="47">AH31*$V$14</f>
        <v>1003.9</v>
      </c>
      <c r="O31" s="2">
        <f t="shared" ref="O31" si="48">AI31*$V$14</f>
        <v>1294.8</v>
      </c>
      <c r="P31" s="2">
        <f t="shared" ref="P31" si="49">AJ31*$V$14</f>
        <v>1376.9</v>
      </c>
      <c r="Q31" s="2" t="e">
        <f t="shared" ref="Q31" si="50">AK31*$V$14</f>
        <v>#N/A</v>
      </c>
      <c r="R31" s="2" t="e">
        <f t="shared" ref="R31" si="51">AL31*$V$14</f>
        <v>#N/A</v>
      </c>
      <c r="S31" s="2" t="e">
        <f t="shared" ref="S31" si="52">AM31*$V$14</f>
        <v>#N/A</v>
      </c>
      <c r="T31" s="2" t="e">
        <f t="shared" ref="T31" si="53">AN31*$V$14</f>
        <v>#N/A</v>
      </c>
      <c r="U31" s="2" t="e">
        <f t="shared" ref="U31" si="54">AO31*$V$14</f>
        <v>#N/A</v>
      </c>
      <c r="W31" s="170" t="e">
        <v>#N/A</v>
      </c>
      <c r="X31" s="170">
        <v>463.5</v>
      </c>
      <c r="Y31" s="170">
        <v>490.7</v>
      </c>
      <c r="Z31" s="170">
        <v>508</v>
      </c>
      <c r="AA31" s="170">
        <v>601.9</v>
      </c>
      <c r="AB31" s="170">
        <v>623.5</v>
      </c>
      <c r="AC31" s="170">
        <v>640.79999999999995</v>
      </c>
      <c r="AD31" s="170">
        <v>662.2</v>
      </c>
      <c r="AE31" s="170">
        <v>699.6</v>
      </c>
      <c r="AF31" s="170">
        <v>926.2</v>
      </c>
      <c r="AG31" s="170">
        <v>961.8</v>
      </c>
      <c r="AH31" s="170">
        <v>1003.9</v>
      </c>
      <c r="AI31" s="170">
        <v>1294.8</v>
      </c>
      <c r="AJ31" s="170">
        <v>1376.9</v>
      </c>
      <c r="AK31" s="170" t="e">
        <v>#N/A</v>
      </c>
      <c r="AL31" s="170" t="e">
        <v>#N/A</v>
      </c>
      <c r="AM31" s="170" t="e">
        <v>#N/A</v>
      </c>
      <c r="AN31" s="170" t="e">
        <v>#N/A</v>
      </c>
      <c r="AO31" s="170" t="e">
        <v>#N/A</v>
      </c>
      <c r="AQ31" s="167"/>
      <c r="AR31" s="167"/>
      <c r="AS31" s="167"/>
      <c r="AT31" s="168"/>
      <c r="AU31" s="167"/>
      <c r="AV31" s="167"/>
    </row>
    <row r="32" spans="1:48" x14ac:dyDescent="0.25">
      <c r="A32" s="1" t="s">
        <v>32</v>
      </c>
      <c r="B32" t="s">
        <v>23</v>
      </c>
      <c r="C32" s="2" t="e">
        <v>#N/A</v>
      </c>
      <c r="D32" s="2" t="s">
        <v>3720</v>
      </c>
      <c r="E32" s="2" t="s">
        <v>3720</v>
      </c>
      <c r="F32" s="2" t="s">
        <v>3720</v>
      </c>
      <c r="G32" s="2" t="s">
        <v>3720</v>
      </c>
      <c r="H32" s="2" t="s">
        <v>3720</v>
      </c>
      <c r="I32" s="2" t="s">
        <v>3720</v>
      </c>
      <c r="J32" s="2" t="s">
        <v>3720</v>
      </c>
      <c r="K32" s="2" t="s">
        <v>3720</v>
      </c>
      <c r="L32" s="2" t="e">
        <v>#N/A</v>
      </c>
      <c r="M32" s="2" t="e">
        <v>#N/A</v>
      </c>
      <c r="N32" s="2" t="e">
        <v>#N/A</v>
      </c>
      <c r="O32" s="2" t="e">
        <v>#N/A</v>
      </c>
      <c r="P32" s="2" t="e">
        <v>#N/A</v>
      </c>
      <c r="Q32" s="2" t="e">
        <v>#N/A</v>
      </c>
      <c r="R32" s="2" t="e">
        <v>#N/A</v>
      </c>
      <c r="S32" s="2" t="e">
        <v>#N/A</v>
      </c>
      <c r="T32" s="2" t="e">
        <v>#N/A</v>
      </c>
      <c r="U32" s="2" t="e">
        <v>#N/A</v>
      </c>
      <c r="W32" s="172" t="e">
        <v>#N/A</v>
      </c>
      <c r="X32" s="172" t="s">
        <v>3720</v>
      </c>
      <c r="Y32" s="172" t="s">
        <v>3720</v>
      </c>
      <c r="Z32" s="172" t="s">
        <v>3720</v>
      </c>
      <c r="AA32" s="172" t="s">
        <v>3720</v>
      </c>
      <c r="AB32" s="172" t="s">
        <v>3720</v>
      </c>
      <c r="AC32" s="172" t="s">
        <v>3720</v>
      </c>
      <c r="AD32" s="172" t="s">
        <v>3720</v>
      </c>
      <c r="AE32" s="172" t="s">
        <v>3720</v>
      </c>
      <c r="AF32" s="172" t="e">
        <v>#N/A</v>
      </c>
      <c r="AG32" s="172" t="e">
        <v>#N/A</v>
      </c>
      <c r="AH32" s="172" t="e">
        <v>#N/A</v>
      </c>
      <c r="AI32" s="172" t="e">
        <v>#N/A</v>
      </c>
      <c r="AJ32" s="172" t="e">
        <v>#N/A</v>
      </c>
      <c r="AK32" s="172" t="e">
        <v>#N/A</v>
      </c>
      <c r="AL32" s="172" t="e">
        <v>#N/A</v>
      </c>
      <c r="AM32" s="172" t="e">
        <v>#N/A</v>
      </c>
      <c r="AN32" s="172" t="e">
        <v>#N/A</v>
      </c>
      <c r="AO32" s="172" t="e">
        <v>#N/A</v>
      </c>
      <c r="AQ32" s="167"/>
      <c r="AR32" s="167"/>
      <c r="AS32" s="167"/>
      <c r="AT32" s="168"/>
      <c r="AU32" s="167"/>
      <c r="AV32" s="167"/>
    </row>
    <row r="33" spans="1:48" x14ac:dyDescent="0.25">
      <c r="A33" s="1" t="s">
        <v>32</v>
      </c>
      <c r="B33" t="s">
        <v>20</v>
      </c>
      <c r="C33" s="2" t="e">
        <v>#N/A</v>
      </c>
      <c r="D33" s="2" t="s">
        <v>3721</v>
      </c>
      <c r="E33" s="2" t="s">
        <v>3722</v>
      </c>
      <c r="F33" s="2" t="s">
        <v>1868</v>
      </c>
      <c r="G33" s="2" t="s">
        <v>3723</v>
      </c>
      <c r="H33" s="2" t="s">
        <v>2814</v>
      </c>
      <c r="I33" s="2" t="s">
        <v>3724</v>
      </c>
      <c r="J33" s="2" t="s">
        <v>3725</v>
      </c>
      <c r="K33" s="2" t="s">
        <v>3726</v>
      </c>
      <c r="L33" s="2" t="e">
        <v>#N/A</v>
      </c>
      <c r="M33" s="2" t="e">
        <v>#N/A</v>
      </c>
      <c r="N33" s="2" t="e">
        <v>#N/A</v>
      </c>
      <c r="O33" s="2" t="e">
        <v>#N/A</v>
      </c>
      <c r="P33" s="2" t="e">
        <v>#N/A</v>
      </c>
      <c r="Q33" s="2" t="e">
        <v>#N/A</v>
      </c>
      <c r="R33" s="2" t="e">
        <v>#N/A</v>
      </c>
      <c r="S33" s="2" t="e">
        <v>#N/A</v>
      </c>
      <c r="T33" s="2" t="e">
        <v>#N/A</v>
      </c>
      <c r="U33" s="2" t="e">
        <v>#N/A</v>
      </c>
      <c r="W33" s="172" t="e">
        <v>#N/A</v>
      </c>
      <c r="X33" s="172" t="s">
        <v>3721</v>
      </c>
      <c r="Y33" s="172" t="s">
        <v>3722</v>
      </c>
      <c r="Z33" s="172" t="s">
        <v>1868</v>
      </c>
      <c r="AA33" s="172" t="s">
        <v>3723</v>
      </c>
      <c r="AB33" s="172" t="s">
        <v>2814</v>
      </c>
      <c r="AC33" s="172" t="s">
        <v>3724</v>
      </c>
      <c r="AD33" s="172" t="s">
        <v>3725</v>
      </c>
      <c r="AE33" s="172" t="s">
        <v>3726</v>
      </c>
      <c r="AF33" s="172" t="e">
        <v>#N/A</v>
      </c>
      <c r="AG33" s="172" t="e">
        <v>#N/A</v>
      </c>
      <c r="AH33" s="172" t="e">
        <v>#N/A</v>
      </c>
      <c r="AI33" s="172" t="e">
        <v>#N/A</v>
      </c>
      <c r="AJ33" s="172" t="e">
        <v>#N/A</v>
      </c>
      <c r="AK33" s="172" t="e">
        <v>#N/A</v>
      </c>
      <c r="AL33" s="172" t="e">
        <v>#N/A</v>
      </c>
      <c r="AM33" s="172" t="e">
        <v>#N/A</v>
      </c>
      <c r="AN33" s="172" t="e">
        <v>#N/A</v>
      </c>
      <c r="AO33" s="172" t="e">
        <v>#N/A</v>
      </c>
      <c r="AQ33" s="167"/>
      <c r="AR33" s="167"/>
      <c r="AS33" s="167"/>
      <c r="AT33" s="168"/>
      <c r="AU33" s="167"/>
      <c r="AV33" s="167"/>
    </row>
    <row r="34" spans="1:48" x14ac:dyDescent="0.25">
      <c r="A34" s="1" t="s">
        <v>32</v>
      </c>
      <c r="B34" t="s">
        <v>21</v>
      </c>
      <c r="C34" s="2" t="e">
        <v>#N/A</v>
      </c>
      <c r="D34" s="2" t="s">
        <v>3727</v>
      </c>
      <c r="E34" s="2" t="s">
        <v>3728</v>
      </c>
      <c r="F34" s="2" t="s">
        <v>3729</v>
      </c>
      <c r="G34" s="2" t="s">
        <v>1073</v>
      </c>
      <c r="H34" s="2" t="s">
        <v>3730</v>
      </c>
      <c r="I34" s="2" t="s">
        <v>2435</v>
      </c>
      <c r="J34" s="2" t="s">
        <v>3731</v>
      </c>
      <c r="K34" s="2" t="s">
        <v>1487</v>
      </c>
      <c r="L34" s="2" t="e">
        <v>#N/A</v>
      </c>
      <c r="M34" s="2" t="e">
        <v>#N/A</v>
      </c>
      <c r="N34" s="2" t="e">
        <v>#N/A</v>
      </c>
      <c r="O34" s="2" t="e">
        <v>#N/A</v>
      </c>
      <c r="P34" s="2" t="e">
        <v>#N/A</v>
      </c>
      <c r="Q34" s="2" t="e">
        <v>#N/A</v>
      </c>
      <c r="R34" s="2" t="e">
        <v>#N/A</v>
      </c>
      <c r="S34" s="2" t="e">
        <v>#N/A</v>
      </c>
      <c r="T34" s="2" t="e">
        <v>#N/A</v>
      </c>
      <c r="U34" s="2" t="e">
        <v>#N/A</v>
      </c>
      <c r="W34" s="172" t="e">
        <v>#N/A</v>
      </c>
      <c r="X34" s="172" t="s">
        <v>3727</v>
      </c>
      <c r="Y34" s="172" t="s">
        <v>3728</v>
      </c>
      <c r="Z34" s="172" t="s">
        <v>3729</v>
      </c>
      <c r="AA34" s="172" t="s">
        <v>1073</v>
      </c>
      <c r="AB34" s="172" t="s">
        <v>3730</v>
      </c>
      <c r="AC34" s="172" t="s">
        <v>2435</v>
      </c>
      <c r="AD34" s="172" t="s">
        <v>3731</v>
      </c>
      <c r="AE34" s="172" t="s">
        <v>1487</v>
      </c>
      <c r="AF34" s="172" t="e">
        <v>#N/A</v>
      </c>
      <c r="AG34" s="172" t="e">
        <v>#N/A</v>
      </c>
      <c r="AH34" s="172" t="e">
        <v>#N/A</v>
      </c>
      <c r="AI34" s="172" t="e">
        <v>#N/A</v>
      </c>
      <c r="AJ34" s="172" t="e">
        <v>#N/A</v>
      </c>
      <c r="AK34" s="172" t="e">
        <v>#N/A</v>
      </c>
      <c r="AL34" s="172" t="e">
        <v>#N/A</v>
      </c>
      <c r="AM34" s="172" t="e">
        <v>#N/A</v>
      </c>
      <c r="AN34" s="172" t="e">
        <v>#N/A</v>
      </c>
      <c r="AO34" s="172" t="e">
        <v>#N/A</v>
      </c>
      <c r="AQ34" s="167"/>
      <c r="AR34" s="167"/>
      <c r="AS34" s="167"/>
      <c r="AT34" s="168"/>
      <c r="AU34" s="167"/>
      <c r="AV34" s="167"/>
    </row>
    <row r="35" spans="1:48" x14ac:dyDescent="0.25">
      <c r="A35" s="1" t="s">
        <v>32</v>
      </c>
      <c r="B35" t="s">
        <v>22</v>
      </c>
      <c r="C35" s="2" t="e">
        <f>W35*$V$14</f>
        <v>#N/A</v>
      </c>
      <c r="D35" s="2">
        <f t="shared" ref="D35" si="55">X35*$V$14</f>
        <v>482</v>
      </c>
      <c r="E35" s="2">
        <f t="shared" ref="E35" si="56">Y35*$V$14</f>
        <v>509.8</v>
      </c>
      <c r="F35" s="2">
        <f t="shared" ref="F35" si="57">Z35*$V$14</f>
        <v>529.6</v>
      </c>
      <c r="G35" s="2">
        <f t="shared" ref="G35" si="58">AA35*$V$14</f>
        <v>625.4</v>
      </c>
      <c r="H35" s="2">
        <f t="shared" ref="H35" si="59">AB35*$V$14</f>
        <v>651.29999999999995</v>
      </c>
      <c r="I35" s="2">
        <f t="shared" ref="I35" si="60">AC35*$V$14</f>
        <v>671.7</v>
      </c>
      <c r="J35" s="2">
        <f t="shared" ref="J35" si="61">AD35*$V$14</f>
        <v>693.9</v>
      </c>
      <c r="K35" s="2">
        <f t="shared" ref="K35" si="62">AE35*$V$14</f>
        <v>738</v>
      </c>
      <c r="L35" s="2" t="e">
        <f t="shared" ref="L35" si="63">AF35*$V$14</f>
        <v>#N/A</v>
      </c>
      <c r="M35" s="2" t="e">
        <f t="shared" ref="M35" si="64">AG35*$V$14</f>
        <v>#N/A</v>
      </c>
      <c r="N35" s="2" t="e">
        <f t="shared" ref="N35" si="65">AH35*$V$14</f>
        <v>#N/A</v>
      </c>
      <c r="O35" s="2" t="e">
        <f t="shared" ref="O35" si="66">AI35*$V$14</f>
        <v>#N/A</v>
      </c>
      <c r="P35" s="2" t="e">
        <f t="shared" ref="P35" si="67">AJ35*$V$14</f>
        <v>#N/A</v>
      </c>
      <c r="Q35" s="2" t="e">
        <f t="shared" ref="Q35" si="68">AK35*$V$14</f>
        <v>#N/A</v>
      </c>
      <c r="R35" s="2" t="e">
        <f t="shared" ref="R35" si="69">AL35*$V$14</f>
        <v>#N/A</v>
      </c>
      <c r="S35" s="2" t="e">
        <f t="shared" ref="S35" si="70">AM35*$V$14</f>
        <v>#N/A</v>
      </c>
      <c r="T35" s="2" t="e">
        <f t="shared" ref="T35" si="71">AN35*$V$14</f>
        <v>#N/A</v>
      </c>
      <c r="U35" s="2" t="e">
        <f t="shared" ref="U35" si="72">AO35*$V$14</f>
        <v>#N/A</v>
      </c>
      <c r="W35" s="170" t="e">
        <v>#N/A</v>
      </c>
      <c r="X35" s="170">
        <v>482</v>
      </c>
      <c r="Y35" s="170">
        <v>509.8</v>
      </c>
      <c r="Z35" s="170">
        <v>529.6</v>
      </c>
      <c r="AA35" s="170">
        <v>625.4</v>
      </c>
      <c r="AB35" s="170">
        <v>651.29999999999995</v>
      </c>
      <c r="AC35" s="170">
        <v>671.7</v>
      </c>
      <c r="AD35" s="170">
        <v>693.9</v>
      </c>
      <c r="AE35" s="170">
        <v>738</v>
      </c>
      <c r="AF35" s="170" t="e">
        <v>#N/A</v>
      </c>
      <c r="AG35" s="170" t="e">
        <v>#N/A</v>
      </c>
      <c r="AH35" s="170" t="e">
        <v>#N/A</v>
      </c>
      <c r="AI35" s="170" t="e">
        <v>#N/A</v>
      </c>
      <c r="AJ35" s="170" t="e">
        <v>#N/A</v>
      </c>
      <c r="AK35" s="170" t="e">
        <v>#N/A</v>
      </c>
      <c r="AL35" s="170" t="e">
        <v>#N/A</v>
      </c>
      <c r="AM35" s="170" t="e">
        <v>#N/A</v>
      </c>
      <c r="AN35" s="170" t="e">
        <v>#N/A</v>
      </c>
      <c r="AO35" s="170" t="e">
        <v>#N/A</v>
      </c>
      <c r="AQ35" s="167"/>
      <c r="AR35" s="167"/>
      <c r="AS35" s="167"/>
      <c r="AT35" s="168"/>
      <c r="AU35" s="167"/>
      <c r="AV35" s="167"/>
    </row>
    <row r="36" spans="1:48" x14ac:dyDescent="0.25">
      <c r="A36" s="1" t="s">
        <v>33</v>
      </c>
      <c r="B36" t="s">
        <v>23</v>
      </c>
      <c r="C36" s="2" t="e">
        <v>#N/A</v>
      </c>
      <c r="D36" s="2" t="e">
        <v>#N/A</v>
      </c>
      <c r="E36" s="2" t="e">
        <v>#N/A</v>
      </c>
      <c r="F36" s="2" t="e">
        <v>#N/A</v>
      </c>
      <c r="G36" s="2" t="e">
        <v>#N/A</v>
      </c>
      <c r="H36" s="2" t="e">
        <v>#N/A</v>
      </c>
      <c r="I36" s="2" t="e">
        <v>#N/A</v>
      </c>
      <c r="J36" s="2" t="e">
        <v>#N/A</v>
      </c>
      <c r="K36" s="2" t="e">
        <v>#N/A</v>
      </c>
      <c r="L36" s="2" t="e">
        <v>#N/A</v>
      </c>
      <c r="M36" s="2" t="e">
        <v>#N/A</v>
      </c>
      <c r="N36" s="2" t="e">
        <v>#N/A</v>
      </c>
      <c r="O36" s="2" t="e">
        <v>#N/A</v>
      </c>
      <c r="P36" s="2" t="e">
        <v>#N/A</v>
      </c>
      <c r="Q36" s="2" t="e">
        <v>#N/A</v>
      </c>
      <c r="R36" s="2" t="e">
        <v>#N/A</v>
      </c>
      <c r="S36" s="2" t="e">
        <v>#N/A</v>
      </c>
      <c r="T36" s="2" t="e">
        <v>#N/A</v>
      </c>
      <c r="U36" s="2" t="e">
        <v>#N/A</v>
      </c>
      <c r="W36" s="172" t="e">
        <v>#N/A</v>
      </c>
      <c r="X36" s="172" t="e">
        <v>#N/A</v>
      </c>
      <c r="Y36" s="172" t="e">
        <v>#N/A</v>
      </c>
      <c r="Z36" s="172" t="e">
        <v>#N/A</v>
      </c>
      <c r="AA36" s="172" t="e">
        <v>#N/A</v>
      </c>
      <c r="AB36" s="172" t="e">
        <v>#N/A</v>
      </c>
      <c r="AC36" s="172" t="e">
        <v>#N/A</v>
      </c>
      <c r="AD36" s="172" t="e">
        <v>#N/A</v>
      </c>
      <c r="AE36" s="172" t="e">
        <v>#N/A</v>
      </c>
      <c r="AF36" s="172" t="e">
        <v>#N/A</v>
      </c>
      <c r="AG36" s="172" t="e">
        <v>#N/A</v>
      </c>
      <c r="AH36" s="172" t="e">
        <v>#N/A</v>
      </c>
      <c r="AI36" s="172" t="e">
        <v>#N/A</v>
      </c>
      <c r="AJ36" s="172" t="e">
        <v>#N/A</v>
      </c>
      <c r="AK36" s="172" t="e">
        <v>#N/A</v>
      </c>
      <c r="AL36" s="172" t="e">
        <v>#N/A</v>
      </c>
      <c r="AM36" s="172" t="e">
        <v>#N/A</v>
      </c>
      <c r="AN36" s="172" t="e">
        <v>#N/A</v>
      </c>
      <c r="AO36" s="172" t="e">
        <v>#N/A</v>
      </c>
      <c r="AQ36" s="167"/>
      <c r="AR36" s="167"/>
      <c r="AS36" s="167"/>
      <c r="AT36" s="168"/>
      <c r="AU36" s="167"/>
      <c r="AV36" s="167"/>
    </row>
    <row r="37" spans="1:48" x14ac:dyDescent="0.25">
      <c r="A37" s="1" t="s">
        <v>33</v>
      </c>
      <c r="B37" t="s">
        <v>20</v>
      </c>
      <c r="C37" s="2" t="e">
        <v>#N/A</v>
      </c>
      <c r="D37" s="2" t="e">
        <v>#N/A</v>
      </c>
      <c r="E37" s="2" t="e">
        <v>#N/A</v>
      </c>
      <c r="F37" s="2" t="e">
        <v>#N/A</v>
      </c>
      <c r="G37" s="2" t="e">
        <v>#N/A</v>
      </c>
      <c r="H37" s="2" t="e">
        <v>#N/A</v>
      </c>
      <c r="I37" s="2" t="e">
        <v>#N/A</v>
      </c>
      <c r="J37" s="2" t="e">
        <v>#N/A</v>
      </c>
      <c r="K37" s="2" t="e">
        <v>#N/A</v>
      </c>
      <c r="L37" s="2" t="e">
        <v>#N/A</v>
      </c>
      <c r="M37" s="2" t="e">
        <v>#N/A</v>
      </c>
      <c r="N37" s="2" t="e">
        <v>#N/A</v>
      </c>
      <c r="O37" s="2" t="e">
        <v>#N/A</v>
      </c>
      <c r="P37" s="2" t="e">
        <v>#N/A</v>
      </c>
      <c r="Q37" s="2" t="e">
        <v>#N/A</v>
      </c>
      <c r="R37" s="2" t="e">
        <v>#N/A</v>
      </c>
      <c r="S37" s="2" t="e">
        <v>#N/A</v>
      </c>
      <c r="T37" s="2" t="e">
        <v>#N/A</v>
      </c>
      <c r="U37" s="2" t="e">
        <v>#N/A</v>
      </c>
      <c r="W37" s="172" t="e">
        <v>#N/A</v>
      </c>
      <c r="X37" s="172" t="e">
        <v>#N/A</v>
      </c>
      <c r="Y37" s="172" t="e">
        <v>#N/A</v>
      </c>
      <c r="Z37" s="172" t="e">
        <v>#N/A</v>
      </c>
      <c r="AA37" s="172" t="e">
        <v>#N/A</v>
      </c>
      <c r="AB37" s="172" t="e">
        <v>#N/A</v>
      </c>
      <c r="AC37" s="172" t="e">
        <v>#N/A</v>
      </c>
      <c r="AD37" s="172" t="e">
        <v>#N/A</v>
      </c>
      <c r="AE37" s="172" t="e">
        <v>#N/A</v>
      </c>
      <c r="AF37" s="172" t="e">
        <v>#N/A</v>
      </c>
      <c r="AG37" s="172" t="e">
        <v>#N/A</v>
      </c>
      <c r="AH37" s="172" t="e">
        <v>#N/A</v>
      </c>
      <c r="AI37" s="172" t="e">
        <v>#N/A</v>
      </c>
      <c r="AJ37" s="172" t="e">
        <v>#N/A</v>
      </c>
      <c r="AK37" s="172" t="e">
        <v>#N/A</v>
      </c>
      <c r="AL37" s="172" t="e">
        <v>#N/A</v>
      </c>
      <c r="AM37" s="172" t="e">
        <v>#N/A</v>
      </c>
      <c r="AN37" s="172" t="e">
        <v>#N/A</v>
      </c>
      <c r="AO37" s="172" t="e">
        <v>#N/A</v>
      </c>
      <c r="AQ37" s="167"/>
      <c r="AR37" s="167"/>
      <c r="AS37" s="167"/>
      <c r="AT37" s="168"/>
      <c r="AU37" s="167"/>
      <c r="AV37" s="167"/>
    </row>
    <row r="38" spans="1:48" x14ac:dyDescent="0.25">
      <c r="A38" s="1" t="s">
        <v>33</v>
      </c>
      <c r="B38" t="s">
        <v>21</v>
      </c>
      <c r="C38" s="2" t="e">
        <v>#N/A</v>
      </c>
      <c r="D38" s="2" t="e">
        <v>#N/A</v>
      </c>
      <c r="E38" s="2" t="e">
        <v>#N/A</v>
      </c>
      <c r="F38" s="2" t="e">
        <v>#N/A</v>
      </c>
      <c r="G38" s="2" t="e">
        <v>#N/A</v>
      </c>
      <c r="H38" s="2" t="e">
        <v>#N/A</v>
      </c>
      <c r="I38" s="2" t="e">
        <v>#N/A</v>
      </c>
      <c r="J38" s="2" t="e">
        <v>#N/A</v>
      </c>
      <c r="K38" s="2" t="e">
        <v>#N/A</v>
      </c>
      <c r="L38" s="2" t="e">
        <v>#N/A</v>
      </c>
      <c r="M38" s="2" t="e">
        <v>#N/A</v>
      </c>
      <c r="N38" s="2" t="e">
        <v>#N/A</v>
      </c>
      <c r="O38" s="2" t="e">
        <v>#N/A</v>
      </c>
      <c r="P38" s="2" t="e">
        <v>#N/A</v>
      </c>
      <c r="Q38" s="2" t="e">
        <v>#N/A</v>
      </c>
      <c r="R38" s="2" t="e">
        <v>#N/A</v>
      </c>
      <c r="S38" s="2" t="e">
        <v>#N/A</v>
      </c>
      <c r="T38" s="2" t="e">
        <v>#N/A</v>
      </c>
      <c r="U38" s="2" t="e">
        <v>#N/A</v>
      </c>
      <c r="W38" s="172" t="e">
        <v>#N/A</v>
      </c>
      <c r="X38" s="172" t="e">
        <v>#N/A</v>
      </c>
      <c r="Y38" s="172" t="e">
        <v>#N/A</v>
      </c>
      <c r="Z38" s="172" t="e">
        <v>#N/A</v>
      </c>
      <c r="AA38" s="172" t="e">
        <v>#N/A</v>
      </c>
      <c r="AB38" s="172" t="e">
        <v>#N/A</v>
      </c>
      <c r="AC38" s="172" t="e">
        <v>#N/A</v>
      </c>
      <c r="AD38" s="172" t="e">
        <v>#N/A</v>
      </c>
      <c r="AE38" s="172" t="e">
        <v>#N/A</v>
      </c>
      <c r="AF38" s="172" t="e">
        <v>#N/A</v>
      </c>
      <c r="AG38" s="172" t="e">
        <v>#N/A</v>
      </c>
      <c r="AH38" s="172" t="e">
        <v>#N/A</v>
      </c>
      <c r="AI38" s="172" t="e">
        <v>#N/A</v>
      </c>
      <c r="AJ38" s="172" t="e">
        <v>#N/A</v>
      </c>
      <c r="AK38" s="172" t="e">
        <v>#N/A</v>
      </c>
      <c r="AL38" s="172" t="e">
        <v>#N/A</v>
      </c>
      <c r="AM38" s="172" t="e">
        <v>#N/A</v>
      </c>
      <c r="AN38" s="172" t="e">
        <v>#N/A</v>
      </c>
      <c r="AO38" s="172" t="e">
        <v>#N/A</v>
      </c>
      <c r="AQ38" s="167"/>
      <c r="AR38" s="167"/>
      <c r="AS38" s="167"/>
      <c r="AT38" s="168"/>
      <c r="AU38" s="167"/>
      <c r="AV38" s="167"/>
    </row>
    <row r="39" spans="1:48" x14ac:dyDescent="0.25">
      <c r="A39" s="1" t="s">
        <v>33</v>
      </c>
      <c r="B39" t="s">
        <v>22</v>
      </c>
      <c r="C39" s="2" t="e">
        <f>W39*$V$14</f>
        <v>#N/A</v>
      </c>
      <c r="D39" s="2" t="e">
        <f t="shared" ref="D39" si="73">X39*$V$14</f>
        <v>#N/A</v>
      </c>
      <c r="E39" s="2" t="e">
        <f t="shared" ref="E39" si="74">Y39*$V$14</f>
        <v>#N/A</v>
      </c>
      <c r="F39" s="2" t="e">
        <f t="shared" ref="F39" si="75">Z39*$V$14</f>
        <v>#N/A</v>
      </c>
      <c r="G39" s="2" t="e">
        <f t="shared" ref="G39" si="76">AA39*$V$14</f>
        <v>#N/A</v>
      </c>
      <c r="H39" s="2" t="e">
        <f t="shared" ref="H39" si="77">AB39*$V$14</f>
        <v>#N/A</v>
      </c>
      <c r="I39" s="2" t="e">
        <f t="shared" ref="I39" si="78">AC39*$V$14</f>
        <v>#N/A</v>
      </c>
      <c r="J39" s="2" t="e">
        <f t="shared" ref="J39" si="79">AD39*$V$14</f>
        <v>#N/A</v>
      </c>
      <c r="K39" s="2" t="e">
        <f t="shared" ref="K39" si="80">AE39*$V$14</f>
        <v>#N/A</v>
      </c>
      <c r="L39" s="2" t="e">
        <f t="shared" ref="L39" si="81">AF39*$V$14</f>
        <v>#N/A</v>
      </c>
      <c r="M39" s="2" t="e">
        <f t="shared" ref="M39" si="82">AG39*$V$14</f>
        <v>#N/A</v>
      </c>
      <c r="N39" s="2" t="e">
        <f t="shared" ref="N39" si="83">AH39*$V$14</f>
        <v>#N/A</v>
      </c>
      <c r="O39" s="2" t="e">
        <f t="shared" ref="O39" si="84">AI39*$V$14</f>
        <v>#N/A</v>
      </c>
      <c r="P39" s="2" t="e">
        <f t="shared" ref="P39" si="85">AJ39*$V$14</f>
        <v>#N/A</v>
      </c>
      <c r="Q39" s="2" t="e">
        <f t="shared" ref="Q39" si="86">AK39*$V$14</f>
        <v>#N/A</v>
      </c>
      <c r="R39" s="2" t="e">
        <f t="shared" ref="R39" si="87">AL39*$V$14</f>
        <v>#N/A</v>
      </c>
      <c r="S39" s="2" t="e">
        <f t="shared" ref="S39" si="88">AM39*$V$14</f>
        <v>#N/A</v>
      </c>
      <c r="T39" s="2" t="e">
        <f t="shared" ref="T39" si="89">AN39*$V$14</f>
        <v>#N/A</v>
      </c>
      <c r="U39" s="2" t="e">
        <f t="shared" ref="U39" si="90">AO39*$V$14</f>
        <v>#N/A</v>
      </c>
      <c r="W39" s="172" t="e">
        <v>#N/A</v>
      </c>
      <c r="X39" s="172" t="e">
        <v>#N/A</v>
      </c>
      <c r="Y39" s="172" t="e">
        <v>#N/A</v>
      </c>
      <c r="Z39" s="172" t="e">
        <v>#N/A</v>
      </c>
      <c r="AA39" s="172" t="e">
        <v>#N/A</v>
      </c>
      <c r="AB39" s="172" t="e">
        <v>#N/A</v>
      </c>
      <c r="AC39" s="172" t="e">
        <v>#N/A</v>
      </c>
      <c r="AD39" s="172" t="e">
        <v>#N/A</v>
      </c>
      <c r="AE39" s="172" t="e">
        <v>#N/A</v>
      </c>
      <c r="AF39" s="172" t="e">
        <v>#N/A</v>
      </c>
      <c r="AG39" s="172" t="e">
        <v>#N/A</v>
      </c>
      <c r="AH39" s="172" t="e">
        <v>#N/A</v>
      </c>
      <c r="AI39" s="172" t="e">
        <v>#N/A</v>
      </c>
      <c r="AJ39" s="172" t="e">
        <v>#N/A</v>
      </c>
      <c r="AK39" s="172" t="e">
        <v>#N/A</v>
      </c>
      <c r="AL39" s="172" t="e">
        <v>#N/A</v>
      </c>
      <c r="AM39" s="172" t="e">
        <v>#N/A</v>
      </c>
      <c r="AN39" s="172" t="e">
        <v>#N/A</v>
      </c>
      <c r="AO39" s="172" t="e">
        <v>#N/A</v>
      </c>
      <c r="AQ39" s="167"/>
      <c r="AR39" s="167"/>
      <c r="AS39" s="167"/>
      <c r="AT39" s="168"/>
      <c r="AU39" s="167"/>
      <c r="AV39" s="167"/>
    </row>
    <row r="40" spans="1:48" x14ac:dyDescent="0.25">
      <c r="A40" s="1" t="s">
        <v>33</v>
      </c>
      <c r="B40" t="s">
        <v>23</v>
      </c>
      <c r="C40" s="2" t="e">
        <v>#N/A</v>
      </c>
      <c r="D40" s="2" t="e">
        <v>#N/A</v>
      </c>
      <c r="E40" s="2" t="e">
        <v>#N/A</v>
      </c>
      <c r="F40" s="2" t="e">
        <v>#N/A</v>
      </c>
      <c r="G40" s="2" t="e">
        <v>#N/A</v>
      </c>
      <c r="H40" s="2" t="e">
        <v>#N/A</v>
      </c>
      <c r="I40" s="2" t="e">
        <v>#N/A</v>
      </c>
      <c r="J40" s="2" t="e">
        <v>#N/A</v>
      </c>
      <c r="K40" s="2" t="e">
        <v>#N/A</v>
      </c>
      <c r="L40" s="2" t="e">
        <v>#N/A</v>
      </c>
      <c r="M40" s="2" t="e">
        <v>#N/A</v>
      </c>
      <c r="N40" s="2" t="e">
        <v>#N/A</v>
      </c>
      <c r="O40" s="2" t="e">
        <v>#N/A</v>
      </c>
      <c r="P40" s="2" t="e">
        <v>#N/A</v>
      </c>
      <c r="Q40" s="2" t="e">
        <v>#N/A</v>
      </c>
      <c r="R40" s="2" t="e">
        <v>#N/A</v>
      </c>
      <c r="S40" s="2" t="e">
        <v>#N/A</v>
      </c>
      <c r="T40" s="2" t="e">
        <v>#N/A</v>
      </c>
      <c r="U40" s="2" t="e">
        <v>#N/A</v>
      </c>
      <c r="W40" s="172" t="e">
        <v>#N/A</v>
      </c>
      <c r="X40" s="172" t="e">
        <v>#N/A</v>
      </c>
      <c r="Y40" s="172" t="e">
        <v>#N/A</v>
      </c>
      <c r="Z40" s="172" t="e">
        <v>#N/A</v>
      </c>
      <c r="AA40" s="172" t="e">
        <v>#N/A</v>
      </c>
      <c r="AB40" s="172" t="e">
        <v>#N/A</v>
      </c>
      <c r="AC40" s="172" t="e">
        <v>#N/A</v>
      </c>
      <c r="AD40" s="172" t="e">
        <v>#N/A</v>
      </c>
      <c r="AE40" s="172" t="e">
        <v>#N/A</v>
      </c>
      <c r="AF40" s="172" t="e">
        <v>#N/A</v>
      </c>
      <c r="AG40" s="172" t="e">
        <v>#N/A</v>
      </c>
      <c r="AH40" s="172" t="e">
        <v>#N/A</v>
      </c>
      <c r="AI40" s="172" t="e">
        <v>#N/A</v>
      </c>
      <c r="AJ40" s="172" t="e">
        <v>#N/A</v>
      </c>
      <c r="AK40" s="172" t="e">
        <v>#N/A</v>
      </c>
      <c r="AL40" s="172" t="e">
        <v>#N/A</v>
      </c>
      <c r="AM40" s="172" t="e">
        <v>#N/A</v>
      </c>
      <c r="AN40" s="172" t="e">
        <v>#N/A</v>
      </c>
      <c r="AO40" s="172" t="e">
        <v>#N/A</v>
      </c>
      <c r="AQ40" s="167"/>
      <c r="AR40" s="167"/>
      <c r="AS40" s="167"/>
      <c r="AT40" s="168"/>
      <c r="AU40" s="167"/>
      <c r="AV40" s="167"/>
    </row>
    <row r="41" spans="1:48" x14ac:dyDescent="0.25">
      <c r="A41" s="1" t="s">
        <v>33</v>
      </c>
      <c r="B41" t="s">
        <v>20</v>
      </c>
      <c r="C41" s="2" t="e">
        <v>#N/A</v>
      </c>
      <c r="D41" s="2" t="e">
        <v>#N/A</v>
      </c>
      <c r="E41" s="2" t="e">
        <v>#N/A</v>
      </c>
      <c r="F41" s="2" t="e">
        <v>#N/A</v>
      </c>
      <c r="G41" s="2" t="e">
        <v>#N/A</v>
      </c>
      <c r="H41" s="2" t="e">
        <v>#N/A</v>
      </c>
      <c r="I41" s="2" t="e">
        <v>#N/A</v>
      </c>
      <c r="J41" s="2" t="e">
        <v>#N/A</v>
      </c>
      <c r="K41" s="2" t="e">
        <v>#N/A</v>
      </c>
      <c r="L41" s="2" t="e">
        <v>#N/A</v>
      </c>
      <c r="M41" s="2" t="e">
        <v>#N/A</v>
      </c>
      <c r="N41" s="2" t="e">
        <v>#N/A</v>
      </c>
      <c r="O41" s="2" t="e">
        <v>#N/A</v>
      </c>
      <c r="P41" s="2" t="e">
        <v>#N/A</v>
      </c>
      <c r="Q41" s="2" t="e">
        <v>#N/A</v>
      </c>
      <c r="R41" s="2" t="e">
        <v>#N/A</v>
      </c>
      <c r="S41" s="2" t="e">
        <v>#N/A</v>
      </c>
      <c r="T41" s="2" t="e">
        <v>#N/A</v>
      </c>
      <c r="U41" s="2" t="e">
        <v>#N/A</v>
      </c>
      <c r="W41" s="172" t="e">
        <v>#N/A</v>
      </c>
      <c r="X41" s="172" t="e">
        <v>#N/A</v>
      </c>
      <c r="Y41" s="172" t="e">
        <v>#N/A</v>
      </c>
      <c r="Z41" s="172" t="e">
        <v>#N/A</v>
      </c>
      <c r="AA41" s="172" t="e">
        <v>#N/A</v>
      </c>
      <c r="AB41" s="172" t="e">
        <v>#N/A</v>
      </c>
      <c r="AC41" s="172" t="e">
        <v>#N/A</v>
      </c>
      <c r="AD41" s="172" t="e">
        <v>#N/A</v>
      </c>
      <c r="AE41" s="172" t="e">
        <v>#N/A</v>
      </c>
      <c r="AF41" s="172" t="e">
        <v>#N/A</v>
      </c>
      <c r="AG41" s="172" t="e">
        <v>#N/A</v>
      </c>
      <c r="AH41" s="172" t="e">
        <v>#N/A</v>
      </c>
      <c r="AI41" s="172" t="e">
        <v>#N/A</v>
      </c>
      <c r="AJ41" s="172" t="e">
        <v>#N/A</v>
      </c>
      <c r="AK41" s="172" t="e">
        <v>#N/A</v>
      </c>
      <c r="AL41" s="172" t="e">
        <v>#N/A</v>
      </c>
      <c r="AM41" s="172" t="e">
        <v>#N/A</v>
      </c>
      <c r="AN41" s="172" t="e">
        <v>#N/A</v>
      </c>
      <c r="AO41" s="172" t="e">
        <v>#N/A</v>
      </c>
      <c r="AQ41" s="167"/>
      <c r="AR41" s="167"/>
      <c r="AS41" s="167"/>
      <c r="AT41" s="168"/>
      <c r="AU41" s="167"/>
      <c r="AV41" s="167"/>
    </row>
    <row r="42" spans="1:48" x14ac:dyDescent="0.25">
      <c r="A42" s="1" t="s">
        <v>33</v>
      </c>
      <c r="B42" t="s">
        <v>21</v>
      </c>
      <c r="C42" s="2" t="e">
        <v>#N/A</v>
      </c>
      <c r="D42" s="2" t="e">
        <v>#N/A</v>
      </c>
      <c r="E42" s="2" t="e">
        <v>#N/A</v>
      </c>
      <c r="F42" s="2" t="e">
        <v>#N/A</v>
      </c>
      <c r="G42" s="2" t="e">
        <v>#N/A</v>
      </c>
      <c r="H42" s="2" t="e">
        <v>#N/A</v>
      </c>
      <c r="I42" s="2" t="e">
        <v>#N/A</v>
      </c>
      <c r="J42" s="2" t="e">
        <v>#N/A</v>
      </c>
      <c r="K42" s="2" t="e">
        <v>#N/A</v>
      </c>
      <c r="L42" s="2" t="e">
        <v>#N/A</v>
      </c>
      <c r="M42" s="2" t="e">
        <v>#N/A</v>
      </c>
      <c r="N42" s="2" t="e">
        <v>#N/A</v>
      </c>
      <c r="O42" s="2" t="e">
        <v>#N/A</v>
      </c>
      <c r="P42" s="2" t="e">
        <v>#N/A</v>
      </c>
      <c r="Q42" s="2" t="e">
        <v>#N/A</v>
      </c>
      <c r="R42" s="2" t="e">
        <v>#N/A</v>
      </c>
      <c r="S42" s="2" t="e">
        <v>#N/A</v>
      </c>
      <c r="T42" s="2" t="e">
        <v>#N/A</v>
      </c>
      <c r="U42" s="2" t="e">
        <v>#N/A</v>
      </c>
      <c r="W42" s="172" t="e">
        <v>#N/A</v>
      </c>
      <c r="X42" s="172" t="e">
        <v>#N/A</v>
      </c>
      <c r="Y42" s="172" t="e">
        <v>#N/A</v>
      </c>
      <c r="Z42" s="172" t="e">
        <v>#N/A</v>
      </c>
      <c r="AA42" s="172" t="e">
        <v>#N/A</v>
      </c>
      <c r="AB42" s="172" t="e">
        <v>#N/A</v>
      </c>
      <c r="AC42" s="172" t="e">
        <v>#N/A</v>
      </c>
      <c r="AD42" s="172" t="e">
        <v>#N/A</v>
      </c>
      <c r="AE42" s="172" t="e">
        <v>#N/A</v>
      </c>
      <c r="AF42" s="172" t="e">
        <v>#N/A</v>
      </c>
      <c r="AG42" s="172" t="e">
        <v>#N/A</v>
      </c>
      <c r="AH42" s="172" t="e">
        <v>#N/A</v>
      </c>
      <c r="AI42" s="172" t="e">
        <v>#N/A</v>
      </c>
      <c r="AJ42" s="172" t="e">
        <v>#N/A</v>
      </c>
      <c r="AK42" s="172" t="e">
        <v>#N/A</v>
      </c>
      <c r="AL42" s="172" t="e">
        <v>#N/A</v>
      </c>
      <c r="AM42" s="172" t="e">
        <v>#N/A</v>
      </c>
      <c r="AN42" s="172" t="e">
        <v>#N/A</v>
      </c>
      <c r="AO42" s="172" t="e">
        <v>#N/A</v>
      </c>
      <c r="AQ42" s="167"/>
      <c r="AR42" s="167"/>
      <c r="AS42" s="167"/>
      <c r="AT42" s="168"/>
      <c r="AU42" s="167"/>
      <c r="AV42" s="167"/>
    </row>
    <row r="43" spans="1:48" x14ac:dyDescent="0.25">
      <c r="A43" s="1" t="s">
        <v>33</v>
      </c>
      <c r="B43" t="s">
        <v>22</v>
      </c>
      <c r="C43" s="2" t="e">
        <f>W43*$V$14</f>
        <v>#N/A</v>
      </c>
      <c r="D43" s="2" t="e">
        <f t="shared" ref="D43" si="91">X43*$V$14</f>
        <v>#N/A</v>
      </c>
      <c r="E43" s="2" t="e">
        <f t="shared" ref="E43" si="92">Y43*$V$14</f>
        <v>#N/A</v>
      </c>
      <c r="F43" s="2" t="e">
        <f t="shared" ref="F43" si="93">Z43*$V$14</f>
        <v>#N/A</v>
      </c>
      <c r="G43" s="2" t="e">
        <f t="shared" ref="G43" si="94">AA43*$V$14</f>
        <v>#N/A</v>
      </c>
      <c r="H43" s="2" t="e">
        <f t="shared" ref="H43" si="95">AB43*$V$14</f>
        <v>#N/A</v>
      </c>
      <c r="I43" s="2" t="e">
        <f t="shared" ref="I43" si="96">AC43*$V$14</f>
        <v>#N/A</v>
      </c>
      <c r="J43" s="2" t="e">
        <f t="shared" ref="J43" si="97">AD43*$V$14</f>
        <v>#N/A</v>
      </c>
      <c r="K43" s="2" t="e">
        <f t="shared" ref="K43" si="98">AE43*$V$14</f>
        <v>#N/A</v>
      </c>
      <c r="L43" s="2" t="e">
        <f t="shared" ref="L43" si="99">AF43*$V$14</f>
        <v>#N/A</v>
      </c>
      <c r="M43" s="2" t="e">
        <f t="shared" ref="M43" si="100">AG43*$V$14</f>
        <v>#N/A</v>
      </c>
      <c r="N43" s="2" t="e">
        <f t="shared" ref="N43" si="101">AH43*$V$14</f>
        <v>#N/A</v>
      </c>
      <c r="O43" s="2" t="e">
        <f t="shared" ref="O43" si="102">AI43*$V$14</f>
        <v>#N/A</v>
      </c>
      <c r="P43" s="2" t="e">
        <f t="shared" ref="P43" si="103">AJ43*$V$14</f>
        <v>#N/A</v>
      </c>
      <c r="Q43" s="2" t="e">
        <f t="shared" ref="Q43" si="104">AK43*$V$14</f>
        <v>#N/A</v>
      </c>
      <c r="R43" s="2" t="e">
        <f t="shared" ref="R43" si="105">AL43*$V$14</f>
        <v>#N/A</v>
      </c>
      <c r="S43" s="2" t="e">
        <f t="shared" ref="S43" si="106">AM43*$V$14</f>
        <v>#N/A</v>
      </c>
      <c r="T43" s="2" t="e">
        <f t="shared" ref="T43" si="107">AN43*$V$14</f>
        <v>#N/A</v>
      </c>
      <c r="U43" s="2" t="e">
        <f t="shared" ref="U43" si="108">AO43*$V$14</f>
        <v>#N/A</v>
      </c>
      <c r="W43" s="172" t="e">
        <v>#N/A</v>
      </c>
      <c r="X43" s="172" t="e">
        <v>#N/A</v>
      </c>
      <c r="Y43" s="172" t="e">
        <v>#N/A</v>
      </c>
      <c r="Z43" s="172" t="e">
        <v>#N/A</v>
      </c>
      <c r="AA43" s="172" t="e">
        <v>#N/A</v>
      </c>
      <c r="AB43" s="172" t="e">
        <v>#N/A</v>
      </c>
      <c r="AC43" s="172" t="e">
        <v>#N/A</v>
      </c>
      <c r="AD43" s="172" t="e">
        <v>#N/A</v>
      </c>
      <c r="AE43" s="172" t="e">
        <v>#N/A</v>
      </c>
      <c r="AF43" s="172" t="e">
        <v>#N/A</v>
      </c>
      <c r="AG43" s="172" t="e">
        <v>#N/A</v>
      </c>
      <c r="AH43" s="172" t="e">
        <v>#N/A</v>
      </c>
      <c r="AI43" s="172" t="e">
        <v>#N/A</v>
      </c>
      <c r="AJ43" s="172" t="e">
        <v>#N/A</v>
      </c>
      <c r="AK43" s="172" t="e">
        <v>#N/A</v>
      </c>
      <c r="AL43" s="172" t="e">
        <v>#N/A</v>
      </c>
      <c r="AM43" s="172" t="e">
        <v>#N/A</v>
      </c>
      <c r="AN43" s="172" t="e">
        <v>#N/A</v>
      </c>
      <c r="AO43" s="172" t="e">
        <v>#N/A</v>
      </c>
      <c r="AQ43" s="167"/>
      <c r="AR43" s="167"/>
      <c r="AS43" s="167"/>
      <c r="AT43" s="168"/>
      <c r="AU43" s="167"/>
      <c r="AV43" s="167"/>
    </row>
    <row r="44" spans="1:48" x14ac:dyDescent="0.25">
      <c r="A44" s="6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Q44" s="167"/>
      <c r="AR44" s="167"/>
      <c r="AS44" s="167"/>
      <c r="AT44" s="168"/>
      <c r="AU44" s="167"/>
      <c r="AV44" s="167"/>
    </row>
    <row r="45" spans="1:48" ht="15.75" x14ac:dyDescent="0.25">
      <c r="C45" s="3" t="s">
        <v>17</v>
      </c>
      <c r="D45" s="3" t="s">
        <v>18</v>
      </c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73"/>
      <c r="X45" s="173"/>
      <c r="Y45" s="173"/>
      <c r="Z45" s="173"/>
      <c r="AA45" s="173"/>
      <c r="AB45" s="173"/>
      <c r="AC45" s="173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Q45" s="167"/>
      <c r="AR45" s="167"/>
      <c r="AS45" s="167"/>
      <c r="AT45" s="168"/>
      <c r="AU45" s="167"/>
      <c r="AV45" s="167"/>
    </row>
    <row r="46" spans="1:48" ht="15.75" x14ac:dyDescent="0.25">
      <c r="B46" t="s">
        <v>38</v>
      </c>
      <c r="C46" s="3" t="s">
        <v>35</v>
      </c>
      <c r="D46">
        <v>10</v>
      </c>
      <c r="E46" s="3" t="s">
        <v>1</v>
      </c>
      <c r="F46" s="3">
        <v>75</v>
      </c>
      <c r="G46" s="3">
        <v>65</v>
      </c>
      <c r="H46" s="3">
        <v>20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3"/>
      <c r="X46" s="173"/>
      <c r="Y46" s="173"/>
      <c r="Z46" s="173"/>
      <c r="AA46" s="173"/>
      <c r="AB46" s="173"/>
      <c r="AC46" s="173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Q46" s="167"/>
      <c r="AR46" s="167"/>
      <c r="AS46" s="167"/>
      <c r="AT46" s="168"/>
      <c r="AU46" s="167"/>
      <c r="AV46" s="167"/>
    </row>
    <row r="47" spans="1:48" ht="15.75" x14ac:dyDescent="0.25"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3" t="s">
        <v>12</v>
      </c>
      <c r="N47" s="3" t="s">
        <v>13</v>
      </c>
      <c r="O47" s="3" t="s">
        <v>14</v>
      </c>
      <c r="P47" s="3" t="s">
        <v>15</v>
      </c>
      <c r="Q47" s="3" t="s">
        <v>29</v>
      </c>
      <c r="R47" s="3" t="s">
        <v>29</v>
      </c>
      <c r="S47" s="3" t="s">
        <v>29</v>
      </c>
      <c r="T47" s="3" t="s">
        <v>29</v>
      </c>
      <c r="U47" s="3">
        <v>0</v>
      </c>
      <c r="V47" s="3"/>
      <c r="W47" s="165"/>
      <c r="X47" s="165"/>
      <c r="Y47" s="173" t="s">
        <v>2</v>
      </c>
      <c r="Z47" s="173" t="s">
        <v>3</v>
      </c>
      <c r="AA47" s="173" t="s">
        <v>4</v>
      </c>
      <c r="AB47" s="173" t="s">
        <v>5</v>
      </c>
      <c r="AC47" s="173" t="s">
        <v>6</v>
      </c>
      <c r="AD47" s="173" t="s">
        <v>7</v>
      </c>
      <c r="AE47" s="173" t="s">
        <v>8</v>
      </c>
      <c r="AF47" s="173" t="s">
        <v>9</v>
      </c>
      <c r="AG47" s="173" t="s">
        <v>10</v>
      </c>
      <c r="AH47" s="173" t="s">
        <v>11</v>
      </c>
      <c r="AI47" s="173" t="s">
        <v>12</v>
      </c>
      <c r="AJ47" s="173" t="s">
        <v>13</v>
      </c>
      <c r="AK47" s="173" t="s">
        <v>14</v>
      </c>
      <c r="AL47" s="173" t="s">
        <v>15</v>
      </c>
      <c r="AM47" s="173" t="s">
        <v>29</v>
      </c>
      <c r="AN47" s="173" t="s">
        <v>29</v>
      </c>
      <c r="AO47" s="173" t="s">
        <v>29</v>
      </c>
      <c r="AP47" s="3" t="s">
        <v>29</v>
      </c>
      <c r="AQ47" s="167"/>
      <c r="AR47" s="167"/>
      <c r="AS47" s="167"/>
      <c r="AT47" s="168"/>
      <c r="AU47" s="167"/>
      <c r="AV47" s="167"/>
    </row>
    <row r="48" spans="1:48" ht="15.75" x14ac:dyDescent="0.25">
      <c r="A48">
        <v>0</v>
      </c>
      <c r="C48" s="3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65"/>
      <c r="X48" s="165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3"/>
      <c r="AQ48" s="167"/>
      <c r="AR48" s="167"/>
      <c r="AS48" s="167"/>
      <c r="AT48" s="168"/>
      <c r="AU48" s="167"/>
      <c r="AV48" s="167"/>
    </row>
    <row r="49" spans="1:48" ht="119.25" customHeight="1" x14ac:dyDescent="0.25">
      <c r="A49" s="6" t="s">
        <v>16</v>
      </c>
      <c r="C49" s="5" t="s">
        <v>3732</v>
      </c>
      <c r="D49" s="5" t="s">
        <v>3733</v>
      </c>
      <c r="E49" s="5" t="s">
        <v>3734</v>
      </c>
      <c r="F49" s="5" t="s">
        <v>3735</v>
      </c>
      <c r="G49" s="5" t="s">
        <v>3736</v>
      </c>
      <c r="H49" s="5" t="s">
        <v>3737</v>
      </c>
      <c r="I49" s="5" t="s">
        <v>3738</v>
      </c>
      <c r="J49" s="5" t="s">
        <v>3739</v>
      </c>
      <c r="K49" s="5" t="s">
        <v>3740</v>
      </c>
      <c r="L49" s="5" t="s">
        <v>3741</v>
      </c>
      <c r="M49" s="5" t="s">
        <v>3742</v>
      </c>
      <c r="N49" s="5" t="s">
        <v>3743</v>
      </c>
      <c r="O49" s="5" t="s">
        <v>3744</v>
      </c>
      <c r="P49" s="5" t="s">
        <v>3745</v>
      </c>
      <c r="Q49" s="5" t="s">
        <v>3746</v>
      </c>
      <c r="R49" s="5" t="s">
        <v>3746</v>
      </c>
      <c r="S49" s="5" t="s">
        <v>3746</v>
      </c>
      <c r="T49" s="5" t="s">
        <v>3746</v>
      </c>
      <c r="U49" s="5" t="s">
        <v>3747</v>
      </c>
      <c r="V49" s="3"/>
      <c r="W49" s="165" t="s">
        <v>16</v>
      </c>
      <c r="X49" s="165"/>
      <c r="Y49" s="174" t="s">
        <v>3748</v>
      </c>
      <c r="Z49" s="174" t="s">
        <v>3749</v>
      </c>
      <c r="AA49" s="174" t="s">
        <v>3750</v>
      </c>
      <c r="AB49" s="174" t="s">
        <v>3751</v>
      </c>
      <c r="AC49" s="174" t="s">
        <v>3752</v>
      </c>
      <c r="AD49" s="174" t="s">
        <v>3753</v>
      </c>
      <c r="AE49" s="174" t="s">
        <v>3754</v>
      </c>
      <c r="AF49" s="174" t="s">
        <v>3755</v>
      </c>
      <c r="AG49" s="174" t="s">
        <v>3756</v>
      </c>
      <c r="AH49" s="174" t="s">
        <v>3757</v>
      </c>
      <c r="AI49" s="174" t="s">
        <v>3758</v>
      </c>
      <c r="AJ49" s="174" t="s">
        <v>3759</v>
      </c>
      <c r="AK49" s="174" t="s">
        <v>3760</v>
      </c>
      <c r="AL49" s="174" t="s">
        <v>3761</v>
      </c>
      <c r="AM49" s="174" t="s">
        <v>3762</v>
      </c>
      <c r="AN49" s="174" t="s">
        <v>3762</v>
      </c>
      <c r="AO49" s="174" t="s">
        <v>3762</v>
      </c>
      <c r="AP49" s="5" t="s">
        <v>3762</v>
      </c>
      <c r="AQ49" s="167"/>
      <c r="AR49" s="167"/>
      <c r="AS49" s="167"/>
      <c r="AT49" s="168"/>
      <c r="AU49" s="167"/>
      <c r="AV49" s="167"/>
    </row>
    <row r="50" spans="1:48" ht="119.25" customHeight="1" x14ac:dyDescent="0.25">
      <c r="A50" s="6" t="s">
        <v>30</v>
      </c>
      <c r="C50" s="5" t="s">
        <v>3763</v>
      </c>
      <c r="D50" s="5" t="s">
        <v>3764</v>
      </c>
      <c r="E50" s="5" t="s">
        <v>3765</v>
      </c>
      <c r="F50" s="5" t="s">
        <v>3766</v>
      </c>
      <c r="G50" s="5" t="s">
        <v>3767</v>
      </c>
      <c r="H50" s="5" t="s">
        <v>3768</v>
      </c>
      <c r="I50" s="5" t="s">
        <v>3769</v>
      </c>
      <c r="J50" s="5" t="s">
        <v>3770</v>
      </c>
      <c r="K50" s="5" t="s">
        <v>3771</v>
      </c>
      <c r="L50" s="5" t="s">
        <v>3772</v>
      </c>
      <c r="M50" s="5" t="s">
        <v>3773</v>
      </c>
      <c r="N50" s="5" t="s">
        <v>3774</v>
      </c>
      <c r="O50" s="5" t="s">
        <v>3775</v>
      </c>
      <c r="P50" s="5" t="s">
        <v>3776</v>
      </c>
      <c r="Q50" s="5" t="s">
        <v>3777</v>
      </c>
      <c r="R50" s="5" t="s">
        <v>3777</v>
      </c>
      <c r="S50" s="5" t="s">
        <v>3777</v>
      </c>
      <c r="T50" s="5" t="s">
        <v>3777</v>
      </c>
      <c r="U50" s="5" t="s">
        <v>3778</v>
      </c>
      <c r="V50" s="3"/>
      <c r="W50" s="165" t="s">
        <v>30</v>
      </c>
      <c r="X50" s="165"/>
      <c r="Y50" s="174" t="s">
        <v>3779</v>
      </c>
      <c r="Z50" s="174" t="s">
        <v>3780</v>
      </c>
      <c r="AA50" s="174" t="s">
        <v>3781</v>
      </c>
      <c r="AB50" s="174" t="s">
        <v>3782</v>
      </c>
      <c r="AC50" s="174" t="s">
        <v>3783</v>
      </c>
      <c r="AD50" s="174" t="s">
        <v>3784</v>
      </c>
      <c r="AE50" s="174" t="s">
        <v>3785</v>
      </c>
      <c r="AF50" s="174" t="s">
        <v>3786</v>
      </c>
      <c r="AG50" s="174" t="s">
        <v>3787</v>
      </c>
      <c r="AH50" s="174" t="s">
        <v>3788</v>
      </c>
      <c r="AI50" s="174" t="s">
        <v>3789</v>
      </c>
      <c r="AJ50" s="174" t="s">
        <v>3790</v>
      </c>
      <c r="AK50" s="174" t="s">
        <v>3791</v>
      </c>
      <c r="AL50" s="174" t="s">
        <v>3792</v>
      </c>
      <c r="AM50" s="174" t="s">
        <v>3793</v>
      </c>
      <c r="AN50" s="174" t="s">
        <v>3793</v>
      </c>
      <c r="AO50" s="174" t="s">
        <v>3793</v>
      </c>
      <c r="AP50" s="5" t="s">
        <v>3793</v>
      </c>
      <c r="AQ50" s="167"/>
      <c r="AR50" s="167"/>
      <c r="AS50" s="167"/>
      <c r="AT50" s="168"/>
      <c r="AU50" s="167"/>
      <c r="AV50" s="167"/>
    </row>
    <row r="51" spans="1:48" ht="119.25" customHeight="1" x14ac:dyDescent="0.25">
      <c r="A51" s="6" t="s">
        <v>2</v>
      </c>
      <c r="C51" s="5" t="s">
        <v>3794</v>
      </c>
      <c r="D51" s="5" t="s">
        <v>3795</v>
      </c>
      <c r="E51" s="5" t="s">
        <v>3796</v>
      </c>
      <c r="F51" s="5" t="s">
        <v>3797</v>
      </c>
      <c r="G51" s="5" t="s">
        <v>3798</v>
      </c>
      <c r="H51" s="5" t="s">
        <v>3799</v>
      </c>
      <c r="I51" s="5" t="s">
        <v>3800</v>
      </c>
      <c r="J51" s="5" t="s">
        <v>3801</v>
      </c>
      <c r="K51" s="5" t="s">
        <v>3802</v>
      </c>
      <c r="L51" s="5" t="s">
        <v>3803</v>
      </c>
      <c r="M51" s="5" t="s">
        <v>3804</v>
      </c>
      <c r="N51" s="5" t="s">
        <v>3805</v>
      </c>
      <c r="O51" s="5" t="s">
        <v>3806</v>
      </c>
      <c r="P51" s="5" t="s">
        <v>3807</v>
      </c>
      <c r="Q51" s="5" t="s">
        <v>3808</v>
      </c>
      <c r="R51" s="5" t="s">
        <v>3808</v>
      </c>
      <c r="S51" s="5" t="s">
        <v>3808</v>
      </c>
      <c r="T51" s="5" t="s">
        <v>3808</v>
      </c>
      <c r="U51" s="5" t="s">
        <v>3809</v>
      </c>
      <c r="V51" s="3"/>
      <c r="W51" s="165" t="s">
        <v>2</v>
      </c>
      <c r="X51" s="165"/>
      <c r="Y51" s="174" t="s">
        <v>3810</v>
      </c>
      <c r="Z51" s="174" t="s">
        <v>3811</v>
      </c>
      <c r="AA51" s="174" t="s">
        <v>3812</v>
      </c>
      <c r="AB51" s="174" t="s">
        <v>3813</v>
      </c>
      <c r="AC51" s="174" t="s">
        <v>3814</v>
      </c>
      <c r="AD51" s="174" t="s">
        <v>3815</v>
      </c>
      <c r="AE51" s="174" t="s">
        <v>3816</v>
      </c>
      <c r="AF51" s="174" t="s">
        <v>3817</v>
      </c>
      <c r="AG51" s="174" t="s">
        <v>3818</v>
      </c>
      <c r="AH51" s="174" t="s">
        <v>3819</v>
      </c>
      <c r="AI51" s="174" t="s">
        <v>3820</v>
      </c>
      <c r="AJ51" s="174" t="s">
        <v>3821</v>
      </c>
      <c r="AK51" s="174" t="s">
        <v>3822</v>
      </c>
      <c r="AL51" s="174" t="s">
        <v>3823</v>
      </c>
      <c r="AM51" s="174" t="s">
        <v>3824</v>
      </c>
      <c r="AN51" s="174" t="s">
        <v>3824</v>
      </c>
      <c r="AO51" s="174" t="s">
        <v>3824</v>
      </c>
      <c r="AP51" s="5" t="s">
        <v>3824</v>
      </c>
      <c r="AQ51" s="167"/>
      <c r="AR51" s="167"/>
      <c r="AS51" s="167"/>
      <c r="AT51" s="168"/>
      <c r="AU51" s="167"/>
      <c r="AV51" s="167"/>
    </row>
    <row r="52" spans="1:48" ht="119.25" customHeight="1" x14ac:dyDescent="0.25">
      <c r="A52" s="6" t="s">
        <v>31</v>
      </c>
      <c r="C52" s="5" t="s">
        <v>3825</v>
      </c>
      <c r="D52" s="5" t="s">
        <v>3826</v>
      </c>
      <c r="E52" s="5" t="s">
        <v>3827</v>
      </c>
      <c r="F52" s="5" t="s">
        <v>3828</v>
      </c>
      <c r="G52" s="5" t="s">
        <v>3829</v>
      </c>
      <c r="H52" s="5" t="s">
        <v>3830</v>
      </c>
      <c r="I52" s="5" t="s">
        <v>3831</v>
      </c>
      <c r="J52" s="5" t="s">
        <v>3832</v>
      </c>
      <c r="K52" s="5" t="s">
        <v>3833</v>
      </c>
      <c r="L52" s="5" t="s">
        <v>3834</v>
      </c>
      <c r="M52" s="5" t="s">
        <v>3835</v>
      </c>
      <c r="N52" s="5" t="s">
        <v>3836</v>
      </c>
      <c r="O52" s="5" t="s">
        <v>3837</v>
      </c>
      <c r="P52" s="5" t="s">
        <v>3838</v>
      </c>
      <c r="Q52" s="5" t="s">
        <v>3839</v>
      </c>
      <c r="R52" s="5" t="s">
        <v>3839</v>
      </c>
      <c r="S52" s="5" t="s">
        <v>3839</v>
      </c>
      <c r="T52" s="5" t="s">
        <v>3839</v>
      </c>
      <c r="U52" s="5" t="s">
        <v>3840</v>
      </c>
      <c r="V52" s="3"/>
      <c r="W52" s="165" t="s">
        <v>31</v>
      </c>
      <c r="X52" s="165"/>
      <c r="Y52" s="174" t="s">
        <v>3841</v>
      </c>
      <c r="Z52" s="174" t="s">
        <v>3842</v>
      </c>
      <c r="AA52" s="174" t="s">
        <v>3843</v>
      </c>
      <c r="AB52" s="174" t="s">
        <v>3844</v>
      </c>
      <c r="AC52" s="174" t="s">
        <v>3845</v>
      </c>
      <c r="AD52" s="174" t="s">
        <v>3846</v>
      </c>
      <c r="AE52" s="174" t="s">
        <v>3847</v>
      </c>
      <c r="AF52" s="174" t="s">
        <v>3848</v>
      </c>
      <c r="AG52" s="174" t="s">
        <v>3849</v>
      </c>
      <c r="AH52" s="174" t="s">
        <v>3850</v>
      </c>
      <c r="AI52" s="174" t="s">
        <v>3851</v>
      </c>
      <c r="AJ52" s="174" t="s">
        <v>3852</v>
      </c>
      <c r="AK52" s="174" t="s">
        <v>3853</v>
      </c>
      <c r="AL52" s="174" t="s">
        <v>3854</v>
      </c>
      <c r="AM52" s="174" t="s">
        <v>3855</v>
      </c>
      <c r="AN52" s="174" t="s">
        <v>3855</v>
      </c>
      <c r="AO52" s="174" t="s">
        <v>3855</v>
      </c>
      <c r="AP52" s="5" t="s">
        <v>3855</v>
      </c>
      <c r="AQ52" s="167"/>
      <c r="AR52" s="167"/>
      <c r="AS52" s="167"/>
      <c r="AT52" s="168"/>
      <c r="AU52" s="167"/>
      <c r="AV52" s="167"/>
    </row>
    <row r="53" spans="1:48" ht="119.25" customHeight="1" x14ac:dyDescent="0.25">
      <c r="A53" s="6" t="s">
        <v>32</v>
      </c>
      <c r="C53" s="5" t="s">
        <v>3856</v>
      </c>
      <c r="D53" s="5" t="s">
        <v>3857</v>
      </c>
      <c r="E53" s="5" t="s">
        <v>3858</v>
      </c>
      <c r="F53" s="5" t="s">
        <v>3859</v>
      </c>
      <c r="G53" s="5" t="s">
        <v>3860</v>
      </c>
      <c r="H53" s="5" t="s">
        <v>3861</v>
      </c>
      <c r="I53" s="5" t="s">
        <v>3862</v>
      </c>
      <c r="J53" s="5" t="s">
        <v>3863</v>
      </c>
      <c r="K53" s="5" t="s">
        <v>3864</v>
      </c>
      <c r="L53" s="5" t="s">
        <v>3865</v>
      </c>
      <c r="M53" s="5" t="s">
        <v>3866</v>
      </c>
      <c r="N53" s="5" t="s">
        <v>3867</v>
      </c>
      <c r="O53" s="5" t="s">
        <v>3868</v>
      </c>
      <c r="P53" s="5" t="s">
        <v>3869</v>
      </c>
      <c r="Q53" s="5" t="s">
        <v>3870</v>
      </c>
      <c r="R53" s="5" t="s">
        <v>3870</v>
      </c>
      <c r="S53" s="5" t="s">
        <v>3870</v>
      </c>
      <c r="T53" s="5" t="s">
        <v>3870</v>
      </c>
      <c r="U53" s="5" t="s">
        <v>3871</v>
      </c>
      <c r="V53" s="3"/>
      <c r="W53" s="165" t="s">
        <v>32</v>
      </c>
      <c r="X53" s="165"/>
      <c r="Y53" s="174" t="s">
        <v>3872</v>
      </c>
      <c r="Z53" s="174" t="s">
        <v>3873</v>
      </c>
      <c r="AA53" s="174" t="s">
        <v>3874</v>
      </c>
      <c r="AB53" s="174" t="s">
        <v>3875</v>
      </c>
      <c r="AC53" s="174" t="s">
        <v>3876</v>
      </c>
      <c r="AD53" s="174" t="s">
        <v>3877</v>
      </c>
      <c r="AE53" s="174" t="s">
        <v>3878</v>
      </c>
      <c r="AF53" s="174" t="s">
        <v>3879</v>
      </c>
      <c r="AG53" s="174" t="s">
        <v>3880</v>
      </c>
      <c r="AH53" s="174" t="s">
        <v>3881</v>
      </c>
      <c r="AI53" s="174" t="s">
        <v>3882</v>
      </c>
      <c r="AJ53" s="174" t="s">
        <v>3883</v>
      </c>
      <c r="AK53" s="174" t="s">
        <v>3884</v>
      </c>
      <c r="AL53" s="174" t="s">
        <v>3885</v>
      </c>
      <c r="AM53" s="174" t="s">
        <v>3886</v>
      </c>
      <c r="AN53" s="174" t="s">
        <v>3886</v>
      </c>
      <c r="AO53" s="174" t="s">
        <v>3886</v>
      </c>
      <c r="AP53" s="5" t="s">
        <v>3886</v>
      </c>
      <c r="AQ53" s="167"/>
      <c r="AR53" s="167"/>
      <c r="AS53" s="167"/>
      <c r="AT53" s="168"/>
      <c r="AU53" s="167"/>
      <c r="AV53" s="167"/>
    </row>
    <row r="54" spans="1:48" ht="119.25" customHeight="1" x14ac:dyDescent="0.25">
      <c r="A54" s="6" t="s">
        <v>33</v>
      </c>
      <c r="C54" s="5" t="s">
        <v>3887</v>
      </c>
      <c r="D54" s="5" t="s">
        <v>3888</v>
      </c>
      <c r="E54" s="5" t="s">
        <v>3889</v>
      </c>
      <c r="F54" s="5" t="s">
        <v>3890</v>
      </c>
      <c r="G54" s="5" t="s">
        <v>3891</v>
      </c>
      <c r="H54" s="5" t="s">
        <v>3892</v>
      </c>
      <c r="I54" s="5" t="s">
        <v>3893</v>
      </c>
      <c r="J54" s="5" t="s">
        <v>3894</v>
      </c>
      <c r="K54" s="5" t="s">
        <v>3895</v>
      </c>
      <c r="L54" s="5" t="s">
        <v>3896</v>
      </c>
      <c r="M54" s="5" t="s">
        <v>3897</v>
      </c>
      <c r="N54" s="5" t="s">
        <v>3898</v>
      </c>
      <c r="O54" s="5" t="s">
        <v>3899</v>
      </c>
      <c r="P54" s="5" t="s">
        <v>3900</v>
      </c>
      <c r="Q54" s="5" t="s">
        <v>3901</v>
      </c>
      <c r="R54" s="5" t="s">
        <v>3901</v>
      </c>
      <c r="S54" s="5" t="s">
        <v>3901</v>
      </c>
      <c r="T54" s="5" t="s">
        <v>3901</v>
      </c>
      <c r="U54" s="5" t="s">
        <v>3902</v>
      </c>
      <c r="V54" s="3"/>
      <c r="W54" s="165" t="s">
        <v>33</v>
      </c>
      <c r="X54" s="165"/>
      <c r="Y54" s="174" t="s">
        <v>3903</v>
      </c>
      <c r="Z54" s="174" t="s">
        <v>3904</v>
      </c>
      <c r="AA54" s="174" t="s">
        <v>3905</v>
      </c>
      <c r="AB54" s="174" t="s">
        <v>3906</v>
      </c>
      <c r="AC54" s="174" t="s">
        <v>3907</v>
      </c>
      <c r="AD54" s="174" t="s">
        <v>3908</v>
      </c>
      <c r="AE54" s="174" t="s">
        <v>3909</v>
      </c>
      <c r="AF54" s="174" t="s">
        <v>3910</v>
      </c>
      <c r="AG54" s="174" t="s">
        <v>3911</v>
      </c>
      <c r="AH54" s="174" t="s">
        <v>3912</v>
      </c>
      <c r="AI54" s="174" t="s">
        <v>3913</v>
      </c>
      <c r="AJ54" s="174" t="s">
        <v>3914</v>
      </c>
      <c r="AK54" s="174" t="s">
        <v>3915</v>
      </c>
      <c r="AL54" s="174" t="s">
        <v>3916</v>
      </c>
      <c r="AM54" s="174" t="s">
        <v>3917</v>
      </c>
      <c r="AN54" s="174" t="s">
        <v>3917</v>
      </c>
      <c r="AO54" s="174" t="s">
        <v>3917</v>
      </c>
      <c r="AP54" s="5" t="s">
        <v>3917</v>
      </c>
      <c r="AQ54" s="167"/>
      <c r="AR54" s="167"/>
      <c r="AS54" s="167"/>
      <c r="AT54" s="168"/>
      <c r="AU54" s="167"/>
      <c r="AV54" s="167"/>
    </row>
    <row r="55" spans="1:48" ht="119.25" customHeight="1" x14ac:dyDescent="0.25">
      <c r="A55" s="6" t="s">
        <v>33</v>
      </c>
      <c r="C55" s="5" t="s">
        <v>3887</v>
      </c>
      <c r="D55" s="5" t="s">
        <v>3888</v>
      </c>
      <c r="E55" s="5" t="s">
        <v>3889</v>
      </c>
      <c r="F55" s="5" t="s">
        <v>3890</v>
      </c>
      <c r="G55" s="5" t="s">
        <v>3891</v>
      </c>
      <c r="H55" s="5" t="s">
        <v>3892</v>
      </c>
      <c r="I55" s="5" t="s">
        <v>3893</v>
      </c>
      <c r="J55" s="5" t="s">
        <v>3894</v>
      </c>
      <c r="K55" s="5" t="s">
        <v>3895</v>
      </c>
      <c r="L55" s="5" t="s">
        <v>3896</v>
      </c>
      <c r="M55" s="5" t="s">
        <v>3897</v>
      </c>
      <c r="N55" s="5" t="s">
        <v>3898</v>
      </c>
      <c r="O55" s="5" t="s">
        <v>3899</v>
      </c>
      <c r="P55" s="5" t="s">
        <v>3900</v>
      </c>
      <c r="Q55" s="5" t="s">
        <v>3901</v>
      </c>
      <c r="R55" s="5" t="s">
        <v>3901</v>
      </c>
      <c r="S55" s="5" t="s">
        <v>3901</v>
      </c>
      <c r="T55" s="5" t="s">
        <v>3901</v>
      </c>
      <c r="U55" s="5" t="s">
        <v>3902</v>
      </c>
      <c r="V55" s="3"/>
      <c r="W55" s="165" t="s">
        <v>33</v>
      </c>
      <c r="X55" s="165"/>
      <c r="Y55" s="174" t="s">
        <v>3903</v>
      </c>
      <c r="Z55" s="174" t="s">
        <v>3904</v>
      </c>
      <c r="AA55" s="174" t="s">
        <v>3905</v>
      </c>
      <c r="AB55" s="174" t="s">
        <v>3906</v>
      </c>
      <c r="AC55" s="174" t="s">
        <v>3907</v>
      </c>
      <c r="AD55" s="174" t="s">
        <v>3908</v>
      </c>
      <c r="AE55" s="174" t="s">
        <v>3909</v>
      </c>
      <c r="AF55" s="174" t="s">
        <v>3910</v>
      </c>
      <c r="AG55" s="174" t="s">
        <v>3911</v>
      </c>
      <c r="AH55" s="174" t="s">
        <v>3912</v>
      </c>
      <c r="AI55" s="174" t="s">
        <v>3913</v>
      </c>
      <c r="AJ55" s="174" t="s">
        <v>3914</v>
      </c>
      <c r="AK55" s="174" t="s">
        <v>3915</v>
      </c>
      <c r="AL55" s="174" t="s">
        <v>3916</v>
      </c>
      <c r="AM55" s="174" t="s">
        <v>3917</v>
      </c>
      <c r="AN55" s="174" t="s">
        <v>3917</v>
      </c>
      <c r="AO55" s="174" t="s">
        <v>3917</v>
      </c>
      <c r="AP55" s="5" t="s">
        <v>3917</v>
      </c>
      <c r="AQ55" s="167"/>
      <c r="AR55" s="167"/>
      <c r="AS55" s="167"/>
      <c r="AT55" s="168"/>
      <c r="AU55" s="167"/>
      <c r="AV55" s="167"/>
    </row>
    <row r="56" spans="1:48" x14ac:dyDescent="0.25">
      <c r="A56" s="6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Q56" s="167"/>
      <c r="AR56" s="167"/>
      <c r="AS56" s="167"/>
      <c r="AT56" s="168"/>
      <c r="AU56" s="167"/>
      <c r="AV56" s="167"/>
    </row>
    <row r="57" spans="1:48" x14ac:dyDescent="0.25">
      <c r="A57" s="6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Q57" s="167"/>
      <c r="AR57" s="167"/>
      <c r="AS57" s="167"/>
      <c r="AT57" s="168"/>
      <c r="AU57" s="167"/>
      <c r="AV57" s="167"/>
    </row>
    <row r="58" spans="1:48" x14ac:dyDescent="0.25">
      <c r="A58" s="6"/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6" t="s">
        <v>8</v>
      </c>
      <c r="J58" s="6" t="s">
        <v>9</v>
      </c>
      <c r="K58" s="6" t="s">
        <v>10</v>
      </c>
      <c r="L58" s="6" t="s">
        <v>11</v>
      </c>
      <c r="M58" s="6" t="s">
        <v>12</v>
      </c>
      <c r="N58" s="6" t="s">
        <v>13</v>
      </c>
      <c r="O58" s="6" t="s">
        <v>14</v>
      </c>
      <c r="P58" s="6" t="s">
        <v>15</v>
      </c>
      <c r="Q58" s="6" t="s">
        <v>29</v>
      </c>
      <c r="R58" s="6" t="s">
        <v>29</v>
      </c>
      <c r="S58" s="6" t="s">
        <v>29</v>
      </c>
      <c r="T58" s="6" t="s">
        <v>29</v>
      </c>
      <c r="U58" s="6">
        <v>0</v>
      </c>
      <c r="W58" s="171" t="s">
        <v>2</v>
      </c>
      <c r="X58" s="171" t="s">
        <v>3</v>
      </c>
      <c r="Y58" s="171" t="s">
        <v>4</v>
      </c>
      <c r="Z58" s="171" t="s">
        <v>5</v>
      </c>
      <c r="AA58" s="171" t="s">
        <v>6</v>
      </c>
      <c r="AB58" s="171" t="s">
        <v>7</v>
      </c>
      <c r="AC58" s="171" t="s">
        <v>8</v>
      </c>
      <c r="AD58" s="171" t="s">
        <v>9</v>
      </c>
      <c r="AE58" s="171" t="s">
        <v>10</v>
      </c>
      <c r="AF58" s="171" t="s">
        <v>11</v>
      </c>
      <c r="AG58" s="171" t="s">
        <v>12</v>
      </c>
      <c r="AH58" s="171" t="s">
        <v>13</v>
      </c>
      <c r="AI58" s="171" t="s">
        <v>14</v>
      </c>
      <c r="AJ58" s="171" t="s">
        <v>15</v>
      </c>
      <c r="AK58" s="171" t="s">
        <v>29</v>
      </c>
      <c r="AL58" s="171" t="s">
        <v>29</v>
      </c>
      <c r="AM58" s="171" t="s">
        <v>29</v>
      </c>
      <c r="AN58" s="171" t="s">
        <v>29</v>
      </c>
      <c r="AO58" s="171">
        <v>0</v>
      </c>
      <c r="AQ58" s="167"/>
      <c r="AR58" s="167"/>
      <c r="AS58" s="167"/>
      <c r="AT58" s="168"/>
      <c r="AU58" s="167"/>
      <c r="AV58" s="167"/>
    </row>
    <row r="59" spans="1:48" x14ac:dyDescent="0.25">
      <c r="A59" s="1" t="s">
        <v>16</v>
      </c>
      <c r="B59" t="s">
        <v>23</v>
      </c>
      <c r="C59" s="2" t="s">
        <v>900</v>
      </c>
      <c r="D59" s="2" t="s">
        <v>900</v>
      </c>
      <c r="E59" s="2" t="s">
        <v>900</v>
      </c>
      <c r="F59" s="2" t="s">
        <v>900</v>
      </c>
      <c r="G59" s="2" t="s">
        <v>900</v>
      </c>
      <c r="H59" s="2" t="s">
        <v>900</v>
      </c>
      <c r="I59" s="2" t="s">
        <v>900</v>
      </c>
      <c r="J59" s="2" t="s">
        <v>900</v>
      </c>
      <c r="K59" s="2" t="s">
        <v>900</v>
      </c>
      <c r="L59" s="2" t="s">
        <v>900</v>
      </c>
      <c r="M59" s="2" t="s">
        <v>900</v>
      </c>
      <c r="N59" s="2" t="s">
        <v>900</v>
      </c>
      <c r="O59" s="2" t="s">
        <v>900</v>
      </c>
      <c r="P59" s="2" t="s">
        <v>900</v>
      </c>
      <c r="Q59" s="2" t="e">
        <v>#N/A</v>
      </c>
      <c r="R59" s="2" t="e">
        <v>#N/A</v>
      </c>
      <c r="S59" s="2" t="e">
        <v>#N/A</v>
      </c>
      <c r="T59" s="2" t="e">
        <v>#N/A</v>
      </c>
      <c r="U59" s="2" t="e">
        <v>#N/A</v>
      </c>
      <c r="W59" s="172" t="s">
        <v>900</v>
      </c>
      <c r="X59" s="172" t="s">
        <v>900</v>
      </c>
      <c r="Y59" s="172" t="s">
        <v>900</v>
      </c>
      <c r="Z59" s="172" t="s">
        <v>900</v>
      </c>
      <c r="AA59" s="172" t="s">
        <v>900</v>
      </c>
      <c r="AB59" s="172" t="s">
        <v>900</v>
      </c>
      <c r="AC59" s="172" t="s">
        <v>900</v>
      </c>
      <c r="AD59" s="172" t="s">
        <v>900</v>
      </c>
      <c r="AE59" s="172" t="s">
        <v>900</v>
      </c>
      <c r="AF59" s="172" t="s">
        <v>900</v>
      </c>
      <c r="AG59" s="172" t="s">
        <v>900</v>
      </c>
      <c r="AH59" s="172" t="s">
        <v>900</v>
      </c>
      <c r="AI59" s="172" t="s">
        <v>900</v>
      </c>
      <c r="AJ59" s="172" t="s">
        <v>900</v>
      </c>
      <c r="AK59" s="172" t="e">
        <v>#N/A</v>
      </c>
      <c r="AL59" s="172" t="e">
        <v>#N/A</v>
      </c>
      <c r="AM59" s="172" t="e">
        <v>#N/A</v>
      </c>
      <c r="AN59" s="172" t="e">
        <v>#N/A</v>
      </c>
      <c r="AO59" s="172" t="e">
        <v>#N/A</v>
      </c>
      <c r="AQ59" s="167"/>
      <c r="AR59" s="167"/>
      <c r="AS59" s="167"/>
      <c r="AT59" s="168"/>
      <c r="AU59" s="167"/>
      <c r="AV59" s="167"/>
    </row>
    <row r="60" spans="1:48" x14ac:dyDescent="0.25">
      <c r="A60" s="1" t="s">
        <v>16</v>
      </c>
      <c r="B60" t="s">
        <v>20</v>
      </c>
      <c r="C60" s="2" t="s">
        <v>902</v>
      </c>
      <c r="D60" s="2" t="s">
        <v>903</v>
      </c>
      <c r="E60" s="2" t="s">
        <v>904</v>
      </c>
      <c r="F60" s="2" t="s">
        <v>905</v>
      </c>
      <c r="G60" s="2" t="s">
        <v>906</v>
      </c>
      <c r="H60" s="2" t="s">
        <v>907</v>
      </c>
      <c r="I60" s="2" t="s">
        <v>908</v>
      </c>
      <c r="J60" s="2" t="s">
        <v>909</v>
      </c>
      <c r="K60" s="2" t="s">
        <v>910</v>
      </c>
      <c r="L60" s="2" t="s">
        <v>911</v>
      </c>
      <c r="M60" s="2" t="s">
        <v>912</v>
      </c>
      <c r="N60" s="2" t="s">
        <v>913</v>
      </c>
      <c r="O60" s="2" t="s">
        <v>915</v>
      </c>
      <c r="P60" s="2" t="s">
        <v>917</v>
      </c>
      <c r="Q60" s="2" t="e">
        <v>#N/A</v>
      </c>
      <c r="R60" s="2" t="e">
        <v>#N/A</v>
      </c>
      <c r="S60" s="2" t="e">
        <v>#N/A</v>
      </c>
      <c r="T60" s="2" t="e">
        <v>#N/A</v>
      </c>
      <c r="U60" s="2" t="e">
        <v>#N/A</v>
      </c>
      <c r="W60" s="172" t="s">
        <v>902</v>
      </c>
      <c r="X60" s="172" t="s">
        <v>903</v>
      </c>
      <c r="Y60" s="172" t="s">
        <v>904</v>
      </c>
      <c r="Z60" s="172" t="s">
        <v>905</v>
      </c>
      <c r="AA60" s="172" t="s">
        <v>906</v>
      </c>
      <c r="AB60" s="172" t="s">
        <v>907</v>
      </c>
      <c r="AC60" s="172" t="s">
        <v>908</v>
      </c>
      <c r="AD60" s="172" t="s">
        <v>909</v>
      </c>
      <c r="AE60" s="172" t="s">
        <v>910</v>
      </c>
      <c r="AF60" s="172" t="s">
        <v>911</v>
      </c>
      <c r="AG60" s="172" t="s">
        <v>912</v>
      </c>
      <c r="AH60" s="172" t="s">
        <v>913</v>
      </c>
      <c r="AI60" s="172" t="s">
        <v>915</v>
      </c>
      <c r="AJ60" s="172" t="s">
        <v>917</v>
      </c>
      <c r="AK60" s="172" t="e">
        <v>#N/A</v>
      </c>
      <c r="AL60" s="172" t="e">
        <v>#N/A</v>
      </c>
      <c r="AM60" s="172" t="e">
        <v>#N/A</v>
      </c>
      <c r="AN60" s="172" t="e">
        <v>#N/A</v>
      </c>
      <c r="AO60" s="172" t="e">
        <v>#N/A</v>
      </c>
      <c r="AQ60" s="167"/>
      <c r="AR60" s="167"/>
      <c r="AS60" s="167"/>
      <c r="AT60" s="168"/>
      <c r="AU60" s="167"/>
      <c r="AV60" s="167"/>
    </row>
    <row r="61" spans="1:48" x14ac:dyDescent="0.25">
      <c r="A61" s="1" t="s">
        <v>16</v>
      </c>
      <c r="B61" t="s">
        <v>21</v>
      </c>
      <c r="C61" s="2" t="e">
        <v>#N/A</v>
      </c>
      <c r="D61" s="2" t="s">
        <v>919</v>
      </c>
      <c r="E61" s="2" t="s">
        <v>920</v>
      </c>
      <c r="F61" s="2" t="s">
        <v>921</v>
      </c>
      <c r="G61" s="2" t="s">
        <v>922</v>
      </c>
      <c r="H61" s="2" t="s">
        <v>923</v>
      </c>
      <c r="I61" s="2" t="s">
        <v>924</v>
      </c>
      <c r="J61" s="2" t="s">
        <v>925</v>
      </c>
      <c r="K61" s="2" t="s">
        <v>926</v>
      </c>
      <c r="L61" s="2" t="s">
        <v>927</v>
      </c>
      <c r="M61" s="2" t="s">
        <v>928</v>
      </c>
      <c r="N61" s="2" t="s">
        <v>929</v>
      </c>
      <c r="O61" s="2" t="s">
        <v>931</v>
      </c>
      <c r="P61" s="2" t="s">
        <v>933</v>
      </c>
      <c r="Q61" s="2" t="e">
        <v>#N/A</v>
      </c>
      <c r="R61" s="2" t="e">
        <v>#N/A</v>
      </c>
      <c r="S61" s="2" t="e">
        <v>#N/A</v>
      </c>
      <c r="T61" s="2" t="e">
        <v>#N/A</v>
      </c>
      <c r="U61" s="2" t="e">
        <v>#N/A</v>
      </c>
      <c r="W61" s="172" t="e">
        <v>#N/A</v>
      </c>
      <c r="X61" s="172" t="s">
        <v>919</v>
      </c>
      <c r="Y61" s="172" t="s">
        <v>920</v>
      </c>
      <c r="Z61" s="172" t="s">
        <v>921</v>
      </c>
      <c r="AA61" s="172" t="s">
        <v>922</v>
      </c>
      <c r="AB61" s="172" t="s">
        <v>923</v>
      </c>
      <c r="AC61" s="172" t="s">
        <v>924</v>
      </c>
      <c r="AD61" s="172" t="s">
        <v>925</v>
      </c>
      <c r="AE61" s="172" t="s">
        <v>926</v>
      </c>
      <c r="AF61" s="172" t="s">
        <v>927</v>
      </c>
      <c r="AG61" s="172" t="s">
        <v>928</v>
      </c>
      <c r="AH61" s="172" t="s">
        <v>929</v>
      </c>
      <c r="AI61" s="172" t="s">
        <v>931</v>
      </c>
      <c r="AJ61" s="172" t="s">
        <v>933</v>
      </c>
      <c r="AK61" s="172" t="e">
        <v>#N/A</v>
      </c>
      <c r="AL61" s="172" t="e">
        <v>#N/A</v>
      </c>
      <c r="AM61" s="172" t="e">
        <v>#N/A</v>
      </c>
      <c r="AN61" s="172" t="e">
        <v>#N/A</v>
      </c>
      <c r="AO61" s="172" t="e">
        <v>#N/A</v>
      </c>
      <c r="AQ61" s="167"/>
      <c r="AR61" s="167"/>
      <c r="AS61" s="167"/>
      <c r="AT61" s="168"/>
      <c r="AU61" s="167"/>
      <c r="AV61" s="167"/>
    </row>
    <row r="62" spans="1:48" x14ac:dyDescent="0.25">
      <c r="A62" s="1" t="s">
        <v>16</v>
      </c>
      <c r="B62" t="s">
        <v>22</v>
      </c>
      <c r="C62" s="2" t="e">
        <f>W62*$V$14</f>
        <v>#N/A</v>
      </c>
      <c r="D62" s="2">
        <f t="shared" ref="D62" si="109">X62*$V$14</f>
        <v>380.8</v>
      </c>
      <c r="E62" s="2">
        <f t="shared" ref="E62" si="110">Y62*$V$14</f>
        <v>399.3</v>
      </c>
      <c r="F62" s="2">
        <f t="shared" ref="F62" si="111">Z62*$V$14</f>
        <v>410.4</v>
      </c>
      <c r="G62" s="2">
        <f t="shared" ref="G62" si="112">AA62*$V$14</f>
        <v>505.1</v>
      </c>
      <c r="H62" s="2">
        <f t="shared" ref="H62" si="113">AB62*$V$14</f>
        <v>521.20000000000005</v>
      </c>
      <c r="I62" s="2">
        <f t="shared" ref="I62" si="114">AC62*$V$14</f>
        <v>532.70000000000005</v>
      </c>
      <c r="J62" s="2">
        <f t="shared" ref="J62" si="115">AD62*$V$14</f>
        <v>550</v>
      </c>
      <c r="K62" s="2">
        <f t="shared" ref="K62" si="116">AE62*$V$14</f>
        <v>571.29999999999995</v>
      </c>
      <c r="L62" s="2">
        <f t="shared" ref="L62" si="117">AF62*$V$14</f>
        <v>789.6</v>
      </c>
      <c r="M62" s="2">
        <f t="shared" ref="M62" si="118">AG62*$V$14</f>
        <v>815.5</v>
      </c>
      <c r="N62" s="2">
        <f t="shared" ref="N62" si="119">AH62*$V$14</f>
        <v>845.1</v>
      </c>
      <c r="O62" s="2">
        <f t="shared" ref="O62" si="120">AI62*$V$14</f>
        <v>1109.0999999999999</v>
      </c>
      <c r="P62" s="2">
        <f t="shared" ref="P62" si="121">AJ62*$V$14</f>
        <v>1165.9000000000001</v>
      </c>
      <c r="Q62" s="2" t="e">
        <f t="shared" ref="Q62" si="122">AK62*$V$14</f>
        <v>#N/A</v>
      </c>
      <c r="R62" s="2" t="e">
        <f t="shared" ref="R62" si="123">AL62*$V$14</f>
        <v>#N/A</v>
      </c>
      <c r="S62" s="2" t="e">
        <f t="shared" ref="S62" si="124">AM62*$V$14</f>
        <v>#N/A</v>
      </c>
      <c r="T62" s="2" t="e">
        <f t="shared" ref="T62" si="125">AN62*$V$14</f>
        <v>#N/A</v>
      </c>
      <c r="U62" s="2" t="e">
        <f t="shared" ref="U62" si="126">AO62*$V$14</f>
        <v>#N/A</v>
      </c>
      <c r="W62" s="170" t="e">
        <v>#N/A</v>
      </c>
      <c r="X62" s="170">
        <v>380.8</v>
      </c>
      <c r="Y62" s="170">
        <v>399.3</v>
      </c>
      <c r="Z62" s="170">
        <v>410.4</v>
      </c>
      <c r="AA62" s="170">
        <v>505.1</v>
      </c>
      <c r="AB62" s="170">
        <v>521.20000000000005</v>
      </c>
      <c r="AC62" s="170">
        <v>532.70000000000005</v>
      </c>
      <c r="AD62" s="170">
        <v>550</v>
      </c>
      <c r="AE62" s="170">
        <v>571.29999999999995</v>
      </c>
      <c r="AF62" s="170">
        <v>789.6</v>
      </c>
      <c r="AG62" s="170">
        <v>815.5</v>
      </c>
      <c r="AH62" s="170">
        <v>845.1</v>
      </c>
      <c r="AI62" s="170">
        <v>1109.0999999999999</v>
      </c>
      <c r="AJ62" s="170">
        <v>1165.9000000000001</v>
      </c>
      <c r="AK62" s="170" t="e">
        <v>#N/A</v>
      </c>
      <c r="AL62" s="170" t="e">
        <v>#N/A</v>
      </c>
      <c r="AM62" s="170" t="e">
        <v>#N/A</v>
      </c>
      <c r="AN62" s="170" t="e">
        <v>#N/A</v>
      </c>
      <c r="AO62" s="170" t="e">
        <v>#N/A</v>
      </c>
      <c r="AQ62" s="167"/>
      <c r="AR62" s="167"/>
      <c r="AS62" s="167"/>
      <c r="AT62" s="168"/>
      <c r="AU62" s="167"/>
      <c r="AV62" s="167"/>
    </row>
    <row r="63" spans="1:48" x14ac:dyDescent="0.25">
      <c r="A63" s="1" t="s">
        <v>30</v>
      </c>
      <c r="B63" t="s">
        <v>23</v>
      </c>
      <c r="C63" s="2" t="s">
        <v>3918</v>
      </c>
      <c r="D63" s="2" t="s">
        <v>3918</v>
      </c>
      <c r="E63" s="2" t="s">
        <v>3918</v>
      </c>
      <c r="F63" s="2" t="s">
        <v>3918</v>
      </c>
      <c r="G63" s="2" t="s">
        <v>3918</v>
      </c>
      <c r="H63" s="2" t="s">
        <v>3918</v>
      </c>
      <c r="I63" s="2" t="s">
        <v>3918</v>
      </c>
      <c r="J63" s="2" t="s">
        <v>3918</v>
      </c>
      <c r="K63" s="2" t="s">
        <v>3918</v>
      </c>
      <c r="L63" s="2" t="s">
        <v>3918</v>
      </c>
      <c r="M63" s="2" t="s">
        <v>3918</v>
      </c>
      <c r="N63" s="2" t="s">
        <v>3918</v>
      </c>
      <c r="O63" s="2" t="s">
        <v>3918</v>
      </c>
      <c r="P63" s="2" t="s">
        <v>3918</v>
      </c>
      <c r="Q63" s="2" t="e">
        <v>#N/A</v>
      </c>
      <c r="R63" s="2" t="e">
        <v>#N/A</v>
      </c>
      <c r="S63" s="2" t="e">
        <v>#N/A</v>
      </c>
      <c r="T63" s="2" t="e">
        <v>#N/A</v>
      </c>
      <c r="U63" s="2" t="e">
        <v>#N/A</v>
      </c>
      <c r="W63" s="172" t="s">
        <v>3918</v>
      </c>
      <c r="X63" s="172" t="s">
        <v>3918</v>
      </c>
      <c r="Y63" s="172" t="s">
        <v>3918</v>
      </c>
      <c r="Z63" s="172" t="s">
        <v>3918</v>
      </c>
      <c r="AA63" s="172" t="s">
        <v>3918</v>
      </c>
      <c r="AB63" s="172" t="s">
        <v>3918</v>
      </c>
      <c r="AC63" s="172" t="s">
        <v>3918</v>
      </c>
      <c r="AD63" s="172" t="s">
        <v>3918</v>
      </c>
      <c r="AE63" s="172" t="s">
        <v>3918</v>
      </c>
      <c r="AF63" s="172" t="s">
        <v>3918</v>
      </c>
      <c r="AG63" s="172" t="s">
        <v>3918</v>
      </c>
      <c r="AH63" s="172" t="s">
        <v>3918</v>
      </c>
      <c r="AI63" s="172" t="s">
        <v>3918</v>
      </c>
      <c r="AJ63" s="172" t="s">
        <v>3918</v>
      </c>
      <c r="AK63" s="172" t="e">
        <v>#N/A</v>
      </c>
      <c r="AL63" s="172" t="e">
        <v>#N/A</v>
      </c>
      <c r="AM63" s="172" t="e">
        <v>#N/A</v>
      </c>
      <c r="AN63" s="172" t="e">
        <v>#N/A</v>
      </c>
      <c r="AO63" s="172" t="e">
        <v>#N/A</v>
      </c>
      <c r="AQ63" s="167"/>
      <c r="AR63" s="167"/>
      <c r="AS63" s="167"/>
      <c r="AT63" s="168"/>
      <c r="AU63" s="167"/>
      <c r="AV63" s="167"/>
    </row>
    <row r="64" spans="1:48" x14ac:dyDescent="0.25">
      <c r="A64" s="1" t="s">
        <v>30</v>
      </c>
      <c r="B64" t="s">
        <v>20</v>
      </c>
      <c r="C64" s="2" t="s">
        <v>3919</v>
      </c>
      <c r="D64" s="2" t="s">
        <v>3920</v>
      </c>
      <c r="E64" s="2" t="s">
        <v>3921</v>
      </c>
      <c r="F64" s="2" t="s">
        <v>3922</v>
      </c>
      <c r="G64" s="2" t="s">
        <v>3923</v>
      </c>
      <c r="H64" s="2" t="s">
        <v>3924</v>
      </c>
      <c r="I64" s="2" t="s">
        <v>3711</v>
      </c>
      <c r="J64" s="2" t="s">
        <v>3925</v>
      </c>
      <c r="K64" s="2" t="s">
        <v>3926</v>
      </c>
      <c r="L64" s="2" t="s">
        <v>3927</v>
      </c>
      <c r="M64" s="2" t="s">
        <v>3928</v>
      </c>
      <c r="N64" s="2" t="s">
        <v>3929</v>
      </c>
      <c r="O64" s="2" t="s">
        <v>3930</v>
      </c>
      <c r="P64" s="2" t="s">
        <v>3931</v>
      </c>
      <c r="Q64" s="2" t="e">
        <v>#N/A</v>
      </c>
      <c r="R64" s="2" t="e">
        <v>#N/A</v>
      </c>
      <c r="S64" s="2" t="e">
        <v>#N/A</v>
      </c>
      <c r="T64" s="2" t="e">
        <v>#N/A</v>
      </c>
      <c r="U64" s="2" t="e">
        <v>#N/A</v>
      </c>
      <c r="W64" s="172" t="s">
        <v>3919</v>
      </c>
      <c r="X64" s="172" t="s">
        <v>3920</v>
      </c>
      <c r="Y64" s="172" t="s">
        <v>3921</v>
      </c>
      <c r="Z64" s="172" t="s">
        <v>3922</v>
      </c>
      <c r="AA64" s="172" t="s">
        <v>3923</v>
      </c>
      <c r="AB64" s="172" t="s">
        <v>3924</v>
      </c>
      <c r="AC64" s="172" t="s">
        <v>3711</v>
      </c>
      <c r="AD64" s="172" t="s">
        <v>3925</v>
      </c>
      <c r="AE64" s="172" t="s">
        <v>3926</v>
      </c>
      <c r="AF64" s="172" t="s">
        <v>3927</v>
      </c>
      <c r="AG64" s="172" t="s">
        <v>3928</v>
      </c>
      <c r="AH64" s="172" t="s">
        <v>3929</v>
      </c>
      <c r="AI64" s="172" t="s">
        <v>3930</v>
      </c>
      <c r="AJ64" s="172" t="s">
        <v>3931</v>
      </c>
      <c r="AK64" s="172" t="e">
        <v>#N/A</v>
      </c>
      <c r="AL64" s="172" t="e">
        <v>#N/A</v>
      </c>
      <c r="AM64" s="172" t="e">
        <v>#N/A</v>
      </c>
      <c r="AN64" s="172" t="e">
        <v>#N/A</v>
      </c>
      <c r="AO64" s="172" t="e">
        <v>#N/A</v>
      </c>
      <c r="AQ64" s="167"/>
      <c r="AR64" s="167"/>
      <c r="AS64" s="167"/>
      <c r="AT64" s="168"/>
      <c r="AU64" s="167"/>
      <c r="AV64" s="167"/>
    </row>
    <row r="65" spans="1:48" x14ac:dyDescent="0.25">
      <c r="A65" s="1" t="s">
        <v>30</v>
      </c>
      <c r="B65" t="s">
        <v>21</v>
      </c>
      <c r="C65" s="2" t="e">
        <v>#N/A</v>
      </c>
      <c r="D65" s="2" t="s">
        <v>3932</v>
      </c>
      <c r="E65" s="2" t="s">
        <v>3275</v>
      </c>
      <c r="F65" s="2" t="s">
        <v>3933</v>
      </c>
      <c r="G65" s="2" t="s">
        <v>1119</v>
      </c>
      <c r="H65" s="2" t="s">
        <v>3934</v>
      </c>
      <c r="I65" s="2" t="s">
        <v>3935</v>
      </c>
      <c r="J65" s="2" t="s">
        <v>3936</v>
      </c>
      <c r="K65" s="2" t="s">
        <v>3937</v>
      </c>
      <c r="L65" s="2" t="s">
        <v>3938</v>
      </c>
      <c r="M65" s="2" t="s">
        <v>3939</v>
      </c>
      <c r="N65" s="2" t="s">
        <v>3940</v>
      </c>
      <c r="O65" s="2" t="s">
        <v>3941</v>
      </c>
      <c r="P65" s="2" t="s">
        <v>3942</v>
      </c>
      <c r="Q65" s="2" t="e">
        <v>#N/A</v>
      </c>
      <c r="R65" s="2" t="e">
        <v>#N/A</v>
      </c>
      <c r="S65" s="2" t="e">
        <v>#N/A</v>
      </c>
      <c r="T65" s="2" t="e">
        <v>#N/A</v>
      </c>
      <c r="U65" s="2" t="e">
        <v>#N/A</v>
      </c>
      <c r="W65" s="172" t="e">
        <v>#N/A</v>
      </c>
      <c r="X65" s="172" t="s">
        <v>3932</v>
      </c>
      <c r="Y65" s="172" t="s">
        <v>3275</v>
      </c>
      <c r="Z65" s="172" t="s">
        <v>3933</v>
      </c>
      <c r="AA65" s="172" t="s">
        <v>1119</v>
      </c>
      <c r="AB65" s="172" t="s">
        <v>3934</v>
      </c>
      <c r="AC65" s="172" t="s">
        <v>3935</v>
      </c>
      <c r="AD65" s="172" t="s">
        <v>3936</v>
      </c>
      <c r="AE65" s="172" t="s">
        <v>3937</v>
      </c>
      <c r="AF65" s="172" t="s">
        <v>3938</v>
      </c>
      <c r="AG65" s="172" t="s">
        <v>3939</v>
      </c>
      <c r="AH65" s="172" t="s">
        <v>3940</v>
      </c>
      <c r="AI65" s="172" t="s">
        <v>3941</v>
      </c>
      <c r="AJ65" s="172" t="s">
        <v>3942</v>
      </c>
      <c r="AK65" s="172" t="e">
        <v>#N/A</v>
      </c>
      <c r="AL65" s="172" t="e">
        <v>#N/A</v>
      </c>
      <c r="AM65" s="172" t="e">
        <v>#N/A</v>
      </c>
      <c r="AN65" s="172" t="e">
        <v>#N/A</v>
      </c>
      <c r="AO65" s="172" t="e">
        <v>#N/A</v>
      </c>
      <c r="AQ65" s="167"/>
      <c r="AR65" s="167"/>
      <c r="AS65" s="167"/>
      <c r="AT65" s="168"/>
      <c r="AU65" s="167"/>
      <c r="AV65" s="167"/>
    </row>
    <row r="66" spans="1:48" x14ac:dyDescent="0.25">
      <c r="A66" s="1" t="s">
        <v>30</v>
      </c>
      <c r="B66" t="s">
        <v>22</v>
      </c>
      <c r="C66" s="2" t="e">
        <f>W66*$V$14</f>
        <v>#N/A</v>
      </c>
      <c r="D66" s="2">
        <f t="shared" ref="D66" si="127">X66*$V$14</f>
        <v>397.7</v>
      </c>
      <c r="E66" s="2">
        <f t="shared" ref="E66" si="128">Y66*$V$14</f>
        <v>416.9</v>
      </c>
      <c r="F66" s="2">
        <f t="shared" ref="F66" si="129">Z66*$V$14</f>
        <v>429</v>
      </c>
      <c r="G66" s="2">
        <f t="shared" ref="G66" si="130">AA66*$V$14</f>
        <v>525.5</v>
      </c>
      <c r="H66" s="2">
        <f t="shared" ref="H66" si="131">AB66*$V$14</f>
        <v>542</v>
      </c>
      <c r="I66" s="2">
        <f t="shared" ref="I66" si="132">AC66*$V$14</f>
        <v>554.4</v>
      </c>
      <c r="J66" s="2">
        <f t="shared" ref="J66" si="133">AD66*$V$14</f>
        <v>571.79999999999995</v>
      </c>
      <c r="K66" s="2">
        <f t="shared" ref="K66" si="134">AE66*$V$14</f>
        <v>598.1</v>
      </c>
      <c r="L66" s="2">
        <f t="shared" ref="L66" si="135">AF66*$V$14</f>
        <v>819</v>
      </c>
      <c r="M66" s="2">
        <f t="shared" ref="M66" si="136">AG66*$V$14</f>
        <v>847.1</v>
      </c>
      <c r="N66" s="2">
        <f t="shared" ref="N66" si="137">AH66*$V$14</f>
        <v>878.7</v>
      </c>
      <c r="O66" s="2">
        <f t="shared" ref="O66" si="138">AI66*$V$14</f>
        <v>1149.4000000000001</v>
      </c>
      <c r="P66" s="2">
        <f t="shared" ref="P66" si="139">AJ66*$V$14</f>
        <v>1210.0999999999999</v>
      </c>
      <c r="Q66" s="2" t="e">
        <f t="shared" ref="Q66" si="140">AK66*$V$14</f>
        <v>#N/A</v>
      </c>
      <c r="R66" s="2" t="e">
        <f t="shared" ref="R66" si="141">AL66*$V$14</f>
        <v>#N/A</v>
      </c>
      <c r="S66" s="2" t="e">
        <f t="shared" ref="S66" si="142">AM66*$V$14</f>
        <v>#N/A</v>
      </c>
      <c r="T66" s="2" t="e">
        <f t="shared" ref="T66" si="143">AN66*$V$14</f>
        <v>#N/A</v>
      </c>
      <c r="U66" s="2" t="e">
        <f t="shared" ref="U66" si="144">AO66*$V$14</f>
        <v>#N/A</v>
      </c>
      <c r="W66" s="170" t="e">
        <v>#N/A</v>
      </c>
      <c r="X66" s="170">
        <v>397.7</v>
      </c>
      <c r="Y66" s="170">
        <v>416.9</v>
      </c>
      <c r="Z66" s="170">
        <v>429</v>
      </c>
      <c r="AA66" s="170">
        <v>525.5</v>
      </c>
      <c r="AB66" s="170">
        <v>542</v>
      </c>
      <c r="AC66" s="170">
        <v>554.4</v>
      </c>
      <c r="AD66" s="170">
        <v>571.79999999999995</v>
      </c>
      <c r="AE66" s="170">
        <v>598.1</v>
      </c>
      <c r="AF66" s="170">
        <v>819</v>
      </c>
      <c r="AG66" s="170">
        <v>847.1</v>
      </c>
      <c r="AH66" s="170">
        <v>878.7</v>
      </c>
      <c r="AI66" s="170">
        <v>1149.4000000000001</v>
      </c>
      <c r="AJ66" s="170">
        <v>1210.0999999999999</v>
      </c>
      <c r="AK66" s="170" t="e">
        <v>#N/A</v>
      </c>
      <c r="AL66" s="170" t="e">
        <v>#N/A</v>
      </c>
      <c r="AM66" s="170" t="e">
        <v>#N/A</v>
      </c>
      <c r="AN66" s="170" t="e">
        <v>#N/A</v>
      </c>
      <c r="AO66" s="170" t="e">
        <v>#N/A</v>
      </c>
      <c r="AQ66" s="167"/>
      <c r="AR66" s="167"/>
      <c r="AS66" s="167"/>
      <c r="AT66" s="168"/>
      <c r="AU66" s="167"/>
      <c r="AV66" s="167"/>
    </row>
    <row r="67" spans="1:48" x14ac:dyDescent="0.25">
      <c r="A67" s="1" t="s">
        <v>2</v>
      </c>
      <c r="B67" t="s">
        <v>23</v>
      </c>
      <c r="C67" s="2" t="s">
        <v>999</v>
      </c>
      <c r="D67" s="2" t="s">
        <v>999</v>
      </c>
      <c r="E67" s="2" t="s">
        <v>999</v>
      </c>
      <c r="F67" s="2" t="s">
        <v>999</v>
      </c>
      <c r="G67" s="2" t="s">
        <v>999</v>
      </c>
      <c r="H67" s="2" t="s">
        <v>999</v>
      </c>
      <c r="I67" s="2" t="s">
        <v>999</v>
      </c>
      <c r="J67" s="2" t="s">
        <v>999</v>
      </c>
      <c r="K67" s="2" t="s">
        <v>999</v>
      </c>
      <c r="L67" s="2" t="s">
        <v>999</v>
      </c>
      <c r="M67" s="2" t="s">
        <v>999</v>
      </c>
      <c r="N67" s="2" t="s">
        <v>999</v>
      </c>
      <c r="O67" s="2" t="s">
        <v>999</v>
      </c>
      <c r="P67" s="2" t="s">
        <v>999</v>
      </c>
      <c r="Q67" s="2" t="e">
        <v>#N/A</v>
      </c>
      <c r="R67" s="2" t="e">
        <v>#N/A</v>
      </c>
      <c r="S67" s="2" t="e">
        <v>#N/A</v>
      </c>
      <c r="T67" s="2" t="e">
        <v>#N/A</v>
      </c>
      <c r="U67" s="2" t="e">
        <v>#N/A</v>
      </c>
      <c r="W67" s="172" t="s">
        <v>999</v>
      </c>
      <c r="X67" s="172" t="s">
        <v>999</v>
      </c>
      <c r="Y67" s="172" t="s">
        <v>999</v>
      </c>
      <c r="Z67" s="172" t="s">
        <v>999</v>
      </c>
      <c r="AA67" s="172" t="s">
        <v>999</v>
      </c>
      <c r="AB67" s="172" t="s">
        <v>999</v>
      </c>
      <c r="AC67" s="172" t="s">
        <v>999</v>
      </c>
      <c r="AD67" s="172" t="s">
        <v>999</v>
      </c>
      <c r="AE67" s="172" t="s">
        <v>999</v>
      </c>
      <c r="AF67" s="172" t="s">
        <v>999</v>
      </c>
      <c r="AG67" s="172" t="s">
        <v>999</v>
      </c>
      <c r="AH67" s="172" t="s">
        <v>999</v>
      </c>
      <c r="AI67" s="172" t="s">
        <v>999</v>
      </c>
      <c r="AJ67" s="172" t="s">
        <v>999</v>
      </c>
      <c r="AK67" s="172" t="e">
        <v>#N/A</v>
      </c>
      <c r="AL67" s="172" t="e">
        <v>#N/A</v>
      </c>
      <c r="AM67" s="172" t="e">
        <v>#N/A</v>
      </c>
      <c r="AN67" s="172" t="e">
        <v>#N/A</v>
      </c>
      <c r="AO67" s="172" t="e">
        <v>#N/A</v>
      </c>
      <c r="AQ67" s="167"/>
      <c r="AR67" s="167"/>
      <c r="AS67" s="167"/>
      <c r="AT67" s="168"/>
      <c r="AU67" s="167"/>
      <c r="AV67" s="167"/>
    </row>
    <row r="68" spans="1:48" x14ac:dyDescent="0.25">
      <c r="A68" s="1" t="s">
        <v>2</v>
      </c>
      <c r="B68" t="s">
        <v>20</v>
      </c>
      <c r="C68" s="2" t="s">
        <v>1001</v>
      </c>
      <c r="D68" s="2" t="s">
        <v>954</v>
      </c>
      <c r="E68" s="2" t="s">
        <v>1002</v>
      </c>
      <c r="F68" s="2" t="s">
        <v>1003</v>
      </c>
      <c r="G68" s="2" t="s">
        <v>1004</v>
      </c>
      <c r="H68" s="2" t="s">
        <v>1005</v>
      </c>
      <c r="I68" s="2" t="s">
        <v>1006</v>
      </c>
      <c r="J68" s="2" t="s">
        <v>960</v>
      </c>
      <c r="K68" s="2" t="s">
        <v>1007</v>
      </c>
      <c r="L68" s="2" t="s">
        <v>1008</v>
      </c>
      <c r="M68" s="2" t="s">
        <v>1009</v>
      </c>
      <c r="N68" s="2" t="s">
        <v>1010</v>
      </c>
      <c r="O68" s="2" t="s">
        <v>1012</v>
      </c>
      <c r="P68" s="2" t="s">
        <v>1014</v>
      </c>
      <c r="Q68" s="2" t="e">
        <v>#N/A</v>
      </c>
      <c r="R68" s="2" t="e">
        <v>#N/A</v>
      </c>
      <c r="S68" s="2" t="e">
        <v>#N/A</v>
      </c>
      <c r="T68" s="2" t="e">
        <v>#N/A</v>
      </c>
      <c r="U68" s="2" t="e">
        <v>#N/A</v>
      </c>
      <c r="W68" s="172" t="s">
        <v>1001</v>
      </c>
      <c r="X68" s="172" t="s">
        <v>954</v>
      </c>
      <c r="Y68" s="172" t="s">
        <v>1002</v>
      </c>
      <c r="Z68" s="172" t="s">
        <v>1003</v>
      </c>
      <c r="AA68" s="172" t="s">
        <v>1004</v>
      </c>
      <c r="AB68" s="172" t="s">
        <v>1005</v>
      </c>
      <c r="AC68" s="172" t="s">
        <v>1006</v>
      </c>
      <c r="AD68" s="172" t="s">
        <v>960</v>
      </c>
      <c r="AE68" s="172" t="s">
        <v>1007</v>
      </c>
      <c r="AF68" s="172" t="s">
        <v>1008</v>
      </c>
      <c r="AG68" s="172" t="s">
        <v>1009</v>
      </c>
      <c r="AH68" s="172" t="s">
        <v>1010</v>
      </c>
      <c r="AI68" s="172" t="s">
        <v>1012</v>
      </c>
      <c r="AJ68" s="172" t="s">
        <v>1014</v>
      </c>
      <c r="AK68" s="172" t="e">
        <v>#N/A</v>
      </c>
      <c r="AL68" s="172" t="e">
        <v>#N/A</v>
      </c>
      <c r="AM68" s="172" t="e">
        <v>#N/A</v>
      </c>
      <c r="AN68" s="172" t="e">
        <v>#N/A</v>
      </c>
      <c r="AO68" s="172" t="e">
        <v>#N/A</v>
      </c>
      <c r="AQ68" s="167"/>
      <c r="AR68" s="167"/>
      <c r="AS68" s="167"/>
      <c r="AT68" s="168"/>
      <c r="AU68" s="167"/>
      <c r="AV68" s="167"/>
    </row>
    <row r="69" spans="1:48" x14ac:dyDescent="0.25">
      <c r="A69" s="1" t="s">
        <v>2</v>
      </c>
      <c r="B69" t="s">
        <v>21</v>
      </c>
      <c r="C69" s="2" t="e">
        <v>#N/A</v>
      </c>
      <c r="D69" s="2" t="s">
        <v>1016</v>
      </c>
      <c r="E69" s="2" t="s">
        <v>1017</v>
      </c>
      <c r="F69" s="2" t="s">
        <v>1018</v>
      </c>
      <c r="G69" s="2" t="s">
        <v>1019</v>
      </c>
      <c r="H69" s="2" t="s">
        <v>1020</v>
      </c>
      <c r="I69" s="2" t="s">
        <v>1021</v>
      </c>
      <c r="J69" s="2" t="s">
        <v>1022</v>
      </c>
      <c r="K69" s="2" t="s">
        <v>1023</v>
      </c>
      <c r="L69" s="2" t="s">
        <v>1024</v>
      </c>
      <c r="M69" s="2" t="s">
        <v>1025</v>
      </c>
      <c r="N69" s="2" t="s">
        <v>1026</v>
      </c>
      <c r="O69" s="2" t="s">
        <v>1028</v>
      </c>
      <c r="P69" s="2" t="s">
        <v>1030</v>
      </c>
      <c r="Q69" s="2" t="e">
        <v>#N/A</v>
      </c>
      <c r="R69" s="2" t="e">
        <v>#N/A</v>
      </c>
      <c r="S69" s="2" t="e">
        <v>#N/A</v>
      </c>
      <c r="T69" s="2" t="e">
        <v>#N/A</v>
      </c>
      <c r="U69" s="2" t="e">
        <v>#N/A</v>
      </c>
      <c r="W69" s="172" t="e">
        <v>#N/A</v>
      </c>
      <c r="X69" s="172" t="s">
        <v>1016</v>
      </c>
      <c r="Y69" s="172" t="s">
        <v>1017</v>
      </c>
      <c r="Z69" s="172" t="s">
        <v>1018</v>
      </c>
      <c r="AA69" s="172" t="s">
        <v>1019</v>
      </c>
      <c r="AB69" s="172" t="s">
        <v>1020</v>
      </c>
      <c r="AC69" s="172" t="s">
        <v>1021</v>
      </c>
      <c r="AD69" s="172" t="s">
        <v>1022</v>
      </c>
      <c r="AE69" s="172" t="s">
        <v>1023</v>
      </c>
      <c r="AF69" s="172" t="s">
        <v>1024</v>
      </c>
      <c r="AG69" s="172" t="s">
        <v>1025</v>
      </c>
      <c r="AH69" s="172" t="s">
        <v>1026</v>
      </c>
      <c r="AI69" s="172" t="s">
        <v>1028</v>
      </c>
      <c r="AJ69" s="172" t="s">
        <v>1030</v>
      </c>
      <c r="AK69" s="172" t="e">
        <v>#N/A</v>
      </c>
      <c r="AL69" s="172" t="e">
        <v>#N/A</v>
      </c>
      <c r="AM69" s="172" t="e">
        <v>#N/A</v>
      </c>
      <c r="AN69" s="172" t="e">
        <v>#N/A</v>
      </c>
      <c r="AO69" s="172" t="e">
        <v>#N/A</v>
      </c>
      <c r="AQ69" s="167"/>
      <c r="AR69" s="167"/>
      <c r="AS69" s="167"/>
      <c r="AT69" s="168"/>
      <c r="AU69" s="167"/>
      <c r="AV69" s="167"/>
    </row>
    <row r="70" spans="1:48" x14ac:dyDescent="0.25">
      <c r="A70" s="1" t="s">
        <v>2</v>
      </c>
      <c r="B70" t="s">
        <v>22</v>
      </c>
      <c r="C70" s="2" t="e">
        <f>W70*$V$14</f>
        <v>#N/A</v>
      </c>
      <c r="D70" s="2">
        <f t="shared" ref="D70" si="145">X70*$V$14</f>
        <v>408.2</v>
      </c>
      <c r="E70" s="2">
        <f t="shared" ref="E70" si="146">Y70*$V$14</f>
        <v>428.6</v>
      </c>
      <c r="F70" s="2">
        <f t="shared" ref="F70" si="147">Z70*$V$14</f>
        <v>441.6</v>
      </c>
      <c r="G70" s="2">
        <f t="shared" ref="G70" si="148">AA70*$V$14</f>
        <v>538.79999999999995</v>
      </c>
      <c r="H70" s="2">
        <f t="shared" ref="H70" si="149">AB70*$V$14</f>
        <v>555.70000000000005</v>
      </c>
      <c r="I70" s="2">
        <f t="shared" ref="I70" si="150">AC70*$V$14</f>
        <v>569.5</v>
      </c>
      <c r="J70" s="2">
        <f t="shared" ref="J70" si="151">AD70*$V$14</f>
        <v>587.9</v>
      </c>
      <c r="K70" s="2">
        <f t="shared" ref="K70" si="152">AE70*$V$14</f>
        <v>616.9</v>
      </c>
      <c r="L70" s="2">
        <f t="shared" ref="L70" si="153">AF70*$V$14</f>
        <v>841.1</v>
      </c>
      <c r="M70" s="2">
        <f t="shared" ref="M70" si="154">AG70*$V$14</f>
        <v>870.8</v>
      </c>
      <c r="N70" s="2">
        <f t="shared" ref="N70" si="155">AH70*$V$14</f>
        <v>904.2</v>
      </c>
      <c r="O70" s="2">
        <f t="shared" ref="O70" si="156">AI70*$V$14</f>
        <v>1180</v>
      </c>
      <c r="P70" s="2">
        <f t="shared" ref="P70" si="157">AJ70*$V$14</f>
        <v>1244.8</v>
      </c>
      <c r="Q70" s="2" t="e">
        <f t="shared" ref="Q70" si="158">AK70*$V$14</f>
        <v>#N/A</v>
      </c>
      <c r="R70" s="2" t="e">
        <f t="shared" ref="R70" si="159">AL70*$V$14</f>
        <v>#N/A</v>
      </c>
      <c r="S70" s="2" t="e">
        <f t="shared" ref="S70" si="160">AM70*$V$14</f>
        <v>#N/A</v>
      </c>
      <c r="T70" s="2" t="e">
        <f t="shared" ref="T70" si="161">AN70*$V$14</f>
        <v>#N/A</v>
      </c>
      <c r="U70" s="2" t="e">
        <f t="shared" ref="U70" si="162">AO70*$V$14</f>
        <v>#N/A</v>
      </c>
      <c r="W70" s="170" t="e">
        <v>#N/A</v>
      </c>
      <c r="X70" s="170">
        <v>408.2</v>
      </c>
      <c r="Y70" s="170">
        <v>428.6</v>
      </c>
      <c r="Z70" s="170">
        <v>441.6</v>
      </c>
      <c r="AA70" s="170">
        <v>538.79999999999995</v>
      </c>
      <c r="AB70" s="170">
        <v>555.70000000000005</v>
      </c>
      <c r="AC70" s="170">
        <v>569.5</v>
      </c>
      <c r="AD70" s="170">
        <v>587.9</v>
      </c>
      <c r="AE70" s="170">
        <v>616.9</v>
      </c>
      <c r="AF70" s="170">
        <v>841.1</v>
      </c>
      <c r="AG70" s="170">
        <v>870.8</v>
      </c>
      <c r="AH70" s="170">
        <v>904.2</v>
      </c>
      <c r="AI70" s="170">
        <v>1180</v>
      </c>
      <c r="AJ70" s="170">
        <v>1244.8</v>
      </c>
      <c r="AK70" s="170" t="e">
        <v>#N/A</v>
      </c>
      <c r="AL70" s="170" t="e">
        <v>#N/A</v>
      </c>
      <c r="AM70" s="170" t="e">
        <v>#N/A</v>
      </c>
      <c r="AN70" s="170" t="e">
        <v>#N/A</v>
      </c>
      <c r="AO70" s="170" t="e">
        <v>#N/A</v>
      </c>
      <c r="AQ70" s="167"/>
      <c r="AR70" s="167"/>
      <c r="AS70" s="167"/>
      <c r="AT70" s="168"/>
      <c r="AU70" s="167"/>
      <c r="AV70" s="167"/>
    </row>
    <row r="71" spans="1:48" x14ac:dyDescent="0.25">
      <c r="A71" s="1" t="s">
        <v>31</v>
      </c>
      <c r="B71" t="s">
        <v>23</v>
      </c>
      <c r="C71" s="2" t="s">
        <v>3943</v>
      </c>
      <c r="D71" s="2" t="s">
        <v>3943</v>
      </c>
      <c r="E71" s="2" t="s">
        <v>3943</v>
      </c>
      <c r="F71" s="2" t="s">
        <v>3943</v>
      </c>
      <c r="G71" s="2" t="s">
        <v>3943</v>
      </c>
      <c r="H71" s="2" t="s">
        <v>3943</v>
      </c>
      <c r="I71" s="2" t="s">
        <v>3943</v>
      </c>
      <c r="J71" s="2" t="s">
        <v>3943</v>
      </c>
      <c r="K71" s="2" t="s">
        <v>3943</v>
      </c>
      <c r="L71" s="2" t="s">
        <v>3943</v>
      </c>
      <c r="M71" s="2" t="s">
        <v>3943</v>
      </c>
      <c r="N71" s="2" t="s">
        <v>3943</v>
      </c>
      <c r="O71" s="2" t="s">
        <v>3943</v>
      </c>
      <c r="P71" s="2" t="s">
        <v>3943</v>
      </c>
      <c r="Q71" s="2" t="e">
        <v>#N/A</v>
      </c>
      <c r="R71" s="2" t="e">
        <v>#N/A</v>
      </c>
      <c r="S71" s="2" t="e">
        <v>#N/A</v>
      </c>
      <c r="T71" s="2" t="e">
        <v>#N/A</v>
      </c>
      <c r="U71" s="2" t="e">
        <v>#N/A</v>
      </c>
      <c r="W71" s="172" t="s">
        <v>3943</v>
      </c>
      <c r="X71" s="172" t="s">
        <v>3943</v>
      </c>
      <c r="Y71" s="172" t="s">
        <v>3943</v>
      </c>
      <c r="Z71" s="172" t="s">
        <v>3943</v>
      </c>
      <c r="AA71" s="172" t="s">
        <v>3943</v>
      </c>
      <c r="AB71" s="172" t="s">
        <v>3943</v>
      </c>
      <c r="AC71" s="172" t="s">
        <v>3943</v>
      </c>
      <c r="AD71" s="172" t="s">
        <v>3943</v>
      </c>
      <c r="AE71" s="172" t="s">
        <v>3943</v>
      </c>
      <c r="AF71" s="172" t="s">
        <v>3943</v>
      </c>
      <c r="AG71" s="172" t="s">
        <v>3943</v>
      </c>
      <c r="AH71" s="172" t="s">
        <v>3943</v>
      </c>
      <c r="AI71" s="172" t="s">
        <v>3943</v>
      </c>
      <c r="AJ71" s="172" t="s">
        <v>3943</v>
      </c>
      <c r="AK71" s="172" t="e">
        <v>#N/A</v>
      </c>
      <c r="AL71" s="172" t="e">
        <v>#N/A</v>
      </c>
      <c r="AM71" s="172" t="e">
        <v>#N/A</v>
      </c>
      <c r="AN71" s="172" t="e">
        <v>#N/A</v>
      </c>
      <c r="AO71" s="172" t="e">
        <v>#N/A</v>
      </c>
      <c r="AQ71" s="167"/>
      <c r="AR71" s="167"/>
      <c r="AS71" s="167"/>
      <c r="AT71" s="168"/>
      <c r="AU71" s="167"/>
      <c r="AV71" s="167"/>
    </row>
    <row r="72" spans="1:48" x14ac:dyDescent="0.25">
      <c r="A72" s="1" t="s">
        <v>31</v>
      </c>
      <c r="B72" t="s">
        <v>20</v>
      </c>
      <c r="C72" s="2" t="s">
        <v>3944</v>
      </c>
      <c r="D72" s="2" t="s">
        <v>3945</v>
      </c>
      <c r="E72" s="2" t="s">
        <v>2056</v>
      </c>
      <c r="F72" s="2" t="s">
        <v>1052</v>
      </c>
      <c r="G72" s="2" t="s">
        <v>1869</v>
      </c>
      <c r="H72" s="2" t="s">
        <v>3946</v>
      </c>
      <c r="I72" s="2" t="s">
        <v>2354</v>
      </c>
      <c r="J72" s="2" t="s">
        <v>3947</v>
      </c>
      <c r="K72" s="2" t="s">
        <v>3948</v>
      </c>
      <c r="L72" s="2" t="s">
        <v>1057</v>
      </c>
      <c r="M72" s="2" t="s">
        <v>1875</v>
      </c>
      <c r="N72" s="2" t="s">
        <v>3949</v>
      </c>
      <c r="O72" s="2" t="s">
        <v>3950</v>
      </c>
      <c r="P72" s="2" t="s">
        <v>3951</v>
      </c>
      <c r="Q72" s="2" t="e">
        <v>#N/A</v>
      </c>
      <c r="R72" s="2" t="e">
        <v>#N/A</v>
      </c>
      <c r="S72" s="2" t="e">
        <v>#N/A</v>
      </c>
      <c r="T72" s="2" t="e">
        <v>#N/A</v>
      </c>
      <c r="U72" s="2" t="e">
        <v>#N/A</v>
      </c>
      <c r="W72" s="172" t="s">
        <v>3944</v>
      </c>
      <c r="X72" s="172" t="s">
        <v>3945</v>
      </c>
      <c r="Y72" s="172" t="s">
        <v>2056</v>
      </c>
      <c r="Z72" s="172" t="s">
        <v>1052</v>
      </c>
      <c r="AA72" s="172" t="s">
        <v>1869</v>
      </c>
      <c r="AB72" s="172" t="s">
        <v>3946</v>
      </c>
      <c r="AC72" s="172" t="s">
        <v>2354</v>
      </c>
      <c r="AD72" s="172" t="s">
        <v>3947</v>
      </c>
      <c r="AE72" s="172" t="s">
        <v>3948</v>
      </c>
      <c r="AF72" s="172" t="s">
        <v>1057</v>
      </c>
      <c r="AG72" s="172" t="s">
        <v>1875</v>
      </c>
      <c r="AH72" s="172" t="s">
        <v>3949</v>
      </c>
      <c r="AI72" s="172" t="s">
        <v>3950</v>
      </c>
      <c r="AJ72" s="172" t="s">
        <v>3951</v>
      </c>
      <c r="AK72" s="172" t="e">
        <v>#N/A</v>
      </c>
      <c r="AL72" s="172" t="e">
        <v>#N/A</v>
      </c>
      <c r="AM72" s="172" t="e">
        <v>#N/A</v>
      </c>
      <c r="AN72" s="172" t="e">
        <v>#N/A</v>
      </c>
      <c r="AO72" s="172" t="e">
        <v>#N/A</v>
      </c>
      <c r="AQ72" s="167"/>
      <c r="AR72" s="167"/>
      <c r="AS72" s="167"/>
      <c r="AT72" s="168"/>
      <c r="AU72" s="167"/>
      <c r="AV72" s="167"/>
    </row>
    <row r="73" spans="1:48" x14ac:dyDescent="0.25">
      <c r="A73" s="1" t="s">
        <v>31</v>
      </c>
      <c r="B73" t="s">
        <v>21</v>
      </c>
      <c r="C73" s="2" t="e">
        <v>#N/A</v>
      </c>
      <c r="D73" s="2" t="s">
        <v>3952</v>
      </c>
      <c r="E73" s="2" t="s">
        <v>1070</v>
      </c>
      <c r="F73" s="2" t="s">
        <v>3953</v>
      </c>
      <c r="G73" s="2" t="s">
        <v>1438</v>
      </c>
      <c r="H73" s="2" t="s">
        <v>3954</v>
      </c>
      <c r="I73" s="2" t="s">
        <v>3955</v>
      </c>
      <c r="J73" s="2" t="s">
        <v>3278</v>
      </c>
      <c r="K73" s="2" t="s">
        <v>1916</v>
      </c>
      <c r="L73" s="2" t="s">
        <v>3956</v>
      </c>
      <c r="M73" s="2" t="s">
        <v>3957</v>
      </c>
      <c r="N73" s="2" t="s">
        <v>3415</v>
      </c>
      <c r="O73" s="2" t="s">
        <v>3958</v>
      </c>
      <c r="P73" s="2" t="s">
        <v>3959</v>
      </c>
      <c r="Q73" s="2" t="e">
        <v>#N/A</v>
      </c>
      <c r="R73" s="2" t="e">
        <v>#N/A</v>
      </c>
      <c r="S73" s="2" t="e">
        <v>#N/A</v>
      </c>
      <c r="T73" s="2" t="e">
        <v>#N/A</v>
      </c>
      <c r="U73" s="2" t="e">
        <v>#N/A</v>
      </c>
      <c r="W73" s="172" t="e">
        <v>#N/A</v>
      </c>
      <c r="X73" s="172" t="s">
        <v>3952</v>
      </c>
      <c r="Y73" s="172" t="s">
        <v>1070</v>
      </c>
      <c r="Z73" s="172" t="s">
        <v>3953</v>
      </c>
      <c r="AA73" s="172" t="s">
        <v>1438</v>
      </c>
      <c r="AB73" s="172" t="s">
        <v>3954</v>
      </c>
      <c r="AC73" s="172" t="s">
        <v>3955</v>
      </c>
      <c r="AD73" s="172" t="s">
        <v>3278</v>
      </c>
      <c r="AE73" s="172" t="s">
        <v>1916</v>
      </c>
      <c r="AF73" s="172" t="s">
        <v>3956</v>
      </c>
      <c r="AG73" s="172" t="s">
        <v>3957</v>
      </c>
      <c r="AH73" s="172" t="s">
        <v>3415</v>
      </c>
      <c r="AI73" s="172" t="s">
        <v>3958</v>
      </c>
      <c r="AJ73" s="172" t="s">
        <v>3959</v>
      </c>
      <c r="AK73" s="172" t="e">
        <v>#N/A</v>
      </c>
      <c r="AL73" s="172" t="e">
        <v>#N/A</v>
      </c>
      <c r="AM73" s="172" t="e">
        <v>#N/A</v>
      </c>
      <c r="AN73" s="172" t="e">
        <v>#N/A</v>
      </c>
      <c r="AO73" s="172" t="e">
        <v>#N/A</v>
      </c>
      <c r="AQ73" s="167"/>
      <c r="AR73" s="167"/>
      <c r="AS73" s="167"/>
      <c r="AT73" s="168"/>
      <c r="AU73" s="167"/>
      <c r="AV73" s="167"/>
    </row>
    <row r="74" spans="1:48" x14ac:dyDescent="0.25">
      <c r="A74" s="1" t="s">
        <v>31</v>
      </c>
      <c r="B74" t="s">
        <v>22</v>
      </c>
      <c r="C74" s="2" t="e">
        <f>W74*$V$14</f>
        <v>#N/A</v>
      </c>
      <c r="D74" s="2">
        <f t="shared" ref="D74" si="163">X74*$V$14</f>
        <v>421.4</v>
      </c>
      <c r="E74" s="2">
        <f t="shared" ref="E74" si="164">Y74*$V$14</f>
        <v>442.7</v>
      </c>
      <c r="F74" s="2">
        <f t="shared" ref="F74" si="165">Z74*$V$14</f>
        <v>457.1</v>
      </c>
      <c r="G74" s="2">
        <f t="shared" ref="G74" si="166">AA74*$V$14</f>
        <v>554.6</v>
      </c>
      <c r="H74" s="2">
        <f t="shared" ref="H74" si="167">AB74*$V$14</f>
        <v>572</v>
      </c>
      <c r="I74" s="2">
        <f t="shared" ref="I74" si="168">AC74*$V$14</f>
        <v>586.29999999999995</v>
      </c>
      <c r="J74" s="2">
        <f t="shared" ref="J74" si="169">AD74*$V$14</f>
        <v>607</v>
      </c>
      <c r="K74" s="2">
        <f t="shared" ref="K74" si="170">AE74*$V$14</f>
        <v>638.5</v>
      </c>
      <c r="L74" s="2">
        <f t="shared" ref="L74" si="171">AF74*$V$14</f>
        <v>865.5</v>
      </c>
      <c r="M74" s="2">
        <f t="shared" ref="M74" si="172">AG74*$V$14</f>
        <v>897</v>
      </c>
      <c r="N74" s="2">
        <f t="shared" ref="N74" si="173">AH74*$V$14</f>
        <v>932.6</v>
      </c>
      <c r="O74" s="2">
        <f t="shared" ref="O74" si="174">AI74*$V$14</f>
        <v>1214.2</v>
      </c>
      <c r="P74" s="2">
        <f t="shared" ref="P74" si="175">AJ74*$V$14</f>
        <v>1282.7</v>
      </c>
      <c r="Q74" s="2" t="e">
        <f t="shared" ref="Q74" si="176">AK74*$V$14</f>
        <v>#N/A</v>
      </c>
      <c r="R74" s="2" t="e">
        <f t="shared" ref="R74" si="177">AL74*$V$14</f>
        <v>#N/A</v>
      </c>
      <c r="S74" s="2" t="e">
        <f t="shared" ref="S74" si="178">AM74*$V$14</f>
        <v>#N/A</v>
      </c>
      <c r="T74" s="2" t="e">
        <f t="shared" ref="T74" si="179">AN74*$V$14</f>
        <v>#N/A</v>
      </c>
      <c r="U74" s="2" t="e">
        <f t="shared" ref="U74" si="180">AO74*$V$14</f>
        <v>#N/A</v>
      </c>
      <c r="W74" s="170" t="e">
        <v>#N/A</v>
      </c>
      <c r="X74" s="170">
        <v>421.4</v>
      </c>
      <c r="Y74" s="170">
        <v>442.7</v>
      </c>
      <c r="Z74" s="170">
        <v>457.1</v>
      </c>
      <c r="AA74" s="170">
        <v>554.6</v>
      </c>
      <c r="AB74" s="170">
        <v>572</v>
      </c>
      <c r="AC74" s="170">
        <v>586.29999999999995</v>
      </c>
      <c r="AD74" s="170">
        <v>607</v>
      </c>
      <c r="AE74" s="170">
        <v>638.5</v>
      </c>
      <c r="AF74" s="170">
        <v>865.5</v>
      </c>
      <c r="AG74" s="170">
        <v>897</v>
      </c>
      <c r="AH74" s="170">
        <v>932.6</v>
      </c>
      <c r="AI74" s="170">
        <v>1214.2</v>
      </c>
      <c r="AJ74" s="170">
        <v>1282.7</v>
      </c>
      <c r="AK74" s="170" t="e">
        <v>#N/A</v>
      </c>
      <c r="AL74" s="170" t="e">
        <v>#N/A</v>
      </c>
      <c r="AM74" s="170" t="e">
        <v>#N/A</v>
      </c>
      <c r="AN74" s="170" t="e">
        <v>#N/A</v>
      </c>
      <c r="AO74" s="170" t="e">
        <v>#N/A</v>
      </c>
      <c r="AQ74" s="167"/>
      <c r="AR74" s="167"/>
      <c r="AS74" s="167"/>
      <c r="AT74" s="168"/>
      <c r="AU74" s="167"/>
      <c r="AV74" s="167"/>
    </row>
    <row r="75" spans="1:48" x14ac:dyDescent="0.25">
      <c r="A75" s="1" t="s">
        <v>32</v>
      </c>
      <c r="B75" t="s">
        <v>23</v>
      </c>
      <c r="C75" s="2" t="e">
        <v>#N/A</v>
      </c>
      <c r="D75" s="2" t="s">
        <v>3960</v>
      </c>
      <c r="E75" s="2" t="s">
        <v>3960</v>
      </c>
      <c r="F75" s="2" t="s">
        <v>3960</v>
      </c>
      <c r="G75" s="2" t="s">
        <v>3960</v>
      </c>
      <c r="H75" s="2" t="s">
        <v>3960</v>
      </c>
      <c r="I75" s="2" t="s">
        <v>3960</v>
      </c>
      <c r="J75" s="2" t="s">
        <v>3960</v>
      </c>
      <c r="K75" s="2" t="s">
        <v>3960</v>
      </c>
      <c r="L75" s="2" t="e">
        <v>#N/A</v>
      </c>
      <c r="M75" s="2" t="e">
        <v>#N/A</v>
      </c>
      <c r="N75" s="2" t="e">
        <v>#N/A</v>
      </c>
      <c r="O75" s="2" t="e">
        <v>#N/A</v>
      </c>
      <c r="P75" s="2" t="e">
        <v>#N/A</v>
      </c>
      <c r="Q75" s="2" t="e">
        <v>#N/A</v>
      </c>
      <c r="R75" s="2" t="e">
        <v>#N/A</v>
      </c>
      <c r="S75" s="2" t="e">
        <v>#N/A</v>
      </c>
      <c r="T75" s="2" t="e">
        <v>#N/A</v>
      </c>
      <c r="U75" s="2" t="e">
        <v>#N/A</v>
      </c>
      <c r="W75" s="172" t="e">
        <v>#N/A</v>
      </c>
      <c r="X75" s="172" t="s">
        <v>3960</v>
      </c>
      <c r="Y75" s="172" t="s">
        <v>3960</v>
      </c>
      <c r="Z75" s="172" t="s">
        <v>3960</v>
      </c>
      <c r="AA75" s="172" t="s">
        <v>3960</v>
      </c>
      <c r="AB75" s="172" t="s">
        <v>3960</v>
      </c>
      <c r="AC75" s="172" t="s">
        <v>3960</v>
      </c>
      <c r="AD75" s="172" t="s">
        <v>3960</v>
      </c>
      <c r="AE75" s="172" t="s">
        <v>3960</v>
      </c>
      <c r="AF75" s="172" t="e">
        <v>#N/A</v>
      </c>
      <c r="AG75" s="172" t="e">
        <v>#N/A</v>
      </c>
      <c r="AH75" s="172" t="e">
        <v>#N/A</v>
      </c>
      <c r="AI75" s="172" t="e">
        <v>#N/A</v>
      </c>
      <c r="AJ75" s="172" t="e">
        <v>#N/A</v>
      </c>
      <c r="AK75" s="172" t="e">
        <v>#N/A</v>
      </c>
      <c r="AL75" s="172" t="e">
        <v>#N/A</v>
      </c>
      <c r="AM75" s="172" t="e">
        <v>#N/A</v>
      </c>
      <c r="AN75" s="172" t="e">
        <v>#N/A</v>
      </c>
      <c r="AO75" s="172" t="e">
        <v>#N/A</v>
      </c>
      <c r="AQ75" s="167"/>
      <c r="AR75" s="167"/>
      <c r="AS75" s="167"/>
      <c r="AT75" s="168"/>
      <c r="AU75" s="167"/>
      <c r="AV75" s="167"/>
    </row>
    <row r="76" spans="1:48" x14ac:dyDescent="0.25">
      <c r="A76" s="1" t="s">
        <v>32</v>
      </c>
      <c r="B76" t="s">
        <v>20</v>
      </c>
      <c r="C76" s="2" t="e">
        <v>#N/A</v>
      </c>
      <c r="D76" s="2" t="s">
        <v>3961</v>
      </c>
      <c r="E76" s="2" t="s">
        <v>3962</v>
      </c>
      <c r="F76" s="2" t="s">
        <v>3963</v>
      </c>
      <c r="G76" s="2" t="s">
        <v>1548</v>
      </c>
      <c r="H76" s="2" t="s">
        <v>3964</v>
      </c>
      <c r="I76" s="2" t="s">
        <v>1121</v>
      </c>
      <c r="J76" s="2" t="s">
        <v>3965</v>
      </c>
      <c r="K76" s="2" t="s">
        <v>3966</v>
      </c>
      <c r="L76" s="2" t="e">
        <v>#N/A</v>
      </c>
      <c r="M76" s="2" t="e">
        <v>#N/A</v>
      </c>
      <c r="N76" s="2" t="e">
        <v>#N/A</v>
      </c>
      <c r="O76" s="2" t="e">
        <v>#N/A</v>
      </c>
      <c r="P76" s="2" t="e">
        <v>#N/A</v>
      </c>
      <c r="Q76" s="2" t="e">
        <v>#N/A</v>
      </c>
      <c r="R76" s="2" t="e">
        <v>#N/A</v>
      </c>
      <c r="S76" s="2" t="e">
        <v>#N/A</v>
      </c>
      <c r="T76" s="2" t="e">
        <v>#N/A</v>
      </c>
      <c r="U76" s="2" t="e">
        <v>#N/A</v>
      </c>
      <c r="W76" s="172" t="e">
        <v>#N/A</v>
      </c>
      <c r="X76" s="172" t="s">
        <v>3961</v>
      </c>
      <c r="Y76" s="172" t="s">
        <v>3962</v>
      </c>
      <c r="Z76" s="172" t="s">
        <v>3963</v>
      </c>
      <c r="AA76" s="172" t="s">
        <v>1548</v>
      </c>
      <c r="AB76" s="172" t="s">
        <v>3964</v>
      </c>
      <c r="AC76" s="172" t="s">
        <v>1121</v>
      </c>
      <c r="AD76" s="172" t="s">
        <v>3965</v>
      </c>
      <c r="AE76" s="172" t="s">
        <v>3966</v>
      </c>
      <c r="AF76" s="172" t="e">
        <v>#N/A</v>
      </c>
      <c r="AG76" s="172" t="e">
        <v>#N/A</v>
      </c>
      <c r="AH76" s="172" t="e">
        <v>#N/A</v>
      </c>
      <c r="AI76" s="172" t="e">
        <v>#N/A</v>
      </c>
      <c r="AJ76" s="172" t="e">
        <v>#N/A</v>
      </c>
      <c r="AK76" s="172" t="e">
        <v>#N/A</v>
      </c>
      <c r="AL76" s="172" t="e">
        <v>#N/A</v>
      </c>
      <c r="AM76" s="172" t="e">
        <v>#N/A</v>
      </c>
      <c r="AN76" s="172" t="e">
        <v>#N/A</v>
      </c>
      <c r="AO76" s="172" t="e">
        <v>#N/A</v>
      </c>
      <c r="AQ76" s="167"/>
      <c r="AR76" s="167"/>
      <c r="AS76" s="167"/>
      <c r="AT76" s="168"/>
      <c r="AU76" s="167"/>
      <c r="AV76" s="167"/>
    </row>
    <row r="77" spans="1:48" x14ac:dyDescent="0.25">
      <c r="A77" s="1" t="s">
        <v>32</v>
      </c>
      <c r="B77" t="s">
        <v>21</v>
      </c>
      <c r="C77" s="2" t="e">
        <v>#N/A</v>
      </c>
      <c r="D77" s="2" t="s">
        <v>2027</v>
      </c>
      <c r="E77" s="2" t="s">
        <v>3967</v>
      </c>
      <c r="F77" s="2" t="s">
        <v>1437</v>
      </c>
      <c r="G77" s="2" t="s">
        <v>3968</v>
      </c>
      <c r="H77" s="2" t="s">
        <v>3969</v>
      </c>
      <c r="I77" s="2" t="s">
        <v>3970</v>
      </c>
      <c r="J77" s="2" t="s">
        <v>2032</v>
      </c>
      <c r="K77" s="2" t="s">
        <v>3971</v>
      </c>
      <c r="L77" s="2" t="e">
        <v>#N/A</v>
      </c>
      <c r="M77" s="2" t="e">
        <v>#N/A</v>
      </c>
      <c r="N77" s="2" t="e">
        <v>#N/A</v>
      </c>
      <c r="O77" s="2" t="e">
        <v>#N/A</v>
      </c>
      <c r="P77" s="2" t="e">
        <v>#N/A</v>
      </c>
      <c r="Q77" s="2" t="e">
        <v>#N/A</v>
      </c>
      <c r="R77" s="2" t="e">
        <v>#N/A</v>
      </c>
      <c r="S77" s="2" t="e">
        <v>#N/A</v>
      </c>
      <c r="T77" s="2" t="e">
        <v>#N/A</v>
      </c>
      <c r="U77" s="2" t="e">
        <v>#N/A</v>
      </c>
      <c r="W77" s="172" t="e">
        <v>#N/A</v>
      </c>
      <c r="X77" s="172" t="s">
        <v>2027</v>
      </c>
      <c r="Y77" s="172" t="s">
        <v>3967</v>
      </c>
      <c r="Z77" s="172" t="s">
        <v>1437</v>
      </c>
      <c r="AA77" s="172" t="s">
        <v>3968</v>
      </c>
      <c r="AB77" s="172" t="s">
        <v>3969</v>
      </c>
      <c r="AC77" s="172" t="s">
        <v>3970</v>
      </c>
      <c r="AD77" s="172" t="s">
        <v>2032</v>
      </c>
      <c r="AE77" s="172" t="s">
        <v>3971</v>
      </c>
      <c r="AF77" s="172" t="e">
        <v>#N/A</v>
      </c>
      <c r="AG77" s="172" t="e">
        <v>#N/A</v>
      </c>
      <c r="AH77" s="172" t="e">
        <v>#N/A</v>
      </c>
      <c r="AI77" s="172" t="e">
        <v>#N/A</v>
      </c>
      <c r="AJ77" s="172" t="e">
        <v>#N/A</v>
      </c>
      <c r="AK77" s="172" t="e">
        <v>#N/A</v>
      </c>
      <c r="AL77" s="172" t="e">
        <v>#N/A</v>
      </c>
      <c r="AM77" s="172" t="e">
        <v>#N/A</v>
      </c>
      <c r="AN77" s="172" t="e">
        <v>#N/A</v>
      </c>
      <c r="AO77" s="172" t="e">
        <v>#N/A</v>
      </c>
      <c r="AQ77" s="167"/>
      <c r="AR77" s="167"/>
      <c r="AS77" s="167"/>
      <c r="AT77" s="168"/>
      <c r="AU77" s="167"/>
      <c r="AV77" s="167"/>
    </row>
    <row r="78" spans="1:48" x14ac:dyDescent="0.25">
      <c r="A78" s="1" t="s">
        <v>32</v>
      </c>
      <c r="B78" t="s">
        <v>22</v>
      </c>
      <c r="C78" s="2" t="e">
        <f>W78*$V$14</f>
        <v>#N/A</v>
      </c>
      <c r="D78" s="2">
        <f t="shared" ref="D78" si="181">X78*$V$14</f>
        <v>440.7</v>
      </c>
      <c r="E78" s="2">
        <f t="shared" ref="E78" si="182">Y78*$V$14</f>
        <v>462.8</v>
      </c>
      <c r="F78" s="2">
        <f t="shared" ref="F78" si="183">Z78*$V$14</f>
        <v>479.6</v>
      </c>
      <c r="G78" s="2">
        <f t="shared" ref="G78" si="184">AA78*$V$14</f>
        <v>579.1</v>
      </c>
      <c r="H78" s="2">
        <f t="shared" ref="H78" si="185">AB78*$V$14</f>
        <v>601</v>
      </c>
      <c r="I78" s="2">
        <f t="shared" ref="I78" si="186">AC78*$V$14</f>
        <v>618</v>
      </c>
      <c r="J78" s="2">
        <f t="shared" ref="J78" si="187">AD78*$V$14</f>
        <v>639.70000000000005</v>
      </c>
      <c r="K78" s="2">
        <f t="shared" ref="K78" si="188">AE78*$V$14</f>
        <v>678.2</v>
      </c>
      <c r="L78" s="2" t="e">
        <f t="shared" ref="L78" si="189">AF78*$V$14</f>
        <v>#N/A</v>
      </c>
      <c r="M78" s="2" t="e">
        <f t="shared" ref="M78" si="190">AG78*$V$14</f>
        <v>#N/A</v>
      </c>
      <c r="N78" s="2" t="e">
        <f t="shared" ref="N78" si="191">AH78*$V$14</f>
        <v>#N/A</v>
      </c>
      <c r="O78" s="2" t="e">
        <f t="shared" ref="O78" si="192">AI78*$V$14</f>
        <v>#N/A</v>
      </c>
      <c r="P78" s="2" t="e">
        <f t="shared" ref="P78" si="193">AJ78*$V$14</f>
        <v>#N/A</v>
      </c>
      <c r="Q78" s="2" t="e">
        <f t="shared" ref="Q78" si="194">AK78*$V$14</f>
        <v>#N/A</v>
      </c>
      <c r="R78" s="2" t="e">
        <f t="shared" ref="R78" si="195">AL78*$V$14</f>
        <v>#N/A</v>
      </c>
      <c r="S78" s="2" t="e">
        <f t="shared" ref="S78" si="196">AM78*$V$14</f>
        <v>#N/A</v>
      </c>
      <c r="T78" s="2" t="e">
        <f t="shared" ref="T78" si="197">AN78*$V$14</f>
        <v>#N/A</v>
      </c>
      <c r="U78" s="2" t="e">
        <f t="shared" ref="U78" si="198">AO78*$V$14</f>
        <v>#N/A</v>
      </c>
      <c r="W78" s="170" t="e">
        <v>#N/A</v>
      </c>
      <c r="X78" s="170">
        <v>440.7</v>
      </c>
      <c r="Y78" s="170">
        <v>462.8</v>
      </c>
      <c r="Z78" s="170">
        <v>479.6</v>
      </c>
      <c r="AA78" s="170">
        <v>579.1</v>
      </c>
      <c r="AB78" s="170">
        <v>601</v>
      </c>
      <c r="AC78" s="170">
        <v>618</v>
      </c>
      <c r="AD78" s="170">
        <v>639.70000000000005</v>
      </c>
      <c r="AE78" s="170">
        <v>678.2</v>
      </c>
      <c r="AF78" s="170" t="e">
        <v>#N/A</v>
      </c>
      <c r="AG78" s="170" t="e">
        <v>#N/A</v>
      </c>
      <c r="AH78" s="170" t="e">
        <v>#N/A</v>
      </c>
      <c r="AI78" s="170" t="e">
        <v>#N/A</v>
      </c>
      <c r="AJ78" s="170" t="e">
        <v>#N/A</v>
      </c>
      <c r="AK78" s="170" t="e">
        <v>#N/A</v>
      </c>
      <c r="AL78" s="170" t="e">
        <v>#N/A</v>
      </c>
      <c r="AM78" s="170" t="e">
        <v>#N/A</v>
      </c>
      <c r="AN78" s="170" t="e">
        <v>#N/A</v>
      </c>
      <c r="AO78" s="170" t="e">
        <v>#N/A</v>
      </c>
      <c r="AQ78" s="167"/>
      <c r="AR78" s="167"/>
      <c r="AS78" s="167"/>
      <c r="AT78" s="168"/>
      <c r="AU78" s="167"/>
      <c r="AV78" s="167"/>
    </row>
    <row r="79" spans="1:48" x14ac:dyDescent="0.25">
      <c r="A79" s="1" t="s">
        <v>33</v>
      </c>
      <c r="B79" t="s">
        <v>23</v>
      </c>
      <c r="C79" s="2" t="e">
        <v>#N/A</v>
      </c>
      <c r="D79" s="2" t="e">
        <v>#N/A</v>
      </c>
      <c r="E79" s="2" t="e">
        <v>#N/A</v>
      </c>
      <c r="F79" s="2" t="e">
        <v>#N/A</v>
      </c>
      <c r="G79" s="2" t="e">
        <v>#N/A</v>
      </c>
      <c r="H79" s="2" t="e">
        <v>#N/A</v>
      </c>
      <c r="I79" s="2" t="e">
        <v>#N/A</v>
      </c>
      <c r="J79" s="2" t="e">
        <v>#N/A</v>
      </c>
      <c r="K79" s="2" t="e">
        <v>#N/A</v>
      </c>
      <c r="L79" s="2" t="e">
        <v>#N/A</v>
      </c>
      <c r="M79" s="2" t="e">
        <v>#N/A</v>
      </c>
      <c r="N79" s="2" t="e">
        <v>#N/A</v>
      </c>
      <c r="O79" s="2" t="e">
        <v>#N/A</v>
      </c>
      <c r="P79" s="2" t="e">
        <v>#N/A</v>
      </c>
      <c r="Q79" s="2" t="e">
        <v>#N/A</v>
      </c>
      <c r="R79" s="2" t="e">
        <v>#N/A</v>
      </c>
      <c r="S79" s="2" t="e">
        <v>#N/A</v>
      </c>
      <c r="T79" s="2" t="e">
        <v>#N/A</v>
      </c>
      <c r="U79" s="2" t="e">
        <v>#N/A</v>
      </c>
      <c r="W79" s="172" t="e">
        <v>#N/A</v>
      </c>
      <c r="X79" s="172" t="e">
        <v>#N/A</v>
      </c>
      <c r="Y79" s="172" t="e">
        <v>#N/A</v>
      </c>
      <c r="Z79" s="172" t="e">
        <v>#N/A</v>
      </c>
      <c r="AA79" s="172" t="e">
        <v>#N/A</v>
      </c>
      <c r="AB79" s="172" t="e">
        <v>#N/A</v>
      </c>
      <c r="AC79" s="172" t="e">
        <v>#N/A</v>
      </c>
      <c r="AD79" s="172" t="e">
        <v>#N/A</v>
      </c>
      <c r="AE79" s="172" t="e">
        <v>#N/A</v>
      </c>
      <c r="AF79" s="172" t="e">
        <v>#N/A</v>
      </c>
      <c r="AG79" s="172" t="e">
        <v>#N/A</v>
      </c>
      <c r="AH79" s="172" t="e">
        <v>#N/A</v>
      </c>
      <c r="AI79" s="172" t="e">
        <v>#N/A</v>
      </c>
      <c r="AJ79" s="172" t="e">
        <v>#N/A</v>
      </c>
      <c r="AK79" s="172" t="e">
        <v>#N/A</v>
      </c>
      <c r="AL79" s="172" t="e">
        <v>#N/A</v>
      </c>
      <c r="AM79" s="172" t="e">
        <v>#N/A</v>
      </c>
      <c r="AN79" s="172" t="e">
        <v>#N/A</v>
      </c>
      <c r="AO79" s="172" t="e">
        <v>#N/A</v>
      </c>
      <c r="AQ79" s="167"/>
      <c r="AR79" s="167"/>
      <c r="AS79" s="167"/>
      <c r="AT79" s="168"/>
      <c r="AU79" s="167"/>
      <c r="AV79" s="167"/>
    </row>
    <row r="80" spans="1:48" x14ac:dyDescent="0.25">
      <c r="A80" s="1" t="s">
        <v>33</v>
      </c>
      <c r="B80" t="s">
        <v>20</v>
      </c>
      <c r="C80" s="2" t="e">
        <v>#N/A</v>
      </c>
      <c r="D80" s="2" t="e">
        <v>#N/A</v>
      </c>
      <c r="E80" s="2" t="e">
        <v>#N/A</v>
      </c>
      <c r="F80" s="2" t="e">
        <v>#N/A</v>
      </c>
      <c r="G80" s="2" t="e">
        <v>#N/A</v>
      </c>
      <c r="H80" s="2" t="e">
        <v>#N/A</v>
      </c>
      <c r="I80" s="2" t="e">
        <v>#N/A</v>
      </c>
      <c r="J80" s="2" t="e">
        <v>#N/A</v>
      </c>
      <c r="K80" s="2" t="e">
        <v>#N/A</v>
      </c>
      <c r="L80" s="2" t="e">
        <v>#N/A</v>
      </c>
      <c r="M80" s="2" t="e">
        <v>#N/A</v>
      </c>
      <c r="N80" s="2" t="e">
        <v>#N/A</v>
      </c>
      <c r="O80" s="2" t="e">
        <v>#N/A</v>
      </c>
      <c r="P80" s="2" t="e">
        <v>#N/A</v>
      </c>
      <c r="Q80" s="2" t="e">
        <v>#N/A</v>
      </c>
      <c r="R80" s="2" t="e">
        <v>#N/A</v>
      </c>
      <c r="S80" s="2" t="e">
        <v>#N/A</v>
      </c>
      <c r="T80" s="2" t="e">
        <v>#N/A</v>
      </c>
      <c r="U80" s="2" t="e">
        <v>#N/A</v>
      </c>
      <c r="W80" s="172" t="e">
        <v>#N/A</v>
      </c>
      <c r="X80" s="172" t="e">
        <v>#N/A</v>
      </c>
      <c r="Y80" s="172" t="e">
        <v>#N/A</v>
      </c>
      <c r="Z80" s="172" t="e">
        <v>#N/A</v>
      </c>
      <c r="AA80" s="172" t="e">
        <v>#N/A</v>
      </c>
      <c r="AB80" s="172" t="e">
        <v>#N/A</v>
      </c>
      <c r="AC80" s="172" t="e">
        <v>#N/A</v>
      </c>
      <c r="AD80" s="172" t="e">
        <v>#N/A</v>
      </c>
      <c r="AE80" s="172" t="e">
        <v>#N/A</v>
      </c>
      <c r="AF80" s="172" t="e">
        <v>#N/A</v>
      </c>
      <c r="AG80" s="172" t="e">
        <v>#N/A</v>
      </c>
      <c r="AH80" s="172" t="e">
        <v>#N/A</v>
      </c>
      <c r="AI80" s="172" t="e">
        <v>#N/A</v>
      </c>
      <c r="AJ80" s="172" t="e">
        <v>#N/A</v>
      </c>
      <c r="AK80" s="172" t="e">
        <v>#N/A</v>
      </c>
      <c r="AL80" s="172" t="e">
        <v>#N/A</v>
      </c>
      <c r="AM80" s="172" t="e">
        <v>#N/A</v>
      </c>
      <c r="AN80" s="172" t="e">
        <v>#N/A</v>
      </c>
      <c r="AO80" s="172" t="e">
        <v>#N/A</v>
      </c>
      <c r="AQ80" s="167"/>
      <c r="AR80" s="167"/>
      <c r="AS80" s="167"/>
      <c r="AT80" s="168"/>
      <c r="AU80" s="167"/>
      <c r="AV80" s="167"/>
    </row>
    <row r="81" spans="1:48" x14ac:dyDescent="0.25">
      <c r="A81" s="1" t="s">
        <v>33</v>
      </c>
      <c r="B81" t="s">
        <v>21</v>
      </c>
      <c r="C81" s="2" t="e">
        <v>#N/A</v>
      </c>
      <c r="D81" s="2" t="e">
        <v>#N/A</v>
      </c>
      <c r="E81" s="2" t="e">
        <v>#N/A</v>
      </c>
      <c r="F81" s="2" t="e">
        <v>#N/A</v>
      </c>
      <c r="G81" s="2" t="e">
        <v>#N/A</v>
      </c>
      <c r="H81" s="2" t="e">
        <v>#N/A</v>
      </c>
      <c r="I81" s="2" t="e">
        <v>#N/A</v>
      </c>
      <c r="J81" s="2" t="e">
        <v>#N/A</v>
      </c>
      <c r="K81" s="2" t="e">
        <v>#N/A</v>
      </c>
      <c r="L81" s="2" t="e">
        <v>#N/A</v>
      </c>
      <c r="M81" s="2" t="e">
        <v>#N/A</v>
      </c>
      <c r="N81" s="2" t="e">
        <v>#N/A</v>
      </c>
      <c r="O81" s="2" t="e">
        <v>#N/A</v>
      </c>
      <c r="P81" s="2" t="e">
        <v>#N/A</v>
      </c>
      <c r="Q81" s="2" t="e">
        <v>#N/A</v>
      </c>
      <c r="R81" s="2" t="e">
        <v>#N/A</v>
      </c>
      <c r="S81" s="2" t="e">
        <v>#N/A</v>
      </c>
      <c r="T81" s="2" t="e">
        <v>#N/A</v>
      </c>
      <c r="U81" s="2" t="e">
        <v>#N/A</v>
      </c>
      <c r="W81" s="172" t="e">
        <v>#N/A</v>
      </c>
      <c r="X81" s="172" t="e">
        <v>#N/A</v>
      </c>
      <c r="Y81" s="172" t="e">
        <v>#N/A</v>
      </c>
      <c r="Z81" s="172" t="e">
        <v>#N/A</v>
      </c>
      <c r="AA81" s="172" t="e">
        <v>#N/A</v>
      </c>
      <c r="AB81" s="172" t="e">
        <v>#N/A</v>
      </c>
      <c r="AC81" s="172" t="e">
        <v>#N/A</v>
      </c>
      <c r="AD81" s="172" t="e">
        <v>#N/A</v>
      </c>
      <c r="AE81" s="172" t="e">
        <v>#N/A</v>
      </c>
      <c r="AF81" s="172" t="e">
        <v>#N/A</v>
      </c>
      <c r="AG81" s="172" t="e">
        <v>#N/A</v>
      </c>
      <c r="AH81" s="172" t="e">
        <v>#N/A</v>
      </c>
      <c r="AI81" s="172" t="e">
        <v>#N/A</v>
      </c>
      <c r="AJ81" s="172" t="e">
        <v>#N/A</v>
      </c>
      <c r="AK81" s="172" t="e">
        <v>#N/A</v>
      </c>
      <c r="AL81" s="172" t="e">
        <v>#N/A</v>
      </c>
      <c r="AM81" s="172" t="e">
        <v>#N/A</v>
      </c>
      <c r="AN81" s="172" t="e">
        <v>#N/A</v>
      </c>
      <c r="AO81" s="172" t="e">
        <v>#N/A</v>
      </c>
      <c r="AQ81" s="167"/>
      <c r="AR81" s="167"/>
      <c r="AS81" s="167"/>
      <c r="AT81" s="168"/>
      <c r="AU81" s="167"/>
      <c r="AV81" s="167"/>
    </row>
    <row r="82" spans="1:48" x14ac:dyDescent="0.25">
      <c r="A82" s="1" t="s">
        <v>33</v>
      </c>
      <c r="B82" t="s">
        <v>22</v>
      </c>
      <c r="C82" s="2" t="e">
        <f>W82*$V$14</f>
        <v>#N/A</v>
      </c>
      <c r="D82" s="2" t="e">
        <f t="shared" ref="D82" si="199">X82*$V$14</f>
        <v>#N/A</v>
      </c>
      <c r="E82" s="2" t="e">
        <f t="shared" ref="E82" si="200">Y82*$V$14</f>
        <v>#N/A</v>
      </c>
      <c r="F82" s="2" t="e">
        <f t="shared" ref="F82" si="201">Z82*$V$14</f>
        <v>#N/A</v>
      </c>
      <c r="G82" s="2" t="e">
        <f t="shared" ref="G82" si="202">AA82*$V$14</f>
        <v>#N/A</v>
      </c>
      <c r="H82" s="2" t="e">
        <f t="shared" ref="H82" si="203">AB82*$V$14</f>
        <v>#N/A</v>
      </c>
      <c r="I82" s="2" t="e">
        <f t="shared" ref="I82" si="204">AC82*$V$14</f>
        <v>#N/A</v>
      </c>
      <c r="J82" s="2" t="e">
        <f t="shared" ref="J82" si="205">AD82*$V$14</f>
        <v>#N/A</v>
      </c>
      <c r="K82" s="2" t="e">
        <f t="shared" ref="K82" si="206">AE82*$V$14</f>
        <v>#N/A</v>
      </c>
      <c r="L82" s="2" t="e">
        <f t="shared" ref="L82" si="207">AF82*$V$14</f>
        <v>#N/A</v>
      </c>
      <c r="M82" s="2" t="e">
        <f t="shared" ref="M82" si="208">AG82*$V$14</f>
        <v>#N/A</v>
      </c>
      <c r="N82" s="2" t="e">
        <f t="shared" ref="N82" si="209">AH82*$V$14</f>
        <v>#N/A</v>
      </c>
      <c r="O82" s="2" t="e">
        <f t="shared" ref="O82" si="210">AI82*$V$14</f>
        <v>#N/A</v>
      </c>
      <c r="P82" s="2" t="e">
        <f t="shared" ref="P82" si="211">AJ82*$V$14</f>
        <v>#N/A</v>
      </c>
      <c r="Q82" s="2" t="e">
        <f t="shared" ref="Q82" si="212">AK82*$V$14</f>
        <v>#N/A</v>
      </c>
      <c r="R82" s="2" t="e">
        <f t="shared" ref="R82" si="213">AL82*$V$14</f>
        <v>#N/A</v>
      </c>
      <c r="S82" s="2" t="e">
        <f t="shared" ref="S82" si="214">AM82*$V$14</f>
        <v>#N/A</v>
      </c>
      <c r="T82" s="2" t="e">
        <f t="shared" ref="T82" si="215">AN82*$V$14</f>
        <v>#N/A</v>
      </c>
      <c r="U82" s="2" t="e">
        <f t="shared" ref="U82" si="216">AO82*$V$14</f>
        <v>#N/A</v>
      </c>
      <c r="W82" s="172" t="e">
        <v>#N/A</v>
      </c>
      <c r="X82" s="172" t="e">
        <v>#N/A</v>
      </c>
      <c r="Y82" s="172" t="e">
        <v>#N/A</v>
      </c>
      <c r="Z82" s="172" t="e">
        <v>#N/A</v>
      </c>
      <c r="AA82" s="172" t="e">
        <v>#N/A</v>
      </c>
      <c r="AB82" s="172" t="e">
        <v>#N/A</v>
      </c>
      <c r="AC82" s="172" t="e">
        <v>#N/A</v>
      </c>
      <c r="AD82" s="172" t="e">
        <v>#N/A</v>
      </c>
      <c r="AE82" s="172" t="e">
        <v>#N/A</v>
      </c>
      <c r="AF82" s="172" t="e">
        <v>#N/A</v>
      </c>
      <c r="AG82" s="172" t="e">
        <v>#N/A</v>
      </c>
      <c r="AH82" s="172" t="e">
        <v>#N/A</v>
      </c>
      <c r="AI82" s="172" t="e">
        <v>#N/A</v>
      </c>
      <c r="AJ82" s="172" t="e">
        <v>#N/A</v>
      </c>
      <c r="AK82" s="172" t="e">
        <v>#N/A</v>
      </c>
      <c r="AL82" s="172" t="e">
        <v>#N/A</v>
      </c>
      <c r="AM82" s="172" t="e">
        <v>#N/A</v>
      </c>
      <c r="AN82" s="172" t="e">
        <v>#N/A</v>
      </c>
      <c r="AO82" s="172" t="e">
        <v>#N/A</v>
      </c>
      <c r="AQ82" s="167"/>
      <c r="AR82" s="167"/>
      <c r="AS82" s="167"/>
      <c r="AT82" s="168"/>
      <c r="AU82" s="167"/>
      <c r="AV82" s="167"/>
    </row>
    <row r="83" spans="1:48" x14ac:dyDescent="0.25">
      <c r="A83" s="1" t="s">
        <v>33</v>
      </c>
      <c r="B83" t="s">
        <v>23</v>
      </c>
      <c r="C83" s="2" t="e">
        <v>#N/A</v>
      </c>
      <c r="D83" s="2" t="e">
        <v>#N/A</v>
      </c>
      <c r="E83" s="2" t="e">
        <v>#N/A</v>
      </c>
      <c r="F83" s="2" t="e">
        <v>#N/A</v>
      </c>
      <c r="G83" s="2" t="e">
        <v>#N/A</v>
      </c>
      <c r="H83" s="2" t="e">
        <v>#N/A</v>
      </c>
      <c r="I83" s="2" t="e">
        <v>#N/A</v>
      </c>
      <c r="J83" s="2" t="e">
        <v>#N/A</v>
      </c>
      <c r="K83" s="2" t="e">
        <v>#N/A</v>
      </c>
      <c r="L83" s="2" t="e">
        <v>#N/A</v>
      </c>
      <c r="M83" s="2" t="e">
        <v>#N/A</v>
      </c>
      <c r="N83" s="2" t="e">
        <v>#N/A</v>
      </c>
      <c r="O83" s="2" t="e">
        <v>#N/A</v>
      </c>
      <c r="P83" s="2" t="e">
        <v>#N/A</v>
      </c>
      <c r="Q83" s="2" t="e">
        <v>#N/A</v>
      </c>
      <c r="R83" s="2" t="e">
        <v>#N/A</v>
      </c>
      <c r="S83" s="2" t="e">
        <v>#N/A</v>
      </c>
      <c r="T83" s="2" t="e">
        <v>#N/A</v>
      </c>
      <c r="U83" s="2" t="e">
        <v>#N/A</v>
      </c>
      <c r="W83" s="172" t="e">
        <v>#N/A</v>
      </c>
      <c r="X83" s="172" t="e">
        <v>#N/A</v>
      </c>
      <c r="Y83" s="172" t="e">
        <v>#N/A</v>
      </c>
      <c r="Z83" s="172" t="e">
        <v>#N/A</v>
      </c>
      <c r="AA83" s="172" t="e">
        <v>#N/A</v>
      </c>
      <c r="AB83" s="172" t="e">
        <v>#N/A</v>
      </c>
      <c r="AC83" s="172" t="e">
        <v>#N/A</v>
      </c>
      <c r="AD83" s="172" t="e">
        <v>#N/A</v>
      </c>
      <c r="AE83" s="172" t="e">
        <v>#N/A</v>
      </c>
      <c r="AF83" s="172" t="e">
        <v>#N/A</v>
      </c>
      <c r="AG83" s="172" t="e">
        <v>#N/A</v>
      </c>
      <c r="AH83" s="172" t="e">
        <v>#N/A</v>
      </c>
      <c r="AI83" s="172" t="e">
        <v>#N/A</v>
      </c>
      <c r="AJ83" s="172" t="e">
        <v>#N/A</v>
      </c>
      <c r="AK83" s="172" t="e">
        <v>#N/A</v>
      </c>
      <c r="AL83" s="172" t="e">
        <v>#N/A</v>
      </c>
      <c r="AM83" s="172" t="e">
        <v>#N/A</v>
      </c>
      <c r="AN83" s="172" t="e">
        <v>#N/A</v>
      </c>
      <c r="AO83" s="172" t="e">
        <v>#N/A</v>
      </c>
      <c r="AQ83" s="167"/>
      <c r="AR83" s="167"/>
      <c r="AS83" s="167"/>
      <c r="AT83" s="168"/>
      <c r="AU83" s="167"/>
      <c r="AV83" s="167"/>
    </row>
    <row r="84" spans="1:48" x14ac:dyDescent="0.25">
      <c r="A84" s="1" t="s">
        <v>33</v>
      </c>
      <c r="B84" t="s">
        <v>20</v>
      </c>
      <c r="C84" s="2" t="e">
        <v>#N/A</v>
      </c>
      <c r="D84" s="2" t="e">
        <v>#N/A</v>
      </c>
      <c r="E84" s="2" t="e">
        <v>#N/A</v>
      </c>
      <c r="F84" s="2" t="e">
        <v>#N/A</v>
      </c>
      <c r="G84" s="2" t="e">
        <v>#N/A</v>
      </c>
      <c r="H84" s="2" t="e">
        <v>#N/A</v>
      </c>
      <c r="I84" s="2" t="e">
        <v>#N/A</v>
      </c>
      <c r="J84" s="2" t="e">
        <v>#N/A</v>
      </c>
      <c r="K84" s="2" t="e">
        <v>#N/A</v>
      </c>
      <c r="L84" s="2" t="e">
        <v>#N/A</v>
      </c>
      <c r="M84" s="2" t="e">
        <v>#N/A</v>
      </c>
      <c r="N84" s="2" t="e">
        <v>#N/A</v>
      </c>
      <c r="O84" s="2" t="e">
        <v>#N/A</v>
      </c>
      <c r="P84" s="2" t="e">
        <v>#N/A</v>
      </c>
      <c r="Q84" s="2" t="e">
        <v>#N/A</v>
      </c>
      <c r="R84" s="2" t="e">
        <v>#N/A</v>
      </c>
      <c r="S84" s="2" t="e">
        <v>#N/A</v>
      </c>
      <c r="T84" s="2" t="e">
        <v>#N/A</v>
      </c>
      <c r="U84" s="2" t="e">
        <v>#N/A</v>
      </c>
      <c r="W84" s="172" t="e">
        <v>#N/A</v>
      </c>
      <c r="X84" s="172" t="e">
        <v>#N/A</v>
      </c>
      <c r="Y84" s="172" t="e">
        <v>#N/A</v>
      </c>
      <c r="Z84" s="172" t="e">
        <v>#N/A</v>
      </c>
      <c r="AA84" s="172" t="e">
        <v>#N/A</v>
      </c>
      <c r="AB84" s="172" t="e">
        <v>#N/A</v>
      </c>
      <c r="AC84" s="172" t="e">
        <v>#N/A</v>
      </c>
      <c r="AD84" s="172" t="e">
        <v>#N/A</v>
      </c>
      <c r="AE84" s="172" t="e">
        <v>#N/A</v>
      </c>
      <c r="AF84" s="172" t="e">
        <v>#N/A</v>
      </c>
      <c r="AG84" s="172" t="e">
        <v>#N/A</v>
      </c>
      <c r="AH84" s="172" t="e">
        <v>#N/A</v>
      </c>
      <c r="AI84" s="172" t="e">
        <v>#N/A</v>
      </c>
      <c r="AJ84" s="172" t="e">
        <v>#N/A</v>
      </c>
      <c r="AK84" s="172" t="e">
        <v>#N/A</v>
      </c>
      <c r="AL84" s="172" t="e">
        <v>#N/A</v>
      </c>
      <c r="AM84" s="172" t="e">
        <v>#N/A</v>
      </c>
      <c r="AN84" s="172" t="e">
        <v>#N/A</v>
      </c>
      <c r="AO84" s="172" t="e">
        <v>#N/A</v>
      </c>
      <c r="AQ84" s="167"/>
      <c r="AR84" s="167"/>
      <c r="AS84" s="167"/>
      <c r="AT84" s="168"/>
      <c r="AU84" s="167"/>
      <c r="AV84" s="167"/>
    </row>
    <row r="85" spans="1:48" x14ac:dyDescent="0.25">
      <c r="A85" s="1" t="s">
        <v>33</v>
      </c>
      <c r="B85" t="s">
        <v>21</v>
      </c>
      <c r="C85" s="2" t="e">
        <v>#N/A</v>
      </c>
      <c r="D85" s="2" t="e">
        <v>#N/A</v>
      </c>
      <c r="E85" s="2" t="e">
        <v>#N/A</v>
      </c>
      <c r="F85" s="2" t="e">
        <v>#N/A</v>
      </c>
      <c r="G85" s="2" t="e">
        <v>#N/A</v>
      </c>
      <c r="H85" s="2" t="e">
        <v>#N/A</v>
      </c>
      <c r="I85" s="2" t="e">
        <v>#N/A</v>
      </c>
      <c r="J85" s="2" t="e">
        <v>#N/A</v>
      </c>
      <c r="K85" s="2" t="e">
        <v>#N/A</v>
      </c>
      <c r="L85" s="2" t="e">
        <v>#N/A</v>
      </c>
      <c r="M85" s="2" t="e">
        <v>#N/A</v>
      </c>
      <c r="N85" s="2" t="e">
        <v>#N/A</v>
      </c>
      <c r="O85" s="2" t="e">
        <v>#N/A</v>
      </c>
      <c r="P85" s="2" t="e">
        <v>#N/A</v>
      </c>
      <c r="Q85" s="2" t="e">
        <v>#N/A</v>
      </c>
      <c r="R85" s="2" t="e">
        <v>#N/A</v>
      </c>
      <c r="S85" s="2" t="e">
        <v>#N/A</v>
      </c>
      <c r="T85" s="2" t="e">
        <v>#N/A</v>
      </c>
      <c r="U85" s="2" t="e">
        <v>#N/A</v>
      </c>
      <c r="W85" s="172" t="e">
        <v>#N/A</v>
      </c>
      <c r="X85" s="172" t="e">
        <v>#N/A</v>
      </c>
      <c r="Y85" s="172" t="e">
        <v>#N/A</v>
      </c>
      <c r="Z85" s="172" t="e">
        <v>#N/A</v>
      </c>
      <c r="AA85" s="172" t="e">
        <v>#N/A</v>
      </c>
      <c r="AB85" s="172" t="e">
        <v>#N/A</v>
      </c>
      <c r="AC85" s="172" t="e">
        <v>#N/A</v>
      </c>
      <c r="AD85" s="172" t="e">
        <v>#N/A</v>
      </c>
      <c r="AE85" s="172" t="e">
        <v>#N/A</v>
      </c>
      <c r="AF85" s="172" t="e">
        <v>#N/A</v>
      </c>
      <c r="AG85" s="172" t="e">
        <v>#N/A</v>
      </c>
      <c r="AH85" s="172" t="e">
        <v>#N/A</v>
      </c>
      <c r="AI85" s="172" t="e">
        <v>#N/A</v>
      </c>
      <c r="AJ85" s="172" t="e">
        <v>#N/A</v>
      </c>
      <c r="AK85" s="172" t="e">
        <v>#N/A</v>
      </c>
      <c r="AL85" s="172" t="e">
        <v>#N/A</v>
      </c>
      <c r="AM85" s="172" t="e">
        <v>#N/A</v>
      </c>
      <c r="AN85" s="172" t="e">
        <v>#N/A</v>
      </c>
      <c r="AO85" s="172" t="e">
        <v>#N/A</v>
      </c>
      <c r="AQ85" s="167"/>
      <c r="AR85" s="167"/>
      <c r="AS85" s="167"/>
      <c r="AT85" s="168"/>
      <c r="AU85" s="167"/>
      <c r="AV85" s="167"/>
    </row>
    <row r="86" spans="1:48" x14ac:dyDescent="0.25">
      <c r="A86" s="1" t="s">
        <v>33</v>
      </c>
      <c r="B86" t="s">
        <v>22</v>
      </c>
      <c r="C86" s="2" t="e">
        <f>W86*$V$14</f>
        <v>#N/A</v>
      </c>
      <c r="D86" s="2" t="e">
        <f t="shared" ref="D86" si="217">X86*$V$14</f>
        <v>#N/A</v>
      </c>
      <c r="E86" s="2" t="e">
        <f t="shared" ref="E86" si="218">Y86*$V$14</f>
        <v>#N/A</v>
      </c>
      <c r="F86" s="2" t="e">
        <f t="shared" ref="F86" si="219">Z86*$V$14</f>
        <v>#N/A</v>
      </c>
      <c r="G86" s="2" t="e">
        <f t="shared" ref="G86" si="220">AA86*$V$14</f>
        <v>#N/A</v>
      </c>
      <c r="H86" s="2" t="e">
        <f t="shared" ref="H86" si="221">AB86*$V$14</f>
        <v>#N/A</v>
      </c>
      <c r="I86" s="2" t="e">
        <f t="shared" ref="I86" si="222">AC86*$V$14</f>
        <v>#N/A</v>
      </c>
      <c r="J86" s="2" t="e">
        <f t="shared" ref="J86" si="223">AD86*$V$14</f>
        <v>#N/A</v>
      </c>
      <c r="K86" s="2" t="e">
        <f t="shared" ref="K86" si="224">AE86*$V$14</f>
        <v>#N/A</v>
      </c>
      <c r="L86" s="2" t="e">
        <f t="shared" ref="L86" si="225">AF86*$V$14</f>
        <v>#N/A</v>
      </c>
      <c r="M86" s="2" t="e">
        <f t="shared" ref="M86" si="226">AG86*$V$14</f>
        <v>#N/A</v>
      </c>
      <c r="N86" s="2" t="e">
        <f t="shared" ref="N86" si="227">AH86*$V$14</f>
        <v>#N/A</v>
      </c>
      <c r="O86" s="2" t="e">
        <f t="shared" ref="O86" si="228">AI86*$V$14</f>
        <v>#N/A</v>
      </c>
      <c r="P86" s="2" t="e">
        <f t="shared" ref="P86" si="229">AJ86*$V$14</f>
        <v>#N/A</v>
      </c>
      <c r="Q86" s="2" t="e">
        <f t="shared" ref="Q86" si="230">AK86*$V$14</f>
        <v>#N/A</v>
      </c>
      <c r="R86" s="2" t="e">
        <f t="shared" ref="R86" si="231">AL86*$V$14</f>
        <v>#N/A</v>
      </c>
      <c r="S86" s="2" t="e">
        <f t="shared" ref="S86" si="232">AM86*$V$14</f>
        <v>#N/A</v>
      </c>
      <c r="T86" s="2" t="e">
        <f t="shared" ref="T86" si="233">AN86*$V$14</f>
        <v>#N/A</v>
      </c>
      <c r="U86" s="2" t="e">
        <f t="shared" ref="U86" si="234">AO86*$V$14</f>
        <v>#N/A</v>
      </c>
      <c r="W86" s="172" t="e">
        <v>#N/A</v>
      </c>
      <c r="X86" s="172" t="e">
        <v>#N/A</v>
      </c>
      <c r="Y86" s="172" t="e">
        <v>#N/A</v>
      </c>
      <c r="Z86" s="172" t="e">
        <v>#N/A</v>
      </c>
      <c r="AA86" s="172" t="e">
        <v>#N/A</v>
      </c>
      <c r="AB86" s="172" t="e">
        <v>#N/A</v>
      </c>
      <c r="AC86" s="172" t="e">
        <v>#N/A</v>
      </c>
      <c r="AD86" s="172" t="e">
        <v>#N/A</v>
      </c>
      <c r="AE86" s="172" t="e">
        <v>#N/A</v>
      </c>
      <c r="AF86" s="172" t="e">
        <v>#N/A</v>
      </c>
      <c r="AG86" s="172" t="e">
        <v>#N/A</v>
      </c>
      <c r="AH86" s="172" t="e">
        <v>#N/A</v>
      </c>
      <c r="AI86" s="172" t="e">
        <v>#N/A</v>
      </c>
      <c r="AJ86" s="172" t="e">
        <v>#N/A</v>
      </c>
      <c r="AK86" s="172" t="e">
        <v>#N/A</v>
      </c>
      <c r="AL86" s="172" t="e">
        <v>#N/A</v>
      </c>
      <c r="AM86" s="172" t="e">
        <v>#N/A</v>
      </c>
      <c r="AN86" s="172" t="e">
        <v>#N/A</v>
      </c>
      <c r="AO86" s="172" t="e">
        <v>#N/A</v>
      </c>
      <c r="AQ86" s="167"/>
      <c r="AR86" s="167"/>
      <c r="AS86" s="167"/>
      <c r="AT86" s="168"/>
      <c r="AU86" s="167"/>
      <c r="AV86" s="167"/>
    </row>
    <row r="87" spans="1:48" x14ac:dyDescent="0.25"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Q87" s="167"/>
      <c r="AR87" s="167"/>
      <c r="AS87" s="167"/>
      <c r="AT87" s="168"/>
      <c r="AU87" s="167"/>
      <c r="AV87" s="167"/>
    </row>
    <row r="88" spans="1:48" ht="15.75" x14ac:dyDescent="0.25">
      <c r="C88" s="3" t="s">
        <v>17</v>
      </c>
      <c r="D88" s="3" t="s">
        <v>18</v>
      </c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173"/>
      <c r="X88" s="173"/>
      <c r="Y88" s="173"/>
      <c r="Z88" s="173"/>
      <c r="AA88" s="173"/>
      <c r="AB88" s="173"/>
      <c r="AC88" s="173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Q88" s="167"/>
      <c r="AR88" s="167"/>
      <c r="AS88" s="167"/>
      <c r="AT88" s="168"/>
      <c r="AU88" s="167"/>
      <c r="AV88" s="167"/>
    </row>
    <row r="89" spans="1:48" ht="15.75" x14ac:dyDescent="0.25">
      <c r="B89" t="s">
        <v>38</v>
      </c>
      <c r="C89" s="3" t="s">
        <v>24</v>
      </c>
      <c r="D89">
        <v>11</v>
      </c>
      <c r="E89" s="3" t="s">
        <v>1</v>
      </c>
      <c r="F89" s="3">
        <v>75</v>
      </c>
      <c r="G89" s="3">
        <v>65</v>
      </c>
      <c r="H89" s="3">
        <v>20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73"/>
      <c r="X89" s="173"/>
      <c r="Y89" s="173"/>
      <c r="Z89" s="173"/>
      <c r="AA89" s="173"/>
      <c r="AB89" s="173"/>
      <c r="AC89" s="173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Q89" s="167"/>
      <c r="AR89" s="167"/>
      <c r="AS89" s="167"/>
      <c r="AT89" s="168"/>
      <c r="AU89" s="167"/>
      <c r="AV89" s="167"/>
    </row>
    <row r="90" spans="1:48" ht="15.75" x14ac:dyDescent="0.25">
      <c r="A90">
        <v>0</v>
      </c>
      <c r="C90" s="3" t="s">
        <v>2</v>
      </c>
      <c r="D90" s="3" t="s">
        <v>3</v>
      </c>
      <c r="E90" s="3" t="s">
        <v>4</v>
      </c>
      <c r="F90" s="3" t="s">
        <v>5</v>
      </c>
      <c r="G90" s="3" t="s">
        <v>6</v>
      </c>
      <c r="H90" s="3" t="s">
        <v>7</v>
      </c>
      <c r="I90" s="3" t="s">
        <v>8</v>
      </c>
      <c r="J90" s="3" t="s">
        <v>9</v>
      </c>
      <c r="K90" s="3" t="s">
        <v>10</v>
      </c>
      <c r="L90" s="3" t="s">
        <v>11</v>
      </c>
      <c r="M90" s="3" t="s">
        <v>12</v>
      </c>
      <c r="N90" s="3" t="s">
        <v>13</v>
      </c>
      <c r="O90" s="3" t="s">
        <v>14</v>
      </c>
      <c r="P90" s="3" t="s">
        <v>15</v>
      </c>
      <c r="Q90" s="3" t="s">
        <v>29</v>
      </c>
      <c r="R90" s="3" t="s">
        <v>29</v>
      </c>
      <c r="S90" s="3" t="s">
        <v>29</v>
      </c>
      <c r="T90" s="3" t="s">
        <v>29</v>
      </c>
      <c r="U90" s="3">
        <v>0</v>
      </c>
      <c r="V90" s="3"/>
      <c r="W90" s="165"/>
      <c r="X90" s="165"/>
      <c r="Y90" s="173" t="s">
        <v>2</v>
      </c>
      <c r="Z90" s="173" t="s">
        <v>3</v>
      </c>
      <c r="AA90" s="173" t="s">
        <v>4</v>
      </c>
      <c r="AB90" s="173" t="s">
        <v>5</v>
      </c>
      <c r="AC90" s="173" t="s">
        <v>6</v>
      </c>
      <c r="AD90" s="173" t="s">
        <v>7</v>
      </c>
      <c r="AE90" s="173" t="s">
        <v>8</v>
      </c>
      <c r="AF90" s="173" t="s">
        <v>9</v>
      </c>
      <c r="AG90" s="173" t="s">
        <v>10</v>
      </c>
      <c r="AH90" s="173" t="s">
        <v>11</v>
      </c>
      <c r="AI90" s="173" t="s">
        <v>12</v>
      </c>
      <c r="AJ90" s="173" t="s">
        <v>13</v>
      </c>
      <c r="AK90" s="173" t="s">
        <v>14</v>
      </c>
      <c r="AL90" s="173" t="s">
        <v>15</v>
      </c>
      <c r="AM90" s="173" t="s">
        <v>29</v>
      </c>
      <c r="AN90" s="173" t="s">
        <v>29</v>
      </c>
      <c r="AO90" s="173" t="s">
        <v>29</v>
      </c>
      <c r="AP90" s="3" t="s">
        <v>29</v>
      </c>
      <c r="AQ90" s="167"/>
      <c r="AR90" s="167"/>
      <c r="AS90" s="167"/>
      <c r="AT90" s="168"/>
      <c r="AU90" s="167"/>
      <c r="AV90" s="167"/>
    </row>
    <row r="91" spans="1:48" ht="15.75" x14ac:dyDescent="0.25">
      <c r="A91"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165"/>
      <c r="X91" s="165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3"/>
      <c r="AQ91" s="167"/>
      <c r="AR91" s="167"/>
      <c r="AS91" s="167"/>
      <c r="AT91" s="168"/>
      <c r="AU91" s="167"/>
      <c r="AV91" s="167"/>
    </row>
    <row r="92" spans="1:48" ht="119.25" customHeight="1" x14ac:dyDescent="0.25">
      <c r="A92" t="s">
        <v>16</v>
      </c>
      <c r="C92" s="5" t="s">
        <v>3972</v>
      </c>
      <c r="D92" s="5" t="s">
        <v>3973</v>
      </c>
      <c r="E92" s="5" t="s">
        <v>3974</v>
      </c>
      <c r="F92" s="5" t="s">
        <v>3975</v>
      </c>
      <c r="G92" s="5" t="s">
        <v>3976</v>
      </c>
      <c r="H92" s="5" t="s">
        <v>3977</v>
      </c>
      <c r="I92" s="5" t="s">
        <v>3978</v>
      </c>
      <c r="J92" s="5" t="s">
        <v>3979</v>
      </c>
      <c r="K92" s="5" t="s">
        <v>3980</v>
      </c>
      <c r="L92" s="5" t="s">
        <v>3981</v>
      </c>
      <c r="M92" s="5" t="s">
        <v>3982</v>
      </c>
      <c r="N92" s="5" t="s">
        <v>3983</v>
      </c>
      <c r="O92" s="5" t="s">
        <v>3984</v>
      </c>
      <c r="P92" s="5" t="s">
        <v>3985</v>
      </c>
      <c r="Q92" s="5" t="s">
        <v>3986</v>
      </c>
      <c r="R92" s="5" t="s">
        <v>3986</v>
      </c>
      <c r="S92" s="5" t="s">
        <v>3986</v>
      </c>
      <c r="T92" s="5" t="s">
        <v>3986</v>
      </c>
      <c r="U92" s="5" t="s">
        <v>3987</v>
      </c>
      <c r="V92" s="3"/>
      <c r="W92" s="165" t="s">
        <v>16</v>
      </c>
      <c r="X92" s="165"/>
      <c r="Y92" s="174" t="s">
        <v>3988</v>
      </c>
      <c r="Z92" s="174" t="s">
        <v>3989</v>
      </c>
      <c r="AA92" s="174" t="s">
        <v>3990</v>
      </c>
      <c r="AB92" s="174" t="s">
        <v>3991</v>
      </c>
      <c r="AC92" s="174" t="s">
        <v>3992</v>
      </c>
      <c r="AD92" s="174" t="s">
        <v>3993</v>
      </c>
      <c r="AE92" s="174" t="s">
        <v>3994</v>
      </c>
      <c r="AF92" s="174" t="s">
        <v>3995</v>
      </c>
      <c r="AG92" s="174" t="s">
        <v>3996</v>
      </c>
      <c r="AH92" s="174" t="s">
        <v>3997</v>
      </c>
      <c r="AI92" s="174" t="s">
        <v>3998</v>
      </c>
      <c r="AJ92" s="174" t="s">
        <v>3999</v>
      </c>
      <c r="AK92" s="174" t="s">
        <v>4000</v>
      </c>
      <c r="AL92" s="174" t="s">
        <v>4001</v>
      </c>
      <c r="AM92" s="174" t="s">
        <v>4002</v>
      </c>
      <c r="AN92" s="174" t="s">
        <v>4002</v>
      </c>
      <c r="AO92" s="174" t="s">
        <v>4002</v>
      </c>
      <c r="AP92" s="5" t="s">
        <v>4002</v>
      </c>
      <c r="AQ92" s="167"/>
      <c r="AR92" s="167"/>
      <c r="AS92" s="167"/>
      <c r="AT92" s="168"/>
      <c r="AU92" s="167"/>
      <c r="AV92" s="167"/>
    </row>
    <row r="93" spans="1:48" ht="119.25" customHeight="1" x14ac:dyDescent="0.25">
      <c r="A93" t="s">
        <v>30</v>
      </c>
      <c r="C93" s="5" t="s">
        <v>4003</v>
      </c>
      <c r="D93" s="5" t="s">
        <v>4004</v>
      </c>
      <c r="E93" s="5" t="s">
        <v>4005</v>
      </c>
      <c r="F93" s="5" t="s">
        <v>4006</v>
      </c>
      <c r="G93" s="5" t="s">
        <v>4007</v>
      </c>
      <c r="H93" s="5" t="s">
        <v>4008</v>
      </c>
      <c r="I93" s="5" t="s">
        <v>4009</v>
      </c>
      <c r="J93" s="5" t="s">
        <v>4010</v>
      </c>
      <c r="K93" s="5" t="s">
        <v>4011</v>
      </c>
      <c r="L93" s="5" t="s">
        <v>4012</v>
      </c>
      <c r="M93" s="5" t="s">
        <v>4013</v>
      </c>
      <c r="N93" s="5" t="s">
        <v>4014</v>
      </c>
      <c r="O93" s="5" t="s">
        <v>4015</v>
      </c>
      <c r="P93" s="5" t="s">
        <v>4016</v>
      </c>
      <c r="Q93" s="5" t="s">
        <v>4017</v>
      </c>
      <c r="R93" s="5" t="s">
        <v>4017</v>
      </c>
      <c r="S93" s="5" t="s">
        <v>4017</v>
      </c>
      <c r="T93" s="5" t="s">
        <v>4017</v>
      </c>
      <c r="U93" s="5" t="s">
        <v>4018</v>
      </c>
      <c r="V93" s="3"/>
      <c r="W93" s="165" t="s">
        <v>30</v>
      </c>
      <c r="X93" s="165"/>
      <c r="Y93" s="174" t="s">
        <v>4019</v>
      </c>
      <c r="Z93" s="174" t="s">
        <v>4020</v>
      </c>
      <c r="AA93" s="174" t="s">
        <v>4021</v>
      </c>
      <c r="AB93" s="174" t="s">
        <v>4022</v>
      </c>
      <c r="AC93" s="174" t="s">
        <v>4023</v>
      </c>
      <c r="AD93" s="174" t="s">
        <v>4024</v>
      </c>
      <c r="AE93" s="174" t="s">
        <v>4025</v>
      </c>
      <c r="AF93" s="174" t="s">
        <v>4026</v>
      </c>
      <c r="AG93" s="174" t="s">
        <v>4027</v>
      </c>
      <c r="AH93" s="174" t="s">
        <v>4028</v>
      </c>
      <c r="AI93" s="174" t="s">
        <v>4029</v>
      </c>
      <c r="AJ93" s="174" t="s">
        <v>4030</v>
      </c>
      <c r="AK93" s="174" t="s">
        <v>4031</v>
      </c>
      <c r="AL93" s="174" t="s">
        <v>4032</v>
      </c>
      <c r="AM93" s="174" t="s">
        <v>4033</v>
      </c>
      <c r="AN93" s="174" t="s">
        <v>4033</v>
      </c>
      <c r="AO93" s="174" t="s">
        <v>4033</v>
      </c>
      <c r="AP93" s="5" t="s">
        <v>4033</v>
      </c>
      <c r="AQ93" s="167"/>
      <c r="AR93" s="167"/>
      <c r="AS93" s="167"/>
      <c r="AT93" s="168"/>
      <c r="AU93" s="167"/>
      <c r="AV93" s="167"/>
    </row>
    <row r="94" spans="1:48" ht="119.25" customHeight="1" x14ac:dyDescent="0.25">
      <c r="A94" t="s">
        <v>2</v>
      </c>
      <c r="C94" s="5" t="s">
        <v>4034</v>
      </c>
      <c r="D94" s="5" t="s">
        <v>4035</v>
      </c>
      <c r="E94" s="5" t="s">
        <v>4036</v>
      </c>
      <c r="F94" s="5" t="s">
        <v>4037</v>
      </c>
      <c r="G94" s="5" t="s">
        <v>4038</v>
      </c>
      <c r="H94" s="5" t="s">
        <v>4039</v>
      </c>
      <c r="I94" s="5" t="s">
        <v>4040</v>
      </c>
      <c r="J94" s="5" t="s">
        <v>4041</v>
      </c>
      <c r="K94" s="5" t="s">
        <v>4042</v>
      </c>
      <c r="L94" s="5" t="s">
        <v>4043</v>
      </c>
      <c r="M94" s="5" t="s">
        <v>4044</v>
      </c>
      <c r="N94" s="5" t="s">
        <v>4045</v>
      </c>
      <c r="O94" s="5" t="s">
        <v>4046</v>
      </c>
      <c r="P94" s="5" t="s">
        <v>4047</v>
      </c>
      <c r="Q94" s="5" t="s">
        <v>4048</v>
      </c>
      <c r="R94" s="5" t="s">
        <v>4048</v>
      </c>
      <c r="S94" s="5" t="s">
        <v>4048</v>
      </c>
      <c r="T94" s="5" t="s">
        <v>4048</v>
      </c>
      <c r="U94" s="5" t="s">
        <v>4049</v>
      </c>
      <c r="V94" s="3"/>
      <c r="W94" s="165" t="s">
        <v>2</v>
      </c>
      <c r="X94" s="165"/>
      <c r="Y94" s="174" t="s">
        <v>4050</v>
      </c>
      <c r="Z94" s="174" t="s">
        <v>4051</v>
      </c>
      <c r="AA94" s="174" t="s">
        <v>4052</v>
      </c>
      <c r="AB94" s="174" t="s">
        <v>4053</v>
      </c>
      <c r="AC94" s="174" t="s">
        <v>4054</v>
      </c>
      <c r="AD94" s="174" t="s">
        <v>4055</v>
      </c>
      <c r="AE94" s="174" t="s">
        <v>4056</v>
      </c>
      <c r="AF94" s="174" t="s">
        <v>4057</v>
      </c>
      <c r="AG94" s="174" t="s">
        <v>4058</v>
      </c>
      <c r="AH94" s="174" t="s">
        <v>4059</v>
      </c>
      <c r="AI94" s="174" t="s">
        <v>4060</v>
      </c>
      <c r="AJ94" s="174" t="s">
        <v>4061</v>
      </c>
      <c r="AK94" s="174" t="s">
        <v>4062</v>
      </c>
      <c r="AL94" s="174" t="s">
        <v>4063</v>
      </c>
      <c r="AM94" s="174" t="s">
        <v>4064</v>
      </c>
      <c r="AN94" s="174" t="s">
        <v>4064</v>
      </c>
      <c r="AO94" s="174" t="s">
        <v>4064</v>
      </c>
      <c r="AP94" s="5" t="s">
        <v>4064</v>
      </c>
      <c r="AQ94" s="167"/>
      <c r="AR94" s="167"/>
      <c r="AS94" s="167"/>
      <c r="AT94" s="168"/>
      <c r="AU94" s="167"/>
      <c r="AV94" s="167"/>
    </row>
    <row r="95" spans="1:48" ht="119.25" customHeight="1" x14ac:dyDescent="0.25">
      <c r="A95" t="s">
        <v>31</v>
      </c>
      <c r="C95" s="5" t="s">
        <v>4065</v>
      </c>
      <c r="D95" s="5" t="s">
        <v>4066</v>
      </c>
      <c r="E95" s="5" t="s">
        <v>4067</v>
      </c>
      <c r="F95" s="5" t="s">
        <v>4068</v>
      </c>
      <c r="G95" s="5" t="s">
        <v>4069</v>
      </c>
      <c r="H95" s="5" t="s">
        <v>4070</v>
      </c>
      <c r="I95" s="5" t="s">
        <v>4071</v>
      </c>
      <c r="J95" s="5" t="s">
        <v>4072</v>
      </c>
      <c r="K95" s="5" t="s">
        <v>4073</v>
      </c>
      <c r="L95" s="5" t="s">
        <v>4074</v>
      </c>
      <c r="M95" s="5" t="s">
        <v>4075</v>
      </c>
      <c r="N95" s="5" t="s">
        <v>4076</v>
      </c>
      <c r="O95" s="5" t="s">
        <v>4077</v>
      </c>
      <c r="P95" s="5" t="s">
        <v>4078</v>
      </c>
      <c r="Q95" s="5" t="s">
        <v>4079</v>
      </c>
      <c r="R95" s="5" t="s">
        <v>4079</v>
      </c>
      <c r="S95" s="5" t="s">
        <v>4079</v>
      </c>
      <c r="T95" s="5" t="s">
        <v>4079</v>
      </c>
      <c r="U95" s="5" t="s">
        <v>4080</v>
      </c>
      <c r="V95" s="3"/>
      <c r="W95" s="165" t="s">
        <v>31</v>
      </c>
      <c r="X95" s="165"/>
      <c r="Y95" s="174" t="s">
        <v>4081</v>
      </c>
      <c r="Z95" s="174" t="s">
        <v>4082</v>
      </c>
      <c r="AA95" s="174" t="s">
        <v>4083</v>
      </c>
      <c r="AB95" s="174" t="s">
        <v>4084</v>
      </c>
      <c r="AC95" s="174" t="s">
        <v>4085</v>
      </c>
      <c r="AD95" s="174" t="s">
        <v>4086</v>
      </c>
      <c r="AE95" s="174" t="s">
        <v>4087</v>
      </c>
      <c r="AF95" s="174" t="s">
        <v>4088</v>
      </c>
      <c r="AG95" s="174" t="s">
        <v>4089</v>
      </c>
      <c r="AH95" s="174" t="s">
        <v>4090</v>
      </c>
      <c r="AI95" s="174" t="s">
        <v>4091</v>
      </c>
      <c r="AJ95" s="174" t="s">
        <v>4092</v>
      </c>
      <c r="AK95" s="174" t="s">
        <v>4093</v>
      </c>
      <c r="AL95" s="174" t="s">
        <v>4094</v>
      </c>
      <c r="AM95" s="174" t="s">
        <v>4095</v>
      </c>
      <c r="AN95" s="174" t="s">
        <v>4095</v>
      </c>
      <c r="AO95" s="174" t="s">
        <v>4095</v>
      </c>
      <c r="AP95" s="5" t="s">
        <v>4095</v>
      </c>
      <c r="AQ95" s="167"/>
      <c r="AR95" s="167"/>
      <c r="AS95" s="167"/>
      <c r="AT95" s="168"/>
      <c r="AU95" s="167"/>
      <c r="AV95" s="167"/>
    </row>
    <row r="96" spans="1:48" ht="119.25" customHeight="1" x14ac:dyDescent="0.25">
      <c r="A96" t="s">
        <v>32</v>
      </c>
      <c r="C96" s="5" t="s">
        <v>4096</v>
      </c>
      <c r="D96" s="5" t="s">
        <v>4097</v>
      </c>
      <c r="E96" s="5" t="s">
        <v>4098</v>
      </c>
      <c r="F96" s="5" t="s">
        <v>4099</v>
      </c>
      <c r="G96" s="5" t="s">
        <v>4100</v>
      </c>
      <c r="H96" s="5" t="s">
        <v>4101</v>
      </c>
      <c r="I96" s="5" t="s">
        <v>4102</v>
      </c>
      <c r="J96" s="5" t="s">
        <v>4103</v>
      </c>
      <c r="K96" s="5" t="s">
        <v>4104</v>
      </c>
      <c r="L96" s="5" t="s">
        <v>4105</v>
      </c>
      <c r="M96" s="5" t="s">
        <v>4106</v>
      </c>
      <c r="N96" s="5" t="s">
        <v>4107</v>
      </c>
      <c r="O96" s="5" t="s">
        <v>4108</v>
      </c>
      <c r="P96" s="5" t="s">
        <v>4109</v>
      </c>
      <c r="Q96" s="5" t="s">
        <v>4110</v>
      </c>
      <c r="R96" s="5" t="s">
        <v>4110</v>
      </c>
      <c r="S96" s="5" t="s">
        <v>4110</v>
      </c>
      <c r="T96" s="5" t="s">
        <v>4110</v>
      </c>
      <c r="U96" s="5" t="s">
        <v>4111</v>
      </c>
      <c r="V96" s="3"/>
      <c r="W96" s="165" t="s">
        <v>32</v>
      </c>
      <c r="X96" s="165"/>
      <c r="Y96" s="174" t="s">
        <v>4112</v>
      </c>
      <c r="Z96" s="174" t="s">
        <v>4113</v>
      </c>
      <c r="AA96" s="174" t="s">
        <v>4114</v>
      </c>
      <c r="AB96" s="174" t="s">
        <v>4115</v>
      </c>
      <c r="AC96" s="174" t="s">
        <v>4116</v>
      </c>
      <c r="AD96" s="174" t="s">
        <v>4117</v>
      </c>
      <c r="AE96" s="174" t="s">
        <v>4118</v>
      </c>
      <c r="AF96" s="174" t="s">
        <v>4119</v>
      </c>
      <c r="AG96" s="174" t="s">
        <v>4120</v>
      </c>
      <c r="AH96" s="174" t="s">
        <v>4121</v>
      </c>
      <c r="AI96" s="174" t="s">
        <v>4122</v>
      </c>
      <c r="AJ96" s="174" t="s">
        <v>4123</v>
      </c>
      <c r="AK96" s="174" t="s">
        <v>4124</v>
      </c>
      <c r="AL96" s="174" t="s">
        <v>4125</v>
      </c>
      <c r="AM96" s="174" t="s">
        <v>4126</v>
      </c>
      <c r="AN96" s="174" t="s">
        <v>4126</v>
      </c>
      <c r="AO96" s="174" t="s">
        <v>4126</v>
      </c>
      <c r="AP96" s="5" t="s">
        <v>4126</v>
      </c>
      <c r="AQ96" s="167"/>
      <c r="AR96" s="167"/>
      <c r="AS96" s="167"/>
      <c r="AT96" s="168"/>
      <c r="AU96" s="167"/>
      <c r="AV96" s="167"/>
    </row>
    <row r="97" spans="1:48" ht="119.25" customHeight="1" x14ac:dyDescent="0.25">
      <c r="A97" t="s">
        <v>33</v>
      </c>
      <c r="C97" s="5" t="s">
        <v>4127</v>
      </c>
      <c r="D97" s="5" t="s">
        <v>4128</v>
      </c>
      <c r="E97" s="5" t="s">
        <v>4129</v>
      </c>
      <c r="F97" s="5" t="s">
        <v>4130</v>
      </c>
      <c r="G97" s="5" t="s">
        <v>4131</v>
      </c>
      <c r="H97" s="5" t="s">
        <v>4132</v>
      </c>
      <c r="I97" s="5" t="s">
        <v>4133</v>
      </c>
      <c r="J97" s="5" t="s">
        <v>4134</v>
      </c>
      <c r="K97" s="5" t="s">
        <v>4135</v>
      </c>
      <c r="L97" s="5" t="s">
        <v>4136</v>
      </c>
      <c r="M97" s="5" t="s">
        <v>4137</v>
      </c>
      <c r="N97" s="5" t="s">
        <v>4138</v>
      </c>
      <c r="O97" s="5" t="s">
        <v>4139</v>
      </c>
      <c r="P97" s="5" t="s">
        <v>4140</v>
      </c>
      <c r="Q97" s="5" t="s">
        <v>4141</v>
      </c>
      <c r="R97" s="5" t="s">
        <v>4141</v>
      </c>
      <c r="S97" s="5" t="s">
        <v>4141</v>
      </c>
      <c r="T97" s="5" t="s">
        <v>4141</v>
      </c>
      <c r="U97" s="5" t="s">
        <v>4142</v>
      </c>
      <c r="V97" s="3"/>
      <c r="W97" s="165" t="s">
        <v>33</v>
      </c>
      <c r="X97" s="165"/>
      <c r="Y97" s="174" t="s">
        <v>4143</v>
      </c>
      <c r="Z97" s="174" t="s">
        <v>4144</v>
      </c>
      <c r="AA97" s="174" t="s">
        <v>4145</v>
      </c>
      <c r="AB97" s="174" t="s">
        <v>4146</v>
      </c>
      <c r="AC97" s="174" t="s">
        <v>4147</v>
      </c>
      <c r="AD97" s="174" t="s">
        <v>4148</v>
      </c>
      <c r="AE97" s="174" t="s">
        <v>4149</v>
      </c>
      <c r="AF97" s="174" t="s">
        <v>4150</v>
      </c>
      <c r="AG97" s="174" t="s">
        <v>4151</v>
      </c>
      <c r="AH97" s="174" t="s">
        <v>4152</v>
      </c>
      <c r="AI97" s="174" t="s">
        <v>4153</v>
      </c>
      <c r="AJ97" s="174" t="s">
        <v>4154</v>
      </c>
      <c r="AK97" s="174" t="s">
        <v>4155</v>
      </c>
      <c r="AL97" s="174" t="s">
        <v>4156</v>
      </c>
      <c r="AM97" s="174" t="s">
        <v>4157</v>
      </c>
      <c r="AN97" s="174" t="s">
        <v>4157</v>
      </c>
      <c r="AO97" s="174" t="s">
        <v>4157</v>
      </c>
      <c r="AP97" s="5" t="s">
        <v>4157</v>
      </c>
      <c r="AQ97" s="167"/>
      <c r="AR97" s="167"/>
      <c r="AS97" s="167"/>
      <c r="AT97" s="168"/>
      <c r="AU97" s="167"/>
      <c r="AV97" s="167"/>
    </row>
    <row r="98" spans="1:48" ht="119.25" customHeight="1" x14ac:dyDescent="0.25">
      <c r="A98" t="s">
        <v>33</v>
      </c>
      <c r="C98" s="5" t="s">
        <v>4127</v>
      </c>
      <c r="D98" s="5" t="s">
        <v>4128</v>
      </c>
      <c r="E98" s="5" t="s">
        <v>4129</v>
      </c>
      <c r="F98" s="5" t="s">
        <v>4130</v>
      </c>
      <c r="G98" s="5" t="s">
        <v>4131</v>
      </c>
      <c r="H98" s="5" t="s">
        <v>4132</v>
      </c>
      <c r="I98" s="5" t="s">
        <v>4133</v>
      </c>
      <c r="J98" s="5" t="s">
        <v>4134</v>
      </c>
      <c r="K98" s="5" t="s">
        <v>4135</v>
      </c>
      <c r="L98" s="5" t="s">
        <v>4136</v>
      </c>
      <c r="M98" s="5" t="s">
        <v>4137</v>
      </c>
      <c r="N98" s="5" t="s">
        <v>4138</v>
      </c>
      <c r="O98" s="5" t="s">
        <v>4139</v>
      </c>
      <c r="P98" s="5" t="s">
        <v>4140</v>
      </c>
      <c r="Q98" s="5" t="s">
        <v>4141</v>
      </c>
      <c r="R98" s="5" t="s">
        <v>4141</v>
      </c>
      <c r="S98" s="5" t="s">
        <v>4141</v>
      </c>
      <c r="T98" s="5" t="s">
        <v>4141</v>
      </c>
      <c r="U98" s="5" t="s">
        <v>4142</v>
      </c>
      <c r="V98" s="3"/>
      <c r="W98" s="165" t="s">
        <v>33</v>
      </c>
      <c r="X98" s="165"/>
      <c r="Y98" s="174" t="s">
        <v>4143</v>
      </c>
      <c r="Z98" s="174" t="s">
        <v>4144</v>
      </c>
      <c r="AA98" s="174" t="s">
        <v>4145</v>
      </c>
      <c r="AB98" s="174" t="s">
        <v>4146</v>
      </c>
      <c r="AC98" s="174" t="s">
        <v>4147</v>
      </c>
      <c r="AD98" s="174" t="s">
        <v>4148</v>
      </c>
      <c r="AE98" s="174" t="s">
        <v>4149</v>
      </c>
      <c r="AF98" s="174" t="s">
        <v>4150</v>
      </c>
      <c r="AG98" s="174" t="s">
        <v>4151</v>
      </c>
      <c r="AH98" s="174" t="s">
        <v>4152</v>
      </c>
      <c r="AI98" s="174" t="s">
        <v>4153</v>
      </c>
      <c r="AJ98" s="174" t="s">
        <v>4154</v>
      </c>
      <c r="AK98" s="174" t="s">
        <v>4155</v>
      </c>
      <c r="AL98" s="174" t="s">
        <v>4156</v>
      </c>
      <c r="AM98" s="174" t="s">
        <v>4157</v>
      </c>
      <c r="AN98" s="174" t="s">
        <v>4157</v>
      </c>
      <c r="AO98" s="174" t="s">
        <v>4157</v>
      </c>
      <c r="AP98" s="5" t="s">
        <v>4157</v>
      </c>
      <c r="AQ98" s="167"/>
      <c r="AR98" s="167"/>
      <c r="AS98" s="167"/>
      <c r="AT98" s="168"/>
      <c r="AU98" s="167"/>
      <c r="AV98" s="167"/>
    </row>
    <row r="99" spans="1:48" x14ac:dyDescent="0.25">
      <c r="A99" s="6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Q99" s="167"/>
      <c r="AR99" s="167"/>
      <c r="AS99" s="167"/>
      <c r="AT99" s="168"/>
      <c r="AU99" s="167"/>
      <c r="AV99" s="167"/>
    </row>
    <row r="100" spans="1:48" x14ac:dyDescent="0.25">
      <c r="A100" s="6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Q100" s="167"/>
      <c r="AR100" s="167"/>
      <c r="AS100" s="167"/>
      <c r="AT100" s="168"/>
      <c r="AU100" s="167"/>
      <c r="AV100" s="167"/>
    </row>
    <row r="101" spans="1:48" x14ac:dyDescent="0.25">
      <c r="A101" s="6"/>
      <c r="C101" s="6" t="s">
        <v>2</v>
      </c>
      <c r="D101" s="6" t="s">
        <v>3</v>
      </c>
      <c r="E101" s="6" t="s">
        <v>4</v>
      </c>
      <c r="F101" s="6" t="s">
        <v>5</v>
      </c>
      <c r="G101" s="6" t="s">
        <v>6</v>
      </c>
      <c r="H101" s="6" t="s">
        <v>7</v>
      </c>
      <c r="I101" s="6" t="s">
        <v>8</v>
      </c>
      <c r="J101" s="6" t="s">
        <v>9</v>
      </c>
      <c r="K101" s="6" t="s">
        <v>10</v>
      </c>
      <c r="L101" s="6" t="s">
        <v>11</v>
      </c>
      <c r="M101" s="6" t="s">
        <v>12</v>
      </c>
      <c r="N101" s="6" t="s">
        <v>13</v>
      </c>
      <c r="O101" s="6" t="s">
        <v>14</v>
      </c>
      <c r="P101" s="6" t="s">
        <v>15</v>
      </c>
      <c r="Q101" s="6" t="s">
        <v>29</v>
      </c>
      <c r="R101" s="6" t="s">
        <v>29</v>
      </c>
      <c r="S101" s="6" t="s">
        <v>29</v>
      </c>
      <c r="T101" s="6" t="s">
        <v>29</v>
      </c>
      <c r="U101" s="6">
        <v>0</v>
      </c>
      <c r="W101" s="171" t="s">
        <v>2</v>
      </c>
      <c r="X101" s="171" t="s">
        <v>3</v>
      </c>
      <c r="Y101" s="171" t="s">
        <v>4</v>
      </c>
      <c r="Z101" s="171" t="s">
        <v>5</v>
      </c>
      <c r="AA101" s="171" t="s">
        <v>6</v>
      </c>
      <c r="AB101" s="171" t="s">
        <v>7</v>
      </c>
      <c r="AC101" s="171" t="s">
        <v>8</v>
      </c>
      <c r="AD101" s="171" t="s">
        <v>9</v>
      </c>
      <c r="AE101" s="171" t="s">
        <v>10</v>
      </c>
      <c r="AF101" s="171" t="s">
        <v>11</v>
      </c>
      <c r="AG101" s="171" t="s">
        <v>12</v>
      </c>
      <c r="AH101" s="171" t="s">
        <v>13</v>
      </c>
      <c r="AI101" s="171" t="s">
        <v>14</v>
      </c>
      <c r="AJ101" s="171" t="s">
        <v>15</v>
      </c>
      <c r="AK101" s="171" t="s">
        <v>29</v>
      </c>
      <c r="AL101" s="171" t="s">
        <v>29</v>
      </c>
      <c r="AM101" s="171" t="s">
        <v>29</v>
      </c>
      <c r="AN101" s="171" t="s">
        <v>29</v>
      </c>
      <c r="AO101" s="171">
        <v>0</v>
      </c>
      <c r="AQ101" s="167"/>
      <c r="AR101" s="167"/>
      <c r="AS101" s="167"/>
      <c r="AT101" s="168"/>
      <c r="AU101" s="167"/>
      <c r="AV101" s="167"/>
    </row>
    <row r="102" spans="1:48" x14ac:dyDescent="0.25">
      <c r="A102" s="1" t="s">
        <v>16</v>
      </c>
      <c r="B102" t="s">
        <v>23</v>
      </c>
      <c r="C102" s="2" t="e">
        <v>#N/A</v>
      </c>
      <c r="D102" s="2" t="e">
        <v>#N/A</v>
      </c>
      <c r="E102" s="2" t="e">
        <v>#N/A</v>
      </c>
      <c r="F102" s="2" t="e">
        <v>#N/A</v>
      </c>
      <c r="G102" s="2" t="e">
        <v>#N/A</v>
      </c>
      <c r="H102" s="2" t="e">
        <v>#N/A</v>
      </c>
      <c r="I102" s="2" t="e">
        <v>#N/A</v>
      </c>
      <c r="J102" s="2" t="e">
        <v>#N/A</v>
      </c>
      <c r="K102" s="2" t="e">
        <v>#N/A</v>
      </c>
      <c r="L102" s="2" t="e">
        <v>#N/A</v>
      </c>
      <c r="M102" s="2" t="e">
        <v>#N/A</v>
      </c>
      <c r="N102" s="2" t="e">
        <v>#N/A</v>
      </c>
      <c r="O102" s="2" t="e">
        <v>#N/A</v>
      </c>
      <c r="P102" s="2" t="e">
        <v>#N/A</v>
      </c>
      <c r="Q102" s="2" t="e">
        <v>#N/A</v>
      </c>
      <c r="R102" s="2" t="e">
        <v>#N/A</v>
      </c>
      <c r="S102" s="2" t="e">
        <v>#N/A</v>
      </c>
      <c r="T102" s="2" t="e">
        <v>#N/A</v>
      </c>
      <c r="U102" s="2" t="e">
        <v>#N/A</v>
      </c>
      <c r="W102" s="172" t="e">
        <v>#N/A</v>
      </c>
      <c r="X102" s="172" t="e">
        <v>#N/A</v>
      </c>
      <c r="Y102" s="172" t="e">
        <v>#N/A</v>
      </c>
      <c r="Z102" s="172" t="e">
        <v>#N/A</v>
      </c>
      <c r="AA102" s="172" t="e">
        <v>#N/A</v>
      </c>
      <c r="AB102" s="172" t="e">
        <v>#N/A</v>
      </c>
      <c r="AC102" s="172" t="e">
        <v>#N/A</v>
      </c>
      <c r="AD102" s="172" t="e">
        <v>#N/A</v>
      </c>
      <c r="AE102" s="172" t="e">
        <v>#N/A</v>
      </c>
      <c r="AF102" s="172" t="e">
        <v>#N/A</v>
      </c>
      <c r="AG102" s="172" t="e">
        <v>#N/A</v>
      </c>
      <c r="AH102" s="172" t="e">
        <v>#N/A</v>
      </c>
      <c r="AI102" s="172" t="e">
        <v>#N/A</v>
      </c>
      <c r="AJ102" s="172" t="e">
        <v>#N/A</v>
      </c>
      <c r="AK102" s="172" t="e">
        <v>#N/A</v>
      </c>
      <c r="AL102" s="172" t="e">
        <v>#N/A</v>
      </c>
      <c r="AM102" s="172" t="e">
        <v>#N/A</v>
      </c>
      <c r="AN102" s="172" t="e">
        <v>#N/A</v>
      </c>
      <c r="AO102" s="172" t="e">
        <v>#N/A</v>
      </c>
      <c r="AQ102" s="167"/>
      <c r="AR102" s="167"/>
      <c r="AS102" s="167"/>
      <c r="AT102" s="168"/>
      <c r="AU102" s="167"/>
      <c r="AV102" s="167"/>
    </row>
    <row r="103" spans="1:48" x14ac:dyDescent="0.25">
      <c r="A103" s="1" t="s">
        <v>16</v>
      </c>
      <c r="B103" t="s">
        <v>20</v>
      </c>
      <c r="C103" s="2" t="e">
        <v>#N/A</v>
      </c>
      <c r="D103" s="2" t="e">
        <v>#N/A</v>
      </c>
      <c r="E103" s="2" t="e">
        <v>#N/A</v>
      </c>
      <c r="F103" s="2" t="e">
        <v>#N/A</v>
      </c>
      <c r="G103" s="2" t="e">
        <v>#N/A</v>
      </c>
      <c r="H103" s="2" t="e">
        <v>#N/A</v>
      </c>
      <c r="I103" s="2" t="e">
        <v>#N/A</v>
      </c>
      <c r="J103" s="2" t="e">
        <v>#N/A</v>
      </c>
      <c r="K103" s="2" t="e">
        <v>#N/A</v>
      </c>
      <c r="L103" s="2" t="e">
        <v>#N/A</v>
      </c>
      <c r="M103" s="2" t="e">
        <v>#N/A</v>
      </c>
      <c r="N103" s="2" t="e">
        <v>#N/A</v>
      </c>
      <c r="O103" s="2" t="e">
        <v>#N/A</v>
      </c>
      <c r="P103" s="2" t="e">
        <v>#N/A</v>
      </c>
      <c r="Q103" s="2" t="e">
        <v>#N/A</v>
      </c>
      <c r="R103" s="2" t="e">
        <v>#N/A</v>
      </c>
      <c r="S103" s="2" t="e">
        <v>#N/A</v>
      </c>
      <c r="T103" s="2" t="e">
        <v>#N/A</v>
      </c>
      <c r="U103" s="2" t="e">
        <v>#N/A</v>
      </c>
      <c r="W103" s="172" t="e">
        <v>#N/A</v>
      </c>
      <c r="X103" s="172" t="e">
        <v>#N/A</v>
      </c>
      <c r="Y103" s="172" t="e">
        <v>#N/A</v>
      </c>
      <c r="Z103" s="172" t="e">
        <v>#N/A</v>
      </c>
      <c r="AA103" s="172" t="e">
        <v>#N/A</v>
      </c>
      <c r="AB103" s="172" t="e">
        <v>#N/A</v>
      </c>
      <c r="AC103" s="172" t="e">
        <v>#N/A</v>
      </c>
      <c r="AD103" s="172" t="e">
        <v>#N/A</v>
      </c>
      <c r="AE103" s="172" t="e">
        <v>#N/A</v>
      </c>
      <c r="AF103" s="172" t="e">
        <v>#N/A</v>
      </c>
      <c r="AG103" s="172" t="e">
        <v>#N/A</v>
      </c>
      <c r="AH103" s="172" t="e">
        <v>#N/A</v>
      </c>
      <c r="AI103" s="172" t="e">
        <v>#N/A</v>
      </c>
      <c r="AJ103" s="172" t="e">
        <v>#N/A</v>
      </c>
      <c r="AK103" s="172" t="e">
        <v>#N/A</v>
      </c>
      <c r="AL103" s="172" t="e">
        <v>#N/A</v>
      </c>
      <c r="AM103" s="172" t="e">
        <v>#N/A</v>
      </c>
      <c r="AN103" s="172" t="e">
        <v>#N/A</v>
      </c>
      <c r="AO103" s="172" t="e">
        <v>#N/A</v>
      </c>
      <c r="AQ103" s="167"/>
      <c r="AR103" s="167"/>
      <c r="AS103" s="167"/>
      <c r="AT103" s="168"/>
      <c r="AU103" s="167"/>
      <c r="AV103" s="167"/>
    </row>
    <row r="104" spans="1:48" x14ac:dyDescent="0.25">
      <c r="A104" s="1" t="s">
        <v>16</v>
      </c>
      <c r="B104" t="s">
        <v>21</v>
      </c>
      <c r="C104" s="2" t="e">
        <v>#N/A</v>
      </c>
      <c r="D104" s="2" t="e">
        <v>#N/A</v>
      </c>
      <c r="E104" s="2" t="e">
        <v>#N/A</v>
      </c>
      <c r="F104" s="2" t="e">
        <v>#N/A</v>
      </c>
      <c r="G104" s="2" t="e">
        <v>#N/A</v>
      </c>
      <c r="H104" s="2" t="e">
        <v>#N/A</v>
      </c>
      <c r="I104" s="2" t="e">
        <v>#N/A</v>
      </c>
      <c r="J104" s="2" t="e">
        <v>#N/A</v>
      </c>
      <c r="K104" s="2" t="e">
        <v>#N/A</v>
      </c>
      <c r="L104" s="2" t="e">
        <v>#N/A</v>
      </c>
      <c r="M104" s="2" t="e">
        <v>#N/A</v>
      </c>
      <c r="N104" s="2" t="e">
        <v>#N/A</v>
      </c>
      <c r="O104" s="2" t="e">
        <v>#N/A</v>
      </c>
      <c r="P104" s="2" t="e">
        <v>#N/A</v>
      </c>
      <c r="Q104" s="2" t="e">
        <v>#N/A</v>
      </c>
      <c r="R104" s="2" t="e">
        <v>#N/A</v>
      </c>
      <c r="S104" s="2" t="e">
        <v>#N/A</v>
      </c>
      <c r="T104" s="2" t="e">
        <v>#N/A</v>
      </c>
      <c r="U104" s="2" t="e">
        <v>#N/A</v>
      </c>
      <c r="W104" s="172" t="e">
        <v>#N/A</v>
      </c>
      <c r="X104" s="172" t="e">
        <v>#N/A</v>
      </c>
      <c r="Y104" s="172" t="e">
        <v>#N/A</v>
      </c>
      <c r="Z104" s="172" t="e">
        <v>#N/A</v>
      </c>
      <c r="AA104" s="172" t="e">
        <v>#N/A</v>
      </c>
      <c r="AB104" s="172" t="e">
        <v>#N/A</v>
      </c>
      <c r="AC104" s="172" t="e">
        <v>#N/A</v>
      </c>
      <c r="AD104" s="172" t="e">
        <v>#N/A</v>
      </c>
      <c r="AE104" s="172" t="e">
        <v>#N/A</v>
      </c>
      <c r="AF104" s="172" t="e">
        <v>#N/A</v>
      </c>
      <c r="AG104" s="172" t="e">
        <v>#N/A</v>
      </c>
      <c r="AH104" s="172" t="e">
        <v>#N/A</v>
      </c>
      <c r="AI104" s="172" t="e">
        <v>#N/A</v>
      </c>
      <c r="AJ104" s="172" t="e">
        <v>#N/A</v>
      </c>
      <c r="AK104" s="172" t="e">
        <v>#N/A</v>
      </c>
      <c r="AL104" s="172" t="e">
        <v>#N/A</v>
      </c>
      <c r="AM104" s="172" t="e">
        <v>#N/A</v>
      </c>
      <c r="AN104" s="172" t="e">
        <v>#N/A</v>
      </c>
      <c r="AO104" s="172" t="e">
        <v>#N/A</v>
      </c>
      <c r="AQ104" s="167"/>
      <c r="AR104" s="167"/>
      <c r="AS104" s="167"/>
      <c r="AT104" s="168"/>
      <c r="AU104" s="167"/>
      <c r="AV104" s="167"/>
    </row>
    <row r="105" spans="1:48" x14ac:dyDescent="0.25">
      <c r="A105" s="1" t="s">
        <v>16</v>
      </c>
      <c r="B105" t="s">
        <v>22</v>
      </c>
      <c r="C105" s="2" t="e">
        <f>W105*$V$14</f>
        <v>#N/A</v>
      </c>
      <c r="D105" s="2" t="e">
        <f t="shared" ref="D105" si="235">X105*$V$14</f>
        <v>#N/A</v>
      </c>
      <c r="E105" s="2" t="e">
        <f t="shared" ref="E105" si="236">Y105*$V$14</f>
        <v>#N/A</v>
      </c>
      <c r="F105" s="2" t="e">
        <f t="shared" ref="F105" si="237">Z105*$V$14</f>
        <v>#N/A</v>
      </c>
      <c r="G105" s="2" t="e">
        <f t="shared" ref="G105" si="238">AA105*$V$14</f>
        <v>#N/A</v>
      </c>
      <c r="H105" s="2" t="e">
        <f t="shared" ref="H105" si="239">AB105*$V$14</f>
        <v>#N/A</v>
      </c>
      <c r="I105" s="2" t="e">
        <f t="shared" ref="I105" si="240">AC105*$V$14</f>
        <v>#N/A</v>
      </c>
      <c r="J105" s="2" t="e">
        <f t="shared" ref="J105" si="241">AD105*$V$14</f>
        <v>#N/A</v>
      </c>
      <c r="K105" s="2" t="e">
        <f t="shared" ref="K105" si="242">AE105*$V$14</f>
        <v>#N/A</v>
      </c>
      <c r="L105" s="2" t="e">
        <f t="shared" ref="L105" si="243">AF105*$V$14</f>
        <v>#N/A</v>
      </c>
      <c r="M105" s="2" t="e">
        <f t="shared" ref="M105" si="244">AG105*$V$14</f>
        <v>#N/A</v>
      </c>
      <c r="N105" s="2" t="e">
        <f t="shared" ref="N105" si="245">AH105*$V$14</f>
        <v>#N/A</v>
      </c>
      <c r="O105" s="2" t="e">
        <f t="shared" ref="O105" si="246">AI105*$V$14</f>
        <v>#N/A</v>
      </c>
      <c r="P105" s="2" t="e">
        <f t="shared" ref="P105" si="247">AJ105*$V$14</f>
        <v>#N/A</v>
      </c>
      <c r="Q105" s="2" t="e">
        <f t="shared" ref="Q105" si="248">AK105*$V$14</f>
        <v>#N/A</v>
      </c>
      <c r="R105" s="2" t="e">
        <f t="shared" ref="R105" si="249">AL105*$V$14</f>
        <v>#N/A</v>
      </c>
      <c r="S105" s="2" t="e">
        <f t="shared" ref="S105" si="250">AM105*$V$14</f>
        <v>#N/A</v>
      </c>
      <c r="T105" s="2" t="e">
        <f t="shared" ref="T105" si="251">AN105*$V$14</f>
        <v>#N/A</v>
      </c>
      <c r="U105" s="2" t="e">
        <f t="shared" ref="U105" si="252">AO105*$V$14</f>
        <v>#N/A</v>
      </c>
      <c r="W105" s="172" t="e">
        <v>#N/A</v>
      </c>
      <c r="X105" s="172" t="e">
        <v>#N/A</v>
      </c>
      <c r="Y105" s="172" t="e">
        <v>#N/A</v>
      </c>
      <c r="Z105" s="172" t="e">
        <v>#N/A</v>
      </c>
      <c r="AA105" s="172" t="e">
        <v>#N/A</v>
      </c>
      <c r="AB105" s="172" t="e">
        <v>#N/A</v>
      </c>
      <c r="AC105" s="172" t="e">
        <v>#N/A</v>
      </c>
      <c r="AD105" s="172" t="e">
        <v>#N/A</v>
      </c>
      <c r="AE105" s="172" t="e">
        <v>#N/A</v>
      </c>
      <c r="AF105" s="172" t="e">
        <v>#N/A</v>
      </c>
      <c r="AG105" s="172" t="e">
        <v>#N/A</v>
      </c>
      <c r="AH105" s="172" t="e">
        <v>#N/A</v>
      </c>
      <c r="AI105" s="172" t="e">
        <v>#N/A</v>
      </c>
      <c r="AJ105" s="172" t="e">
        <v>#N/A</v>
      </c>
      <c r="AK105" s="172" t="e">
        <v>#N/A</v>
      </c>
      <c r="AL105" s="172" t="e">
        <v>#N/A</v>
      </c>
      <c r="AM105" s="172" t="e">
        <v>#N/A</v>
      </c>
      <c r="AN105" s="172" t="e">
        <v>#N/A</v>
      </c>
      <c r="AO105" s="172" t="e">
        <v>#N/A</v>
      </c>
      <c r="AQ105" s="167"/>
      <c r="AR105" s="167"/>
      <c r="AS105" s="167"/>
      <c r="AT105" s="168"/>
      <c r="AU105" s="167"/>
      <c r="AV105" s="167"/>
    </row>
    <row r="106" spans="1:48" x14ac:dyDescent="0.25">
      <c r="A106" s="1" t="s">
        <v>30</v>
      </c>
      <c r="B106" t="s">
        <v>23</v>
      </c>
      <c r="C106" s="2" t="s">
        <v>1399</v>
      </c>
      <c r="D106" s="2" t="s">
        <v>1399</v>
      </c>
      <c r="E106" s="2" t="s">
        <v>1399</v>
      </c>
      <c r="F106" s="2" t="s">
        <v>1399</v>
      </c>
      <c r="G106" s="2" t="s">
        <v>1399</v>
      </c>
      <c r="H106" s="2" t="s">
        <v>1399</v>
      </c>
      <c r="I106" s="2" t="s">
        <v>1399</v>
      </c>
      <c r="J106" s="2" t="s">
        <v>1399</v>
      </c>
      <c r="K106" s="2" t="s">
        <v>1399</v>
      </c>
      <c r="L106" s="2" t="s">
        <v>1399</v>
      </c>
      <c r="M106" s="2" t="s">
        <v>1399</v>
      </c>
      <c r="N106" s="2" t="s">
        <v>1399</v>
      </c>
      <c r="O106" s="2" t="s">
        <v>1399</v>
      </c>
      <c r="P106" s="2" t="s">
        <v>1399</v>
      </c>
      <c r="Q106" s="2" t="e">
        <v>#N/A</v>
      </c>
      <c r="R106" s="2" t="e">
        <v>#N/A</v>
      </c>
      <c r="S106" s="2" t="e">
        <v>#N/A</v>
      </c>
      <c r="T106" s="2" t="e">
        <v>#N/A</v>
      </c>
      <c r="U106" s="2" t="e">
        <v>#N/A</v>
      </c>
      <c r="W106" s="172" t="s">
        <v>1399</v>
      </c>
      <c r="X106" s="172" t="s">
        <v>1399</v>
      </c>
      <c r="Y106" s="172" t="s">
        <v>1399</v>
      </c>
      <c r="Z106" s="172" t="s">
        <v>1399</v>
      </c>
      <c r="AA106" s="172" t="s">
        <v>1399</v>
      </c>
      <c r="AB106" s="172" t="s">
        <v>1399</v>
      </c>
      <c r="AC106" s="172" t="s">
        <v>1399</v>
      </c>
      <c r="AD106" s="172" t="s">
        <v>1399</v>
      </c>
      <c r="AE106" s="172" t="s">
        <v>1399</v>
      </c>
      <c r="AF106" s="172" t="s">
        <v>1399</v>
      </c>
      <c r="AG106" s="172" t="s">
        <v>1399</v>
      </c>
      <c r="AH106" s="172" t="s">
        <v>1399</v>
      </c>
      <c r="AI106" s="172" t="s">
        <v>1399</v>
      </c>
      <c r="AJ106" s="172" t="s">
        <v>1399</v>
      </c>
      <c r="AK106" s="172" t="e">
        <v>#N/A</v>
      </c>
      <c r="AL106" s="172" t="e">
        <v>#N/A</v>
      </c>
      <c r="AM106" s="172" t="e">
        <v>#N/A</v>
      </c>
      <c r="AN106" s="172" t="e">
        <v>#N/A</v>
      </c>
      <c r="AO106" s="172" t="e">
        <v>#N/A</v>
      </c>
      <c r="AQ106" s="167"/>
      <c r="AR106" s="167"/>
      <c r="AS106" s="167"/>
      <c r="AT106" s="168"/>
      <c r="AU106" s="167"/>
      <c r="AV106" s="167"/>
    </row>
    <row r="107" spans="1:48" x14ac:dyDescent="0.25">
      <c r="A107" s="1" t="s">
        <v>30</v>
      </c>
      <c r="B107" t="s">
        <v>20</v>
      </c>
      <c r="C107" s="2" t="s">
        <v>1499</v>
      </c>
      <c r="D107" s="2" t="s">
        <v>3922</v>
      </c>
      <c r="E107" s="2" t="s">
        <v>4158</v>
      </c>
      <c r="F107" s="2" t="s">
        <v>4159</v>
      </c>
      <c r="G107" s="2" t="s">
        <v>1005</v>
      </c>
      <c r="H107" s="2" t="s">
        <v>1514</v>
      </c>
      <c r="I107" s="2" t="s">
        <v>4160</v>
      </c>
      <c r="J107" s="2" t="s">
        <v>4161</v>
      </c>
      <c r="K107" s="2" t="s">
        <v>4162</v>
      </c>
      <c r="L107" s="2" t="s">
        <v>4163</v>
      </c>
      <c r="M107" s="2" t="s">
        <v>4164</v>
      </c>
      <c r="N107" s="2" t="s">
        <v>4165</v>
      </c>
      <c r="O107" s="2" t="s">
        <v>4166</v>
      </c>
      <c r="P107" s="2" t="s">
        <v>4167</v>
      </c>
      <c r="Q107" s="2" t="e">
        <v>#N/A</v>
      </c>
      <c r="R107" s="2" t="e">
        <v>#N/A</v>
      </c>
      <c r="S107" s="2" t="e">
        <v>#N/A</v>
      </c>
      <c r="T107" s="2" t="e">
        <v>#N/A</v>
      </c>
      <c r="U107" s="2" t="e">
        <v>#N/A</v>
      </c>
      <c r="W107" s="172" t="s">
        <v>1499</v>
      </c>
      <c r="X107" s="172" t="s">
        <v>3922</v>
      </c>
      <c r="Y107" s="172" t="s">
        <v>4158</v>
      </c>
      <c r="Z107" s="172" t="s">
        <v>4159</v>
      </c>
      <c r="AA107" s="172" t="s">
        <v>1005</v>
      </c>
      <c r="AB107" s="172" t="s">
        <v>1514</v>
      </c>
      <c r="AC107" s="172" t="s">
        <v>4160</v>
      </c>
      <c r="AD107" s="172" t="s">
        <v>4161</v>
      </c>
      <c r="AE107" s="172" t="s">
        <v>4162</v>
      </c>
      <c r="AF107" s="172" t="s">
        <v>4163</v>
      </c>
      <c r="AG107" s="172" t="s">
        <v>4164</v>
      </c>
      <c r="AH107" s="172" t="s">
        <v>4165</v>
      </c>
      <c r="AI107" s="172" t="s">
        <v>4166</v>
      </c>
      <c r="AJ107" s="172" t="s">
        <v>4167</v>
      </c>
      <c r="AK107" s="172" t="e">
        <v>#N/A</v>
      </c>
      <c r="AL107" s="172" t="e">
        <v>#N/A</v>
      </c>
      <c r="AM107" s="172" t="e">
        <v>#N/A</v>
      </c>
      <c r="AN107" s="172" t="e">
        <v>#N/A</v>
      </c>
      <c r="AO107" s="172" t="e">
        <v>#N/A</v>
      </c>
      <c r="AQ107" s="167"/>
      <c r="AR107" s="167"/>
      <c r="AS107" s="167"/>
      <c r="AT107" s="168"/>
      <c r="AU107" s="167"/>
      <c r="AV107" s="167"/>
    </row>
    <row r="108" spans="1:48" x14ac:dyDescent="0.25">
      <c r="A108" s="1" t="s">
        <v>30</v>
      </c>
      <c r="B108" t="s">
        <v>21</v>
      </c>
      <c r="C108" s="2" t="e">
        <v>#N/A</v>
      </c>
      <c r="D108" s="2" t="s">
        <v>4168</v>
      </c>
      <c r="E108" s="2" t="s">
        <v>3306</v>
      </c>
      <c r="F108" s="2" t="s">
        <v>3926</v>
      </c>
      <c r="G108" s="2" t="s">
        <v>4169</v>
      </c>
      <c r="H108" s="2" t="s">
        <v>3929</v>
      </c>
      <c r="I108" s="2" t="s">
        <v>4170</v>
      </c>
      <c r="J108" s="2" t="s">
        <v>4171</v>
      </c>
      <c r="K108" s="2" t="s">
        <v>3309</v>
      </c>
      <c r="L108" s="2" t="s">
        <v>4172</v>
      </c>
      <c r="M108" s="2" t="s">
        <v>4173</v>
      </c>
      <c r="N108" s="2" t="s">
        <v>4174</v>
      </c>
      <c r="O108" s="2" t="s">
        <v>4175</v>
      </c>
      <c r="P108" s="2" t="s">
        <v>4176</v>
      </c>
      <c r="Q108" s="2" t="e">
        <v>#N/A</v>
      </c>
      <c r="R108" s="2" t="e">
        <v>#N/A</v>
      </c>
      <c r="S108" s="2" t="e">
        <v>#N/A</v>
      </c>
      <c r="T108" s="2" t="e">
        <v>#N/A</v>
      </c>
      <c r="U108" s="2" t="e">
        <v>#N/A</v>
      </c>
      <c r="W108" s="172" t="e">
        <v>#N/A</v>
      </c>
      <c r="X108" s="172" t="s">
        <v>4168</v>
      </c>
      <c r="Y108" s="172" t="s">
        <v>3306</v>
      </c>
      <c r="Z108" s="172" t="s">
        <v>3926</v>
      </c>
      <c r="AA108" s="172" t="s">
        <v>4169</v>
      </c>
      <c r="AB108" s="172" t="s">
        <v>3929</v>
      </c>
      <c r="AC108" s="172" t="s">
        <v>4170</v>
      </c>
      <c r="AD108" s="172" t="s">
        <v>4171</v>
      </c>
      <c r="AE108" s="172" t="s">
        <v>3309</v>
      </c>
      <c r="AF108" s="172" t="s">
        <v>4172</v>
      </c>
      <c r="AG108" s="172" t="s">
        <v>4173</v>
      </c>
      <c r="AH108" s="172" t="s">
        <v>4174</v>
      </c>
      <c r="AI108" s="172" t="s">
        <v>4175</v>
      </c>
      <c r="AJ108" s="172" t="s">
        <v>4176</v>
      </c>
      <c r="AK108" s="172" t="e">
        <v>#N/A</v>
      </c>
      <c r="AL108" s="172" t="e">
        <v>#N/A</v>
      </c>
      <c r="AM108" s="172" t="e">
        <v>#N/A</v>
      </c>
      <c r="AN108" s="172" t="e">
        <v>#N/A</v>
      </c>
      <c r="AO108" s="172" t="e">
        <v>#N/A</v>
      </c>
      <c r="AQ108" s="167"/>
      <c r="AR108" s="167"/>
      <c r="AS108" s="167"/>
      <c r="AT108" s="168"/>
      <c r="AU108" s="167"/>
      <c r="AV108" s="167"/>
    </row>
    <row r="109" spans="1:48" x14ac:dyDescent="0.25">
      <c r="A109" s="1" t="s">
        <v>30</v>
      </c>
      <c r="B109" t="s">
        <v>22</v>
      </c>
      <c r="C109" s="2" t="e">
        <f>W109*$V$14</f>
        <v>#N/A</v>
      </c>
      <c r="D109" s="2">
        <f t="shared" ref="D109" si="253">X109*$V$14</f>
        <v>482.1</v>
      </c>
      <c r="E109" s="2">
        <f t="shared" ref="E109" si="254">Y109*$V$14</f>
        <v>512.29999999999995</v>
      </c>
      <c r="F109" s="2">
        <f t="shared" ref="F109" si="255">Z109*$V$14</f>
        <v>530.1</v>
      </c>
      <c r="G109" s="2">
        <f t="shared" ref="G109" si="256">AA109*$V$14</f>
        <v>631.1</v>
      </c>
      <c r="H109" s="2">
        <f t="shared" ref="H109" si="257">AB109*$V$14</f>
        <v>657.1</v>
      </c>
      <c r="I109" s="2">
        <f t="shared" ref="I109" si="258">AC109*$V$14</f>
        <v>674.9</v>
      </c>
      <c r="J109" s="2">
        <f t="shared" ref="J109" si="259">AD109*$V$14</f>
        <v>697.7</v>
      </c>
      <c r="K109" s="2">
        <f t="shared" ref="K109" si="260">AE109*$V$14</f>
        <v>737.9</v>
      </c>
      <c r="L109" s="2">
        <f t="shared" ref="L109" si="261">AF109*$V$14</f>
        <v>981.3</v>
      </c>
      <c r="M109" s="2">
        <f t="shared" ref="M109" si="262">AG109*$V$14</f>
        <v>1021.1</v>
      </c>
      <c r="N109" s="2">
        <f t="shared" ref="N109" si="263">AH109*$V$14</f>
        <v>1064.2</v>
      </c>
      <c r="O109" s="2">
        <f t="shared" ref="O109" si="264">AI109*$V$14</f>
        <v>1377.4</v>
      </c>
      <c r="P109" s="2">
        <f t="shared" ref="P109" si="265">AJ109*$V$14</f>
        <v>1463.7</v>
      </c>
      <c r="Q109" s="2" t="e">
        <f t="shared" ref="Q109" si="266">AK109*$V$14</f>
        <v>#N/A</v>
      </c>
      <c r="R109" s="2" t="e">
        <f t="shared" ref="R109" si="267">AL109*$V$14</f>
        <v>#N/A</v>
      </c>
      <c r="S109" s="2" t="e">
        <f t="shared" ref="S109" si="268">AM109*$V$14</f>
        <v>#N/A</v>
      </c>
      <c r="T109" s="2" t="e">
        <f t="shared" ref="T109" si="269">AN109*$V$14</f>
        <v>#N/A</v>
      </c>
      <c r="U109" s="2" t="e">
        <f t="shared" ref="U109" si="270">AO109*$V$14</f>
        <v>#N/A</v>
      </c>
      <c r="W109" s="170" t="e">
        <v>#N/A</v>
      </c>
      <c r="X109" s="170">
        <v>482.1</v>
      </c>
      <c r="Y109" s="170">
        <v>512.29999999999995</v>
      </c>
      <c r="Z109" s="170">
        <v>530.1</v>
      </c>
      <c r="AA109" s="170">
        <v>631.1</v>
      </c>
      <c r="AB109" s="170">
        <v>657.1</v>
      </c>
      <c r="AC109" s="170">
        <v>674.9</v>
      </c>
      <c r="AD109" s="170">
        <v>697.7</v>
      </c>
      <c r="AE109" s="170">
        <v>737.9</v>
      </c>
      <c r="AF109" s="170">
        <v>981.3</v>
      </c>
      <c r="AG109" s="170">
        <v>1021.1</v>
      </c>
      <c r="AH109" s="170">
        <v>1064.2</v>
      </c>
      <c r="AI109" s="170">
        <v>1377.4</v>
      </c>
      <c r="AJ109" s="170">
        <v>1463.7</v>
      </c>
      <c r="AK109" s="170" t="e">
        <v>#N/A</v>
      </c>
      <c r="AL109" s="170" t="e">
        <v>#N/A</v>
      </c>
      <c r="AM109" s="170" t="e">
        <v>#N/A</v>
      </c>
      <c r="AN109" s="170" t="e">
        <v>#N/A</v>
      </c>
      <c r="AO109" s="170" t="e">
        <v>#N/A</v>
      </c>
      <c r="AQ109" s="167"/>
      <c r="AR109" s="167"/>
      <c r="AS109" s="167"/>
      <c r="AT109" s="168"/>
      <c r="AU109" s="167"/>
      <c r="AV109" s="167"/>
    </row>
    <row r="110" spans="1:48" x14ac:dyDescent="0.25">
      <c r="A110" s="1" t="s">
        <v>2</v>
      </c>
      <c r="B110" t="s">
        <v>23</v>
      </c>
      <c r="C110" s="2" t="s">
        <v>1464</v>
      </c>
      <c r="D110" s="2" t="s">
        <v>1464</v>
      </c>
      <c r="E110" s="2" t="s">
        <v>1464</v>
      </c>
      <c r="F110" s="2" t="s">
        <v>1464</v>
      </c>
      <c r="G110" s="2" t="s">
        <v>1464</v>
      </c>
      <c r="H110" s="2" t="s">
        <v>1464</v>
      </c>
      <c r="I110" s="2" t="s">
        <v>1464</v>
      </c>
      <c r="J110" s="2" t="s">
        <v>1464</v>
      </c>
      <c r="K110" s="2" t="s">
        <v>1464</v>
      </c>
      <c r="L110" s="2" t="s">
        <v>1464</v>
      </c>
      <c r="M110" s="2" t="s">
        <v>1464</v>
      </c>
      <c r="N110" s="2" t="s">
        <v>1464</v>
      </c>
      <c r="O110" s="2" t="s">
        <v>1464</v>
      </c>
      <c r="P110" s="2" t="s">
        <v>1464</v>
      </c>
      <c r="Q110" s="2" t="e">
        <v>#N/A</v>
      </c>
      <c r="R110" s="2" t="e">
        <v>#N/A</v>
      </c>
      <c r="S110" s="2" t="e">
        <v>#N/A</v>
      </c>
      <c r="T110" s="2" t="e">
        <v>#N/A</v>
      </c>
      <c r="U110" s="2" t="e">
        <v>#N/A</v>
      </c>
      <c r="W110" s="172" t="s">
        <v>1464</v>
      </c>
      <c r="X110" s="172" t="s">
        <v>1464</v>
      </c>
      <c r="Y110" s="172" t="s">
        <v>1464</v>
      </c>
      <c r="Z110" s="172" t="s">
        <v>1464</v>
      </c>
      <c r="AA110" s="172" t="s">
        <v>1464</v>
      </c>
      <c r="AB110" s="172" t="s">
        <v>1464</v>
      </c>
      <c r="AC110" s="172" t="s">
        <v>1464</v>
      </c>
      <c r="AD110" s="172" t="s">
        <v>1464</v>
      </c>
      <c r="AE110" s="172" t="s">
        <v>1464</v>
      </c>
      <c r="AF110" s="172" t="s">
        <v>1464</v>
      </c>
      <c r="AG110" s="172" t="s">
        <v>1464</v>
      </c>
      <c r="AH110" s="172" t="s">
        <v>1464</v>
      </c>
      <c r="AI110" s="172" t="s">
        <v>1464</v>
      </c>
      <c r="AJ110" s="172" t="s">
        <v>1464</v>
      </c>
      <c r="AK110" s="172" t="e">
        <v>#N/A</v>
      </c>
      <c r="AL110" s="172" t="e">
        <v>#N/A</v>
      </c>
      <c r="AM110" s="172" t="e">
        <v>#N/A</v>
      </c>
      <c r="AN110" s="172" t="e">
        <v>#N/A</v>
      </c>
      <c r="AO110" s="172" t="e">
        <v>#N/A</v>
      </c>
      <c r="AQ110" s="167"/>
      <c r="AR110" s="167"/>
      <c r="AS110" s="167"/>
      <c r="AT110" s="168"/>
      <c r="AU110" s="167"/>
      <c r="AV110" s="167"/>
    </row>
    <row r="111" spans="1:48" x14ac:dyDescent="0.25">
      <c r="A111" s="1" t="s">
        <v>2</v>
      </c>
      <c r="B111" t="s">
        <v>20</v>
      </c>
      <c r="C111" s="2" t="s">
        <v>1466</v>
      </c>
      <c r="D111" s="2" t="s">
        <v>1467</v>
      </c>
      <c r="E111" s="2" t="s">
        <v>1468</v>
      </c>
      <c r="F111" s="2" t="s">
        <v>1469</v>
      </c>
      <c r="G111" s="2" t="s">
        <v>1470</v>
      </c>
      <c r="H111" s="2" t="s">
        <v>1471</v>
      </c>
      <c r="I111" s="2" t="s">
        <v>1472</v>
      </c>
      <c r="J111" s="2" t="s">
        <v>1473</v>
      </c>
      <c r="K111" s="2" t="s">
        <v>1474</v>
      </c>
      <c r="L111" s="2" t="s">
        <v>1475</v>
      </c>
      <c r="M111" s="2" t="s">
        <v>1476</v>
      </c>
      <c r="N111" s="2" t="s">
        <v>1477</v>
      </c>
      <c r="O111" s="2" t="s">
        <v>1479</v>
      </c>
      <c r="P111" s="2" t="s">
        <v>1481</v>
      </c>
      <c r="Q111" s="2" t="e">
        <v>#N/A</v>
      </c>
      <c r="R111" s="2" t="e">
        <v>#N/A</v>
      </c>
      <c r="S111" s="2" t="e">
        <v>#N/A</v>
      </c>
      <c r="T111" s="2" t="e">
        <v>#N/A</v>
      </c>
      <c r="U111" s="2" t="e">
        <v>#N/A</v>
      </c>
      <c r="W111" s="172" t="s">
        <v>1466</v>
      </c>
      <c r="X111" s="172" t="s">
        <v>1467</v>
      </c>
      <c r="Y111" s="172" t="s">
        <v>1468</v>
      </c>
      <c r="Z111" s="172" t="s">
        <v>1469</v>
      </c>
      <c r="AA111" s="172" t="s">
        <v>1470</v>
      </c>
      <c r="AB111" s="172" t="s">
        <v>1471</v>
      </c>
      <c r="AC111" s="172" t="s">
        <v>1472</v>
      </c>
      <c r="AD111" s="172" t="s">
        <v>1473</v>
      </c>
      <c r="AE111" s="172" t="s">
        <v>1474</v>
      </c>
      <c r="AF111" s="172" t="s">
        <v>1475</v>
      </c>
      <c r="AG111" s="172" t="s">
        <v>1476</v>
      </c>
      <c r="AH111" s="172" t="s">
        <v>1477</v>
      </c>
      <c r="AI111" s="172" t="s">
        <v>1479</v>
      </c>
      <c r="AJ111" s="172" t="s">
        <v>1481</v>
      </c>
      <c r="AK111" s="172" t="e">
        <v>#N/A</v>
      </c>
      <c r="AL111" s="172" t="e">
        <v>#N/A</v>
      </c>
      <c r="AM111" s="172" t="e">
        <v>#N/A</v>
      </c>
      <c r="AN111" s="172" t="e">
        <v>#N/A</v>
      </c>
      <c r="AO111" s="172" t="e">
        <v>#N/A</v>
      </c>
      <c r="AQ111" s="167"/>
      <c r="AR111" s="167"/>
      <c r="AS111" s="167"/>
      <c r="AT111" s="168"/>
      <c r="AU111" s="167"/>
      <c r="AV111" s="167"/>
    </row>
    <row r="112" spans="1:48" x14ac:dyDescent="0.25">
      <c r="A112" s="1" t="s">
        <v>2</v>
      </c>
      <c r="B112" t="s">
        <v>21</v>
      </c>
      <c r="C112" s="2" t="e">
        <v>#N/A</v>
      </c>
      <c r="D112" s="2" t="s">
        <v>1483</v>
      </c>
      <c r="E112" s="2" t="s">
        <v>1484</v>
      </c>
      <c r="F112" s="2" t="s">
        <v>1485</v>
      </c>
      <c r="G112" s="2" t="s">
        <v>1486</v>
      </c>
      <c r="H112" s="2" t="s">
        <v>1487</v>
      </c>
      <c r="I112" s="2" t="s">
        <v>1488</v>
      </c>
      <c r="J112" s="2" t="s">
        <v>1489</v>
      </c>
      <c r="K112" s="2" t="s">
        <v>1490</v>
      </c>
      <c r="L112" s="2" t="s">
        <v>1491</v>
      </c>
      <c r="M112" s="2" t="s">
        <v>1492</v>
      </c>
      <c r="N112" s="2" t="s">
        <v>1493</v>
      </c>
      <c r="O112" s="2" t="s">
        <v>1495</v>
      </c>
      <c r="P112" s="2" t="s">
        <v>1496</v>
      </c>
      <c r="Q112" s="2" t="e">
        <v>#N/A</v>
      </c>
      <c r="R112" s="2" t="e">
        <v>#N/A</v>
      </c>
      <c r="S112" s="2" t="e">
        <v>#N/A</v>
      </c>
      <c r="T112" s="2" t="e">
        <v>#N/A</v>
      </c>
      <c r="U112" s="2" t="e">
        <v>#N/A</v>
      </c>
      <c r="W112" s="172" t="e">
        <v>#N/A</v>
      </c>
      <c r="X112" s="172" t="s">
        <v>1483</v>
      </c>
      <c r="Y112" s="172" t="s">
        <v>1484</v>
      </c>
      <c r="Z112" s="172" t="s">
        <v>1485</v>
      </c>
      <c r="AA112" s="172" t="s">
        <v>1486</v>
      </c>
      <c r="AB112" s="172" t="s">
        <v>1487</v>
      </c>
      <c r="AC112" s="172" t="s">
        <v>1488</v>
      </c>
      <c r="AD112" s="172" t="s">
        <v>1489</v>
      </c>
      <c r="AE112" s="172" t="s">
        <v>1490</v>
      </c>
      <c r="AF112" s="172" t="s">
        <v>1491</v>
      </c>
      <c r="AG112" s="172" t="s">
        <v>1492</v>
      </c>
      <c r="AH112" s="172" t="s">
        <v>1493</v>
      </c>
      <c r="AI112" s="172" t="s">
        <v>1495</v>
      </c>
      <c r="AJ112" s="172" t="s">
        <v>1496</v>
      </c>
      <c r="AK112" s="172" t="e">
        <v>#N/A</v>
      </c>
      <c r="AL112" s="172" t="e">
        <v>#N/A</v>
      </c>
      <c r="AM112" s="172" t="e">
        <v>#N/A</v>
      </c>
      <c r="AN112" s="172" t="e">
        <v>#N/A</v>
      </c>
      <c r="AO112" s="172" t="e">
        <v>#N/A</v>
      </c>
      <c r="AQ112" s="167"/>
      <c r="AR112" s="167"/>
      <c r="AS112" s="167"/>
      <c r="AT112" s="168"/>
      <c r="AU112" s="167"/>
      <c r="AV112" s="167"/>
    </row>
    <row r="113" spans="1:48" x14ac:dyDescent="0.25">
      <c r="A113" s="1" t="s">
        <v>2</v>
      </c>
      <c r="B113" t="s">
        <v>22</v>
      </c>
      <c r="C113" s="2" t="e">
        <f>W113*$V$14</f>
        <v>#N/A</v>
      </c>
      <c r="D113" s="2">
        <f t="shared" ref="D113" si="271">X113*$V$14</f>
        <v>493.7</v>
      </c>
      <c r="E113" s="2">
        <f t="shared" ref="E113" si="272">Y113*$V$14</f>
        <v>525.29999999999995</v>
      </c>
      <c r="F113" s="2">
        <f t="shared" ref="F113" si="273">Z113*$V$14</f>
        <v>544.1</v>
      </c>
      <c r="G113" s="2">
        <f t="shared" ref="G113" si="274">AA113*$V$14</f>
        <v>645.4</v>
      </c>
      <c r="H113" s="2">
        <f t="shared" ref="H113" si="275">AB113*$V$14</f>
        <v>671.9</v>
      </c>
      <c r="I113" s="2">
        <f t="shared" ref="I113" si="276">AC113*$V$14</f>
        <v>691</v>
      </c>
      <c r="J113" s="2">
        <f t="shared" ref="J113" si="277">AD113*$V$14</f>
        <v>714.8</v>
      </c>
      <c r="K113" s="2">
        <f t="shared" ref="K113" si="278">AE113*$V$14</f>
        <v>758.4</v>
      </c>
      <c r="L113" s="2">
        <f t="shared" ref="L113" si="279">AF113*$V$14</f>
        <v>1005.2</v>
      </c>
      <c r="M113" s="2">
        <f t="shared" ref="M113" si="280">AG113*$V$14</f>
        <v>1046.4000000000001</v>
      </c>
      <c r="N113" s="2">
        <f t="shared" ref="N113" si="281">AH113*$V$14</f>
        <v>1091.3</v>
      </c>
      <c r="O113" s="2">
        <f t="shared" ref="O113" si="282">AI113*$V$14</f>
        <v>1410.3</v>
      </c>
      <c r="P113" s="2">
        <f t="shared" ref="P113" si="283">AJ113*$V$14</f>
        <v>1500.7</v>
      </c>
      <c r="Q113" s="2" t="e">
        <f t="shared" ref="Q113" si="284">AK113*$V$14</f>
        <v>#N/A</v>
      </c>
      <c r="R113" s="2" t="e">
        <f t="shared" ref="R113" si="285">AL113*$V$14</f>
        <v>#N/A</v>
      </c>
      <c r="S113" s="2" t="e">
        <f t="shared" ref="S113" si="286">AM113*$V$14</f>
        <v>#N/A</v>
      </c>
      <c r="T113" s="2" t="e">
        <f t="shared" ref="T113" si="287">AN113*$V$14</f>
        <v>#N/A</v>
      </c>
      <c r="U113" s="2" t="e">
        <f t="shared" ref="U113" si="288">AO113*$V$14</f>
        <v>#N/A</v>
      </c>
      <c r="W113" s="170" t="e">
        <v>#N/A</v>
      </c>
      <c r="X113" s="170">
        <v>493.7</v>
      </c>
      <c r="Y113" s="170">
        <v>525.29999999999995</v>
      </c>
      <c r="Z113" s="170">
        <v>544.1</v>
      </c>
      <c r="AA113" s="170">
        <v>645.4</v>
      </c>
      <c r="AB113" s="170">
        <v>671.9</v>
      </c>
      <c r="AC113" s="170">
        <v>691</v>
      </c>
      <c r="AD113" s="170">
        <v>714.8</v>
      </c>
      <c r="AE113" s="170">
        <v>758.4</v>
      </c>
      <c r="AF113" s="170">
        <v>1005.2</v>
      </c>
      <c r="AG113" s="170">
        <v>1046.4000000000001</v>
      </c>
      <c r="AH113" s="170">
        <v>1091.3</v>
      </c>
      <c r="AI113" s="170">
        <v>1410.3</v>
      </c>
      <c r="AJ113" s="170">
        <v>1500.7</v>
      </c>
      <c r="AK113" s="170" t="e">
        <v>#N/A</v>
      </c>
      <c r="AL113" s="170" t="e">
        <v>#N/A</v>
      </c>
      <c r="AM113" s="170" t="e">
        <v>#N/A</v>
      </c>
      <c r="AN113" s="170" t="e">
        <v>#N/A</v>
      </c>
      <c r="AO113" s="170" t="e">
        <v>#N/A</v>
      </c>
      <c r="AQ113" s="167"/>
      <c r="AR113" s="167"/>
      <c r="AS113" s="167"/>
      <c r="AT113" s="168"/>
      <c r="AU113" s="167"/>
      <c r="AV113" s="167"/>
    </row>
    <row r="114" spans="1:48" x14ac:dyDescent="0.25">
      <c r="A114" s="1" t="s">
        <v>31</v>
      </c>
      <c r="B114" t="s">
        <v>23</v>
      </c>
      <c r="C114" s="2" t="s">
        <v>1498</v>
      </c>
      <c r="D114" s="2" t="s">
        <v>1498</v>
      </c>
      <c r="E114" s="2" t="s">
        <v>1498</v>
      </c>
      <c r="F114" s="2" t="s">
        <v>1498</v>
      </c>
      <c r="G114" s="2" t="s">
        <v>1498</v>
      </c>
      <c r="H114" s="2" t="s">
        <v>1498</v>
      </c>
      <c r="I114" s="2" t="s">
        <v>1498</v>
      </c>
      <c r="J114" s="2" t="s">
        <v>1498</v>
      </c>
      <c r="K114" s="2" t="s">
        <v>1498</v>
      </c>
      <c r="L114" s="2" t="s">
        <v>1498</v>
      </c>
      <c r="M114" s="2" t="s">
        <v>1498</v>
      </c>
      <c r="N114" s="2" t="s">
        <v>1498</v>
      </c>
      <c r="O114" s="2" t="s">
        <v>1498</v>
      </c>
      <c r="P114" s="2" t="s">
        <v>1498</v>
      </c>
      <c r="Q114" s="2" t="e">
        <v>#N/A</v>
      </c>
      <c r="R114" s="2" t="e">
        <v>#N/A</v>
      </c>
      <c r="S114" s="2" t="e">
        <v>#N/A</v>
      </c>
      <c r="T114" s="2" t="e">
        <v>#N/A</v>
      </c>
      <c r="U114" s="2" t="e">
        <v>#N/A</v>
      </c>
      <c r="W114" s="172" t="s">
        <v>1498</v>
      </c>
      <c r="X114" s="172" t="s">
        <v>1498</v>
      </c>
      <c r="Y114" s="172" t="s">
        <v>1498</v>
      </c>
      <c r="Z114" s="172" t="s">
        <v>1498</v>
      </c>
      <c r="AA114" s="172" t="s">
        <v>1498</v>
      </c>
      <c r="AB114" s="172" t="s">
        <v>1498</v>
      </c>
      <c r="AC114" s="172" t="s">
        <v>1498</v>
      </c>
      <c r="AD114" s="172" t="s">
        <v>1498</v>
      </c>
      <c r="AE114" s="172" t="s">
        <v>1498</v>
      </c>
      <c r="AF114" s="172" t="s">
        <v>1498</v>
      </c>
      <c r="AG114" s="172" t="s">
        <v>1498</v>
      </c>
      <c r="AH114" s="172" t="s">
        <v>1498</v>
      </c>
      <c r="AI114" s="172" t="s">
        <v>1498</v>
      </c>
      <c r="AJ114" s="172" t="s">
        <v>1498</v>
      </c>
      <c r="AK114" s="172" t="e">
        <v>#N/A</v>
      </c>
      <c r="AL114" s="172" t="e">
        <v>#N/A</v>
      </c>
      <c r="AM114" s="172" t="e">
        <v>#N/A</v>
      </c>
      <c r="AN114" s="172" t="e">
        <v>#N/A</v>
      </c>
      <c r="AO114" s="172" t="e">
        <v>#N/A</v>
      </c>
      <c r="AQ114" s="167"/>
      <c r="AR114" s="167"/>
      <c r="AS114" s="167"/>
      <c r="AT114" s="168"/>
      <c r="AU114" s="167"/>
      <c r="AV114" s="167"/>
    </row>
    <row r="115" spans="1:48" x14ac:dyDescent="0.25">
      <c r="A115" s="1" t="s">
        <v>31</v>
      </c>
      <c r="B115" t="s">
        <v>20</v>
      </c>
      <c r="C115" s="2" t="s">
        <v>4177</v>
      </c>
      <c r="D115" s="2" t="s">
        <v>4178</v>
      </c>
      <c r="E115" s="2" t="s">
        <v>4179</v>
      </c>
      <c r="F115" s="2" t="s">
        <v>4180</v>
      </c>
      <c r="G115" s="2" t="s">
        <v>4181</v>
      </c>
      <c r="H115" s="2" t="s">
        <v>4182</v>
      </c>
      <c r="I115" s="2" t="s">
        <v>4183</v>
      </c>
      <c r="J115" s="2" t="s">
        <v>4184</v>
      </c>
      <c r="K115" s="2" t="s">
        <v>4185</v>
      </c>
      <c r="L115" s="2" t="s">
        <v>4186</v>
      </c>
      <c r="M115" s="2" t="s">
        <v>4187</v>
      </c>
      <c r="N115" s="2" t="s">
        <v>4188</v>
      </c>
      <c r="O115" s="2" t="s">
        <v>4189</v>
      </c>
      <c r="P115" s="2" t="s">
        <v>4190</v>
      </c>
      <c r="Q115" s="2" t="e">
        <v>#N/A</v>
      </c>
      <c r="R115" s="2" t="e">
        <v>#N/A</v>
      </c>
      <c r="S115" s="2" t="e">
        <v>#N/A</v>
      </c>
      <c r="T115" s="2" t="e">
        <v>#N/A</v>
      </c>
      <c r="U115" s="2" t="e">
        <v>#N/A</v>
      </c>
      <c r="W115" s="172" t="s">
        <v>4177</v>
      </c>
      <c r="X115" s="172" t="s">
        <v>4178</v>
      </c>
      <c r="Y115" s="172" t="s">
        <v>4179</v>
      </c>
      <c r="Z115" s="172" t="s">
        <v>4180</v>
      </c>
      <c r="AA115" s="172" t="s">
        <v>4181</v>
      </c>
      <c r="AB115" s="172" t="s">
        <v>4182</v>
      </c>
      <c r="AC115" s="172" t="s">
        <v>4183</v>
      </c>
      <c r="AD115" s="172" t="s">
        <v>4184</v>
      </c>
      <c r="AE115" s="172" t="s">
        <v>4185</v>
      </c>
      <c r="AF115" s="172" t="s">
        <v>4186</v>
      </c>
      <c r="AG115" s="172" t="s">
        <v>4187</v>
      </c>
      <c r="AH115" s="172" t="s">
        <v>4188</v>
      </c>
      <c r="AI115" s="172" t="s">
        <v>4189</v>
      </c>
      <c r="AJ115" s="172" t="s">
        <v>4190</v>
      </c>
      <c r="AK115" s="172" t="e">
        <v>#N/A</v>
      </c>
      <c r="AL115" s="172" t="e">
        <v>#N/A</v>
      </c>
      <c r="AM115" s="172" t="e">
        <v>#N/A</v>
      </c>
      <c r="AN115" s="172" t="e">
        <v>#N/A</v>
      </c>
      <c r="AO115" s="172" t="e">
        <v>#N/A</v>
      </c>
      <c r="AQ115" s="167"/>
      <c r="AR115" s="167"/>
      <c r="AS115" s="167"/>
      <c r="AT115" s="168"/>
      <c r="AU115" s="167"/>
      <c r="AV115" s="167"/>
    </row>
    <row r="116" spans="1:48" x14ac:dyDescent="0.25">
      <c r="A116" s="1" t="s">
        <v>31</v>
      </c>
      <c r="B116" t="s">
        <v>21</v>
      </c>
      <c r="C116" s="2" t="e">
        <v>#N/A</v>
      </c>
      <c r="D116" s="2" t="s">
        <v>2814</v>
      </c>
      <c r="E116" s="2" t="s">
        <v>2029</v>
      </c>
      <c r="F116" s="2" t="s">
        <v>4191</v>
      </c>
      <c r="G116" s="2" t="s">
        <v>4192</v>
      </c>
      <c r="H116" s="2" t="s">
        <v>3279</v>
      </c>
      <c r="I116" s="2" t="s">
        <v>2530</v>
      </c>
      <c r="J116" s="2" t="s">
        <v>2975</v>
      </c>
      <c r="K116" s="2" t="s">
        <v>4193</v>
      </c>
      <c r="L116" s="2" t="s">
        <v>4194</v>
      </c>
      <c r="M116" s="2" t="s">
        <v>4195</v>
      </c>
      <c r="N116" s="2" t="s">
        <v>3284</v>
      </c>
      <c r="O116" s="2" t="s">
        <v>4196</v>
      </c>
      <c r="P116" s="2" t="s">
        <v>4197</v>
      </c>
      <c r="Q116" s="2" t="e">
        <v>#N/A</v>
      </c>
      <c r="R116" s="2" t="e">
        <v>#N/A</v>
      </c>
      <c r="S116" s="2" t="e">
        <v>#N/A</v>
      </c>
      <c r="T116" s="2" t="e">
        <v>#N/A</v>
      </c>
      <c r="U116" s="2" t="e">
        <v>#N/A</v>
      </c>
      <c r="W116" s="172" t="e">
        <v>#N/A</v>
      </c>
      <c r="X116" s="172" t="s">
        <v>2814</v>
      </c>
      <c r="Y116" s="172" t="s">
        <v>2029</v>
      </c>
      <c r="Z116" s="172" t="s">
        <v>4191</v>
      </c>
      <c r="AA116" s="172" t="s">
        <v>4192</v>
      </c>
      <c r="AB116" s="172" t="s">
        <v>3279</v>
      </c>
      <c r="AC116" s="172" t="s">
        <v>2530</v>
      </c>
      <c r="AD116" s="172" t="s">
        <v>2975</v>
      </c>
      <c r="AE116" s="172" t="s">
        <v>4193</v>
      </c>
      <c r="AF116" s="172" t="s">
        <v>4194</v>
      </c>
      <c r="AG116" s="172" t="s">
        <v>4195</v>
      </c>
      <c r="AH116" s="172" t="s">
        <v>3284</v>
      </c>
      <c r="AI116" s="172" t="s">
        <v>4196</v>
      </c>
      <c r="AJ116" s="172" t="s">
        <v>4197</v>
      </c>
      <c r="AK116" s="172" t="e">
        <v>#N/A</v>
      </c>
      <c r="AL116" s="172" t="e">
        <v>#N/A</v>
      </c>
      <c r="AM116" s="172" t="e">
        <v>#N/A</v>
      </c>
      <c r="AN116" s="172" t="e">
        <v>#N/A</v>
      </c>
      <c r="AO116" s="172" t="e">
        <v>#N/A</v>
      </c>
      <c r="AQ116" s="167"/>
      <c r="AR116" s="167"/>
      <c r="AS116" s="167"/>
      <c r="AT116" s="168"/>
      <c r="AU116" s="167"/>
      <c r="AV116" s="167"/>
    </row>
    <row r="117" spans="1:48" x14ac:dyDescent="0.25">
      <c r="A117" s="1" t="s">
        <v>31</v>
      </c>
      <c r="B117" t="s">
        <v>22</v>
      </c>
      <c r="C117" s="2" t="e">
        <f>W117*$V$14</f>
        <v>#N/A</v>
      </c>
      <c r="D117" s="2">
        <f t="shared" ref="D117" si="289">X117*$V$14</f>
        <v>506.8</v>
      </c>
      <c r="E117" s="2">
        <f t="shared" ref="E117" si="290">Y117*$V$14</f>
        <v>539.4</v>
      </c>
      <c r="F117" s="2">
        <f t="shared" ref="F117" si="291">Z117*$V$14</f>
        <v>559.4</v>
      </c>
      <c r="G117" s="2">
        <f t="shared" ref="G117" si="292">AA117*$V$14</f>
        <v>661.3</v>
      </c>
      <c r="H117" s="2">
        <f t="shared" ref="H117" si="293">AB117*$V$14</f>
        <v>688.3</v>
      </c>
      <c r="I117" s="2">
        <f t="shared" ref="I117" si="294">AC117*$V$14</f>
        <v>707.8</v>
      </c>
      <c r="J117" s="2">
        <f t="shared" ref="J117" si="295">AD117*$V$14</f>
        <v>734.1</v>
      </c>
      <c r="K117" s="2">
        <f t="shared" ref="K117" si="296">AE117*$V$14</f>
        <v>780</v>
      </c>
      <c r="L117" s="2">
        <f t="shared" ref="L117" si="297">AF117*$V$14</f>
        <v>1029.4000000000001</v>
      </c>
      <c r="M117" s="2">
        <f t="shared" ref="M117" si="298">AG117*$V$14</f>
        <v>1072.5999999999999</v>
      </c>
      <c r="N117" s="2">
        <f t="shared" ref="N117" si="299">AH117*$V$14</f>
        <v>1119.7</v>
      </c>
      <c r="O117" s="2">
        <f t="shared" ref="O117" si="300">AI117*$V$14</f>
        <v>1444.4</v>
      </c>
      <c r="P117" s="2">
        <f t="shared" ref="P117" si="301">AJ117*$V$14</f>
        <v>1538.5</v>
      </c>
      <c r="Q117" s="2" t="e">
        <f t="shared" ref="Q117" si="302">AK117*$V$14</f>
        <v>#N/A</v>
      </c>
      <c r="R117" s="2" t="e">
        <f t="shared" ref="R117" si="303">AL117*$V$14</f>
        <v>#N/A</v>
      </c>
      <c r="S117" s="2" t="e">
        <f t="shared" ref="S117" si="304">AM117*$V$14</f>
        <v>#N/A</v>
      </c>
      <c r="T117" s="2" t="e">
        <f t="shared" ref="T117" si="305">AN117*$V$14</f>
        <v>#N/A</v>
      </c>
      <c r="U117" s="2" t="e">
        <f t="shared" ref="U117" si="306">AO117*$V$14</f>
        <v>#N/A</v>
      </c>
      <c r="W117" s="170" t="e">
        <v>#N/A</v>
      </c>
      <c r="X117" s="170">
        <v>506.8</v>
      </c>
      <c r="Y117" s="170">
        <v>539.4</v>
      </c>
      <c r="Z117" s="170">
        <v>559.4</v>
      </c>
      <c r="AA117" s="170">
        <v>661.3</v>
      </c>
      <c r="AB117" s="170">
        <v>688.3</v>
      </c>
      <c r="AC117" s="170">
        <v>707.8</v>
      </c>
      <c r="AD117" s="170">
        <v>734.1</v>
      </c>
      <c r="AE117" s="170">
        <v>780</v>
      </c>
      <c r="AF117" s="170">
        <v>1029.4000000000001</v>
      </c>
      <c r="AG117" s="170">
        <v>1072.5999999999999</v>
      </c>
      <c r="AH117" s="170">
        <v>1119.7</v>
      </c>
      <c r="AI117" s="170">
        <v>1444.4</v>
      </c>
      <c r="AJ117" s="170">
        <v>1538.5</v>
      </c>
      <c r="AK117" s="170" t="e">
        <v>#N/A</v>
      </c>
      <c r="AL117" s="170" t="e">
        <v>#N/A</v>
      </c>
      <c r="AM117" s="170" t="e">
        <v>#N/A</v>
      </c>
      <c r="AN117" s="170" t="e">
        <v>#N/A</v>
      </c>
      <c r="AO117" s="170" t="e">
        <v>#N/A</v>
      </c>
      <c r="AQ117" s="167"/>
      <c r="AR117" s="167"/>
      <c r="AS117" s="167"/>
      <c r="AT117" s="168"/>
      <c r="AU117" s="167"/>
      <c r="AV117" s="167"/>
    </row>
    <row r="118" spans="1:48" x14ac:dyDescent="0.25">
      <c r="A118" s="1" t="s">
        <v>32</v>
      </c>
      <c r="B118" t="s">
        <v>23</v>
      </c>
      <c r="C118" s="2" t="e">
        <v>#N/A</v>
      </c>
      <c r="D118" s="2" t="s">
        <v>1561</v>
      </c>
      <c r="E118" s="2" t="s">
        <v>1561</v>
      </c>
      <c r="F118" s="2" t="s">
        <v>1561</v>
      </c>
      <c r="G118" s="2" t="s">
        <v>1561</v>
      </c>
      <c r="H118" s="2" t="s">
        <v>1561</v>
      </c>
      <c r="I118" s="2" t="s">
        <v>1561</v>
      </c>
      <c r="J118" s="2" t="s">
        <v>1561</v>
      </c>
      <c r="K118" s="2" t="s">
        <v>1561</v>
      </c>
      <c r="L118" s="2" t="e">
        <v>#N/A</v>
      </c>
      <c r="M118" s="2" t="e">
        <v>#N/A</v>
      </c>
      <c r="N118" s="2" t="e">
        <v>#N/A</v>
      </c>
      <c r="O118" s="2" t="e">
        <v>#N/A</v>
      </c>
      <c r="P118" s="2" t="e">
        <v>#N/A</v>
      </c>
      <c r="Q118" s="2" t="e">
        <v>#N/A</v>
      </c>
      <c r="R118" s="2" t="e">
        <v>#N/A</v>
      </c>
      <c r="S118" s="2" t="e">
        <v>#N/A</v>
      </c>
      <c r="T118" s="2" t="e">
        <v>#N/A</v>
      </c>
      <c r="U118" s="2" t="e">
        <v>#N/A</v>
      </c>
      <c r="W118" s="172" t="e">
        <v>#N/A</v>
      </c>
      <c r="X118" s="172" t="s">
        <v>1561</v>
      </c>
      <c r="Y118" s="172" t="s">
        <v>1561</v>
      </c>
      <c r="Z118" s="172" t="s">
        <v>1561</v>
      </c>
      <c r="AA118" s="172" t="s">
        <v>1561</v>
      </c>
      <c r="AB118" s="172" t="s">
        <v>1561</v>
      </c>
      <c r="AC118" s="172" t="s">
        <v>1561</v>
      </c>
      <c r="AD118" s="172" t="s">
        <v>1561</v>
      </c>
      <c r="AE118" s="172" t="s">
        <v>1561</v>
      </c>
      <c r="AF118" s="172" t="e">
        <v>#N/A</v>
      </c>
      <c r="AG118" s="172" t="e">
        <v>#N/A</v>
      </c>
      <c r="AH118" s="172" t="e">
        <v>#N/A</v>
      </c>
      <c r="AI118" s="172" t="e">
        <v>#N/A</v>
      </c>
      <c r="AJ118" s="172" t="e">
        <v>#N/A</v>
      </c>
      <c r="AK118" s="172" t="e">
        <v>#N/A</v>
      </c>
      <c r="AL118" s="172" t="e">
        <v>#N/A</v>
      </c>
      <c r="AM118" s="172" t="e">
        <v>#N/A</v>
      </c>
      <c r="AN118" s="172" t="e">
        <v>#N/A</v>
      </c>
      <c r="AO118" s="172" t="e">
        <v>#N/A</v>
      </c>
      <c r="AQ118" s="167"/>
      <c r="AR118" s="167"/>
      <c r="AS118" s="167"/>
      <c r="AT118" s="168"/>
      <c r="AU118" s="167"/>
      <c r="AV118" s="167"/>
    </row>
    <row r="119" spans="1:48" x14ac:dyDescent="0.25">
      <c r="A119" s="1" t="s">
        <v>32</v>
      </c>
      <c r="B119" t="s">
        <v>20</v>
      </c>
      <c r="C119" s="2" t="e">
        <v>#N/A</v>
      </c>
      <c r="D119" s="2" t="s">
        <v>3925</v>
      </c>
      <c r="E119" s="2" t="s">
        <v>3926</v>
      </c>
      <c r="F119" s="2" t="s">
        <v>3927</v>
      </c>
      <c r="G119" s="2" t="s">
        <v>3928</v>
      </c>
      <c r="H119" s="2" t="s">
        <v>3929</v>
      </c>
      <c r="I119" s="2" t="s">
        <v>2874</v>
      </c>
      <c r="J119" s="2" t="s">
        <v>3930</v>
      </c>
      <c r="K119" s="2" t="s">
        <v>3931</v>
      </c>
      <c r="L119" s="2" t="e">
        <v>#N/A</v>
      </c>
      <c r="M119" s="2" t="e">
        <v>#N/A</v>
      </c>
      <c r="N119" s="2" t="e">
        <v>#N/A</v>
      </c>
      <c r="O119" s="2" t="e">
        <v>#N/A</v>
      </c>
      <c r="P119" s="2" t="e">
        <v>#N/A</v>
      </c>
      <c r="Q119" s="2" t="e">
        <v>#N/A</v>
      </c>
      <c r="R119" s="2" t="e">
        <v>#N/A</v>
      </c>
      <c r="S119" s="2" t="e">
        <v>#N/A</v>
      </c>
      <c r="T119" s="2" t="e">
        <v>#N/A</v>
      </c>
      <c r="U119" s="2" t="e">
        <v>#N/A</v>
      </c>
      <c r="W119" s="172" t="e">
        <v>#N/A</v>
      </c>
      <c r="X119" s="172" t="s">
        <v>3925</v>
      </c>
      <c r="Y119" s="172" t="s">
        <v>3926</v>
      </c>
      <c r="Z119" s="172" t="s">
        <v>3927</v>
      </c>
      <c r="AA119" s="172" t="s">
        <v>3928</v>
      </c>
      <c r="AB119" s="172" t="s">
        <v>3929</v>
      </c>
      <c r="AC119" s="172" t="s">
        <v>2874</v>
      </c>
      <c r="AD119" s="172" t="s">
        <v>3930</v>
      </c>
      <c r="AE119" s="172" t="s">
        <v>3931</v>
      </c>
      <c r="AF119" s="172" t="e">
        <v>#N/A</v>
      </c>
      <c r="AG119" s="172" t="e">
        <v>#N/A</v>
      </c>
      <c r="AH119" s="172" t="e">
        <v>#N/A</v>
      </c>
      <c r="AI119" s="172" t="e">
        <v>#N/A</v>
      </c>
      <c r="AJ119" s="172" t="e">
        <v>#N/A</v>
      </c>
      <c r="AK119" s="172" t="e">
        <v>#N/A</v>
      </c>
      <c r="AL119" s="172" t="e">
        <v>#N/A</v>
      </c>
      <c r="AM119" s="172" t="e">
        <v>#N/A</v>
      </c>
      <c r="AN119" s="172" t="e">
        <v>#N/A</v>
      </c>
      <c r="AO119" s="172" t="e">
        <v>#N/A</v>
      </c>
      <c r="AQ119" s="167"/>
      <c r="AR119" s="167"/>
      <c r="AS119" s="167"/>
      <c r="AT119" s="168"/>
      <c r="AU119" s="167"/>
      <c r="AV119" s="167"/>
    </row>
    <row r="120" spans="1:48" x14ac:dyDescent="0.25">
      <c r="A120" s="1" t="s">
        <v>32</v>
      </c>
      <c r="B120" t="s">
        <v>21</v>
      </c>
      <c r="C120" s="2" t="e">
        <v>#N/A</v>
      </c>
      <c r="D120" s="2" t="s">
        <v>3936</v>
      </c>
      <c r="E120" s="2" t="s">
        <v>3937</v>
      </c>
      <c r="F120" s="2" t="s">
        <v>4198</v>
      </c>
      <c r="G120" s="2" t="s">
        <v>3939</v>
      </c>
      <c r="H120" s="2" t="s">
        <v>3940</v>
      </c>
      <c r="I120" s="2" t="s">
        <v>4199</v>
      </c>
      <c r="J120" s="2" t="s">
        <v>4200</v>
      </c>
      <c r="K120" s="2" t="s">
        <v>4172</v>
      </c>
      <c r="L120" s="2" t="e">
        <v>#N/A</v>
      </c>
      <c r="M120" s="2" t="e">
        <v>#N/A</v>
      </c>
      <c r="N120" s="2" t="e">
        <v>#N/A</v>
      </c>
      <c r="O120" s="2" t="e">
        <v>#N/A</v>
      </c>
      <c r="P120" s="2" t="e">
        <v>#N/A</v>
      </c>
      <c r="Q120" s="2" t="e">
        <v>#N/A</v>
      </c>
      <c r="R120" s="2" t="e">
        <v>#N/A</v>
      </c>
      <c r="S120" s="2" t="e">
        <v>#N/A</v>
      </c>
      <c r="T120" s="2" t="e">
        <v>#N/A</v>
      </c>
      <c r="U120" s="2" t="e">
        <v>#N/A</v>
      </c>
      <c r="W120" s="172" t="e">
        <v>#N/A</v>
      </c>
      <c r="X120" s="172" t="s">
        <v>3936</v>
      </c>
      <c r="Y120" s="172" t="s">
        <v>3937</v>
      </c>
      <c r="Z120" s="172" t="s">
        <v>4198</v>
      </c>
      <c r="AA120" s="172" t="s">
        <v>3939</v>
      </c>
      <c r="AB120" s="172" t="s">
        <v>3940</v>
      </c>
      <c r="AC120" s="172" t="s">
        <v>4199</v>
      </c>
      <c r="AD120" s="172" t="s">
        <v>4200</v>
      </c>
      <c r="AE120" s="172" t="s">
        <v>4172</v>
      </c>
      <c r="AF120" s="172" t="e">
        <v>#N/A</v>
      </c>
      <c r="AG120" s="172" t="e">
        <v>#N/A</v>
      </c>
      <c r="AH120" s="172" t="e">
        <v>#N/A</v>
      </c>
      <c r="AI120" s="172" t="e">
        <v>#N/A</v>
      </c>
      <c r="AJ120" s="172" t="e">
        <v>#N/A</v>
      </c>
      <c r="AK120" s="172" t="e">
        <v>#N/A</v>
      </c>
      <c r="AL120" s="172" t="e">
        <v>#N/A</v>
      </c>
      <c r="AM120" s="172" t="e">
        <v>#N/A</v>
      </c>
      <c r="AN120" s="172" t="e">
        <v>#N/A</v>
      </c>
      <c r="AO120" s="172" t="e">
        <v>#N/A</v>
      </c>
      <c r="AQ120" s="167"/>
      <c r="AR120" s="167"/>
      <c r="AS120" s="167"/>
      <c r="AT120" s="168"/>
      <c r="AU120" s="167"/>
      <c r="AV120" s="167"/>
    </row>
    <row r="121" spans="1:48" x14ac:dyDescent="0.25">
      <c r="A121" s="1" t="s">
        <v>32</v>
      </c>
      <c r="B121" t="s">
        <v>22</v>
      </c>
      <c r="C121" s="2" t="e">
        <f>W121*$V$14</f>
        <v>#N/A</v>
      </c>
      <c r="D121" s="2">
        <f t="shared" ref="D121" si="307">X121*$V$14</f>
        <v>526.1</v>
      </c>
      <c r="E121" s="2">
        <f t="shared" ref="E121" si="308">Y121*$V$14</f>
        <v>559.5</v>
      </c>
      <c r="F121" s="2">
        <f t="shared" ref="F121" si="309">Z121*$V$14</f>
        <v>582</v>
      </c>
      <c r="G121" s="2">
        <f t="shared" ref="G121" si="310">AA121*$V$14</f>
        <v>685.7</v>
      </c>
      <c r="H121" s="2">
        <f t="shared" ref="H121" si="311">AB121*$V$14</f>
        <v>717.3</v>
      </c>
      <c r="I121" s="2">
        <f t="shared" ref="I121" si="312">AC121*$V$14</f>
        <v>739.6</v>
      </c>
      <c r="J121" s="2">
        <f t="shared" ref="J121" si="313">AD121*$V$14</f>
        <v>766.7</v>
      </c>
      <c r="K121" s="2">
        <f t="shared" ref="K121" si="314">AE121*$V$14</f>
        <v>819.7</v>
      </c>
      <c r="L121" s="2" t="e">
        <f t="shared" ref="L121" si="315">AF121*$V$14</f>
        <v>#N/A</v>
      </c>
      <c r="M121" s="2" t="e">
        <f t="shared" ref="M121" si="316">AG121*$V$14</f>
        <v>#N/A</v>
      </c>
      <c r="N121" s="2" t="e">
        <f t="shared" ref="N121" si="317">AH121*$V$14</f>
        <v>#N/A</v>
      </c>
      <c r="O121" s="2" t="e">
        <f t="shared" ref="O121" si="318">AI121*$V$14</f>
        <v>#N/A</v>
      </c>
      <c r="P121" s="2" t="e">
        <f t="shared" ref="P121" si="319">AJ121*$V$14</f>
        <v>#N/A</v>
      </c>
      <c r="Q121" s="2" t="e">
        <f t="shared" ref="Q121" si="320">AK121*$V$14</f>
        <v>#N/A</v>
      </c>
      <c r="R121" s="2" t="e">
        <f t="shared" ref="R121" si="321">AL121*$V$14</f>
        <v>#N/A</v>
      </c>
      <c r="S121" s="2" t="e">
        <f t="shared" ref="S121" si="322">AM121*$V$14</f>
        <v>#N/A</v>
      </c>
      <c r="T121" s="2" t="e">
        <f t="shared" ref="T121" si="323">AN121*$V$14</f>
        <v>#N/A</v>
      </c>
      <c r="U121" s="2" t="e">
        <f t="shared" ref="U121" si="324">AO121*$V$14</f>
        <v>#N/A</v>
      </c>
      <c r="W121" s="170" t="e">
        <v>#N/A</v>
      </c>
      <c r="X121" s="170">
        <v>526.1</v>
      </c>
      <c r="Y121" s="170">
        <v>559.5</v>
      </c>
      <c r="Z121" s="170">
        <v>582</v>
      </c>
      <c r="AA121" s="170">
        <v>685.7</v>
      </c>
      <c r="AB121" s="170">
        <v>717.3</v>
      </c>
      <c r="AC121" s="170">
        <v>739.6</v>
      </c>
      <c r="AD121" s="170">
        <v>766.7</v>
      </c>
      <c r="AE121" s="170">
        <v>819.7</v>
      </c>
      <c r="AF121" s="170" t="e">
        <v>#N/A</v>
      </c>
      <c r="AG121" s="170" t="e">
        <v>#N/A</v>
      </c>
      <c r="AH121" s="170" t="e">
        <v>#N/A</v>
      </c>
      <c r="AI121" s="170" t="e">
        <v>#N/A</v>
      </c>
      <c r="AJ121" s="170" t="e">
        <v>#N/A</v>
      </c>
      <c r="AK121" s="170" t="e">
        <v>#N/A</v>
      </c>
      <c r="AL121" s="170" t="e">
        <v>#N/A</v>
      </c>
      <c r="AM121" s="170" t="e">
        <v>#N/A</v>
      </c>
      <c r="AN121" s="170" t="e">
        <v>#N/A</v>
      </c>
      <c r="AO121" s="170" t="e">
        <v>#N/A</v>
      </c>
      <c r="AQ121" s="167"/>
      <c r="AR121" s="167"/>
      <c r="AS121" s="167"/>
      <c r="AT121" s="168"/>
      <c r="AU121" s="167"/>
      <c r="AV121" s="167"/>
    </row>
    <row r="122" spans="1:48" x14ac:dyDescent="0.25">
      <c r="A122" s="1" t="s">
        <v>33</v>
      </c>
      <c r="B122" t="s">
        <v>23</v>
      </c>
      <c r="C122" s="2" t="e">
        <v>#N/A</v>
      </c>
      <c r="D122" s="2" t="e">
        <v>#N/A</v>
      </c>
      <c r="E122" s="2" t="e">
        <v>#N/A</v>
      </c>
      <c r="F122" s="2" t="e">
        <v>#N/A</v>
      </c>
      <c r="G122" s="2" t="e">
        <v>#N/A</v>
      </c>
      <c r="H122" s="2" t="e">
        <v>#N/A</v>
      </c>
      <c r="I122" s="2" t="e">
        <v>#N/A</v>
      </c>
      <c r="J122" s="2" t="e">
        <v>#N/A</v>
      </c>
      <c r="K122" s="2" t="e">
        <v>#N/A</v>
      </c>
      <c r="L122" s="2" t="e">
        <v>#N/A</v>
      </c>
      <c r="M122" s="2" t="e">
        <v>#N/A</v>
      </c>
      <c r="N122" s="2" t="e">
        <v>#N/A</v>
      </c>
      <c r="O122" s="2" t="e">
        <v>#N/A</v>
      </c>
      <c r="P122" s="2" t="e">
        <v>#N/A</v>
      </c>
      <c r="Q122" s="2" t="e">
        <v>#N/A</v>
      </c>
      <c r="R122" s="2" t="e">
        <v>#N/A</v>
      </c>
      <c r="S122" s="2" t="e">
        <v>#N/A</v>
      </c>
      <c r="T122" s="2" t="e">
        <v>#N/A</v>
      </c>
      <c r="U122" s="2" t="e">
        <v>#N/A</v>
      </c>
      <c r="W122" s="172" t="e">
        <v>#N/A</v>
      </c>
      <c r="X122" s="172" t="e">
        <v>#N/A</v>
      </c>
      <c r="Y122" s="172" t="e">
        <v>#N/A</v>
      </c>
      <c r="Z122" s="172" t="e">
        <v>#N/A</v>
      </c>
      <c r="AA122" s="172" t="e">
        <v>#N/A</v>
      </c>
      <c r="AB122" s="172" t="e">
        <v>#N/A</v>
      </c>
      <c r="AC122" s="172" t="e">
        <v>#N/A</v>
      </c>
      <c r="AD122" s="172" t="e">
        <v>#N/A</v>
      </c>
      <c r="AE122" s="172" t="e">
        <v>#N/A</v>
      </c>
      <c r="AF122" s="172" t="e">
        <v>#N/A</v>
      </c>
      <c r="AG122" s="172" t="e">
        <v>#N/A</v>
      </c>
      <c r="AH122" s="172" t="e">
        <v>#N/A</v>
      </c>
      <c r="AI122" s="172" t="e">
        <v>#N/A</v>
      </c>
      <c r="AJ122" s="172" t="e">
        <v>#N/A</v>
      </c>
      <c r="AK122" s="172" t="e">
        <v>#N/A</v>
      </c>
      <c r="AL122" s="172" t="e">
        <v>#N/A</v>
      </c>
      <c r="AM122" s="172" t="e">
        <v>#N/A</v>
      </c>
      <c r="AN122" s="172" t="e">
        <v>#N/A</v>
      </c>
      <c r="AO122" s="172" t="e">
        <v>#N/A</v>
      </c>
      <c r="AQ122" s="167"/>
      <c r="AR122" s="167"/>
      <c r="AS122" s="167"/>
      <c r="AT122" s="168"/>
      <c r="AU122" s="167"/>
      <c r="AV122" s="167"/>
    </row>
    <row r="123" spans="1:48" x14ac:dyDescent="0.25">
      <c r="A123" s="1" t="s">
        <v>33</v>
      </c>
      <c r="B123" t="s">
        <v>20</v>
      </c>
      <c r="C123" s="2" t="e">
        <v>#N/A</v>
      </c>
      <c r="D123" s="2" t="e">
        <v>#N/A</v>
      </c>
      <c r="E123" s="2" t="e">
        <v>#N/A</v>
      </c>
      <c r="F123" s="2" t="e">
        <v>#N/A</v>
      </c>
      <c r="G123" s="2" t="e">
        <v>#N/A</v>
      </c>
      <c r="H123" s="2" t="e">
        <v>#N/A</v>
      </c>
      <c r="I123" s="2" t="e">
        <v>#N/A</v>
      </c>
      <c r="J123" s="2" t="e">
        <v>#N/A</v>
      </c>
      <c r="K123" s="2" t="e">
        <v>#N/A</v>
      </c>
      <c r="L123" s="2" t="e">
        <v>#N/A</v>
      </c>
      <c r="M123" s="2" t="e">
        <v>#N/A</v>
      </c>
      <c r="N123" s="2" t="e">
        <v>#N/A</v>
      </c>
      <c r="O123" s="2" t="e">
        <v>#N/A</v>
      </c>
      <c r="P123" s="2" t="e">
        <v>#N/A</v>
      </c>
      <c r="Q123" s="2" t="e">
        <v>#N/A</v>
      </c>
      <c r="R123" s="2" t="e">
        <v>#N/A</v>
      </c>
      <c r="S123" s="2" t="e">
        <v>#N/A</v>
      </c>
      <c r="T123" s="2" t="e">
        <v>#N/A</v>
      </c>
      <c r="U123" s="2" t="e">
        <v>#N/A</v>
      </c>
      <c r="W123" s="172" t="e">
        <v>#N/A</v>
      </c>
      <c r="X123" s="172" t="e">
        <v>#N/A</v>
      </c>
      <c r="Y123" s="172" t="e">
        <v>#N/A</v>
      </c>
      <c r="Z123" s="172" t="e">
        <v>#N/A</v>
      </c>
      <c r="AA123" s="172" t="e">
        <v>#N/A</v>
      </c>
      <c r="AB123" s="172" t="e">
        <v>#N/A</v>
      </c>
      <c r="AC123" s="172" t="e">
        <v>#N/A</v>
      </c>
      <c r="AD123" s="172" t="e">
        <v>#N/A</v>
      </c>
      <c r="AE123" s="172" t="e">
        <v>#N/A</v>
      </c>
      <c r="AF123" s="172" t="e">
        <v>#N/A</v>
      </c>
      <c r="AG123" s="172" t="e">
        <v>#N/A</v>
      </c>
      <c r="AH123" s="172" t="e">
        <v>#N/A</v>
      </c>
      <c r="AI123" s="172" t="e">
        <v>#N/A</v>
      </c>
      <c r="AJ123" s="172" t="e">
        <v>#N/A</v>
      </c>
      <c r="AK123" s="172" t="e">
        <v>#N/A</v>
      </c>
      <c r="AL123" s="172" t="e">
        <v>#N/A</v>
      </c>
      <c r="AM123" s="172" t="e">
        <v>#N/A</v>
      </c>
      <c r="AN123" s="172" t="e">
        <v>#N/A</v>
      </c>
      <c r="AO123" s="172" t="e">
        <v>#N/A</v>
      </c>
      <c r="AQ123" s="167"/>
      <c r="AR123" s="167"/>
      <c r="AS123" s="167"/>
      <c r="AT123" s="168"/>
      <c r="AU123" s="167"/>
      <c r="AV123" s="167"/>
    </row>
    <row r="124" spans="1:48" x14ac:dyDescent="0.25">
      <c r="A124" s="1" t="s">
        <v>33</v>
      </c>
      <c r="B124" t="s">
        <v>21</v>
      </c>
      <c r="C124" s="2" t="e">
        <v>#N/A</v>
      </c>
      <c r="D124" s="2" t="e">
        <v>#N/A</v>
      </c>
      <c r="E124" s="2" t="e">
        <v>#N/A</v>
      </c>
      <c r="F124" s="2" t="e">
        <v>#N/A</v>
      </c>
      <c r="G124" s="2" t="e">
        <v>#N/A</v>
      </c>
      <c r="H124" s="2" t="e">
        <v>#N/A</v>
      </c>
      <c r="I124" s="2" t="e">
        <v>#N/A</v>
      </c>
      <c r="J124" s="2" t="e">
        <v>#N/A</v>
      </c>
      <c r="K124" s="2" t="e">
        <v>#N/A</v>
      </c>
      <c r="L124" s="2" t="e">
        <v>#N/A</v>
      </c>
      <c r="M124" s="2" t="e">
        <v>#N/A</v>
      </c>
      <c r="N124" s="2" t="e">
        <v>#N/A</v>
      </c>
      <c r="O124" s="2" t="e">
        <v>#N/A</v>
      </c>
      <c r="P124" s="2" t="e">
        <v>#N/A</v>
      </c>
      <c r="Q124" s="2" t="e">
        <v>#N/A</v>
      </c>
      <c r="R124" s="2" t="e">
        <v>#N/A</v>
      </c>
      <c r="S124" s="2" t="e">
        <v>#N/A</v>
      </c>
      <c r="T124" s="2" t="e">
        <v>#N/A</v>
      </c>
      <c r="U124" s="2" t="e">
        <v>#N/A</v>
      </c>
      <c r="W124" s="172" t="e">
        <v>#N/A</v>
      </c>
      <c r="X124" s="172" t="e">
        <v>#N/A</v>
      </c>
      <c r="Y124" s="172" t="e">
        <v>#N/A</v>
      </c>
      <c r="Z124" s="172" t="e">
        <v>#N/A</v>
      </c>
      <c r="AA124" s="172" t="e">
        <v>#N/A</v>
      </c>
      <c r="AB124" s="172" t="e">
        <v>#N/A</v>
      </c>
      <c r="AC124" s="172" t="e">
        <v>#N/A</v>
      </c>
      <c r="AD124" s="172" t="e">
        <v>#N/A</v>
      </c>
      <c r="AE124" s="172" t="e">
        <v>#N/A</v>
      </c>
      <c r="AF124" s="172" t="e">
        <v>#N/A</v>
      </c>
      <c r="AG124" s="172" t="e">
        <v>#N/A</v>
      </c>
      <c r="AH124" s="172" t="e">
        <v>#N/A</v>
      </c>
      <c r="AI124" s="172" t="e">
        <v>#N/A</v>
      </c>
      <c r="AJ124" s="172" t="e">
        <v>#N/A</v>
      </c>
      <c r="AK124" s="172" t="e">
        <v>#N/A</v>
      </c>
      <c r="AL124" s="172" t="e">
        <v>#N/A</v>
      </c>
      <c r="AM124" s="172" t="e">
        <v>#N/A</v>
      </c>
      <c r="AN124" s="172" t="e">
        <v>#N/A</v>
      </c>
      <c r="AO124" s="172" t="e">
        <v>#N/A</v>
      </c>
      <c r="AQ124" s="167"/>
      <c r="AR124" s="167"/>
      <c r="AS124" s="167"/>
      <c r="AT124" s="168"/>
      <c r="AU124" s="167"/>
      <c r="AV124" s="167"/>
    </row>
    <row r="125" spans="1:48" x14ac:dyDescent="0.25">
      <c r="A125" s="1" t="s">
        <v>33</v>
      </c>
      <c r="B125" t="s">
        <v>22</v>
      </c>
      <c r="C125" s="2" t="e">
        <f>W125*$V$14</f>
        <v>#N/A</v>
      </c>
      <c r="D125" s="2" t="e">
        <f t="shared" ref="D125" si="325">X125*$V$14</f>
        <v>#N/A</v>
      </c>
      <c r="E125" s="2" t="e">
        <f t="shared" ref="E125" si="326">Y125*$V$14</f>
        <v>#N/A</v>
      </c>
      <c r="F125" s="2" t="e">
        <f t="shared" ref="F125" si="327">Z125*$V$14</f>
        <v>#N/A</v>
      </c>
      <c r="G125" s="2" t="e">
        <f t="shared" ref="G125" si="328">AA125*$V$14</f>
        <v>#N/A</v>
      </c>
      <c r="H125" s="2" t="e">
        <f t="shared" ref="H125" si="329">AB125*$V$14</f>
        <v>#N/A</v>
      </c>
      <c r="I125" s="2" t="e">
        <f t="shared" ref="I125" si="330">AC125*$V$14</f>
        <v>#N/A</v>
      </c>
      <c r="J125" s="2" t="e">
        <f t="shared" ref="J125" si="331">AD125*$V$14</f>
        <v>#N/A</v>
      </c>
      <c r="K125" s="2" t="e">
        <f t="shared" ref="K125" si="332">AE125*$V$14</f>
        <v>#N/A</v>
      </c>
      <c r="L125" s="2" t="e">
        <f t="shared" ref="L125" si="333">AF125*$V$14</f>
        <v>#N/A</v>
      </c>
      <c r="M125" s="2" t="e">
        <f t="shared" ref="M125" si="334">AG125*$V$14</f>
        <v>#N/A</v>
      </c>
      <c r="N125" s="2" t="e">
        <f t="shared" ref="N125" si="335">AH125*$V$14</f>
        <v>#N/A</v>
      </c>
      <c r="O125" s="2" t="e">
        <f t="shared" ref="O125" si="336">AI125*$V$14</f>
        <v>#N/A</v>
      </c>
      <c r="P125" s="2" t="e">
        <f t="shared" ref="P125" si="337">AJ125*$V$14</f>
        <v>#N/A</v>
      </c>
      <c r="Q125" s="2" t="e">
        <f t="shared" ref="Q125" si="338">AK125*$V$14</f>
        <v>#N/A</v>
      </c>
      <c r="R125" s="2" t="e">
        <f t="shared" ref="R125" si="339">AL125*$V$14</f>
        <v>#N/A</v>
      </c>
      <c r="S125" s="2" t="e">
        <f t="shared" ref="S125" si="340">AM125*$V$14</f>
        <v>#N/A</v>
      </c>
      <c r="T125" s="2" t="e">
        <f t="shared" ref="T125" si="341">AN125*$V$14</f>
        <v>#N/A</v>
      </c>
      <c r="U125" s="2" t="e">
        <f t="shared" ref="U125" si="342">AO125*$V$14</f>
        <v>#N/A</v>
      </c>
      <c r="W125" s="172" t="e">
        <v>#N/A</v>
      </c>
      <c r="X125" s="172" t="e">
        <v>#N/A</v>
      </c>
      <c r="Y125" s="172" t="e">
        <v>#N/A</v>
      </c>
      <c r="Z125" s="172" t="e">
        <v>#N/A</v>
      </c>
      <c r="AA125" s="172" t="e">
        <v>#N/A</v>
      </c>
      <c r="AB125" s="172" t="e">
        <v>#N/A</v>
      </c>
      <c r="AC125" s="172" t="e">
        <v>#N/A</v>
      </c>
      <c r="AD125" s="172" t="e">
        <v>#N/A</v>
      </c>
      <c r="AE125" s="172" t="e">
        <v>#N/A</v>
      </c>
      <c r="AF125" s="172" t="e">
        <v>#N/A</v>
      </c>
      <c r="AG125" s="172" t="e">
        <v>#N/A</v>
      </c>
      <c r="AH125" s="172" t="e">
        <v>#N/A</v>
      </c>
      <c r="AI125" s="172" t="e">
        <v>#N/A</v>
      </c>
      <c r="AJ125" s="172" t="e">
        <v>#N/A</v>
      </c>
      <c r="AK125" s="172" t="e">
        <v>#N/A</v>
      </c>
      <c r="AL125" s="172" t="e">
        <v>#N/A</v>
      </c>
      <c r="AM125" s="172" t="e">
        <v>#N/A</v>
      </c>
      <c r="AN125" s="172" t="e">
        <v>#N/A</v>
      </c>
      <c r="AO125" s="172" t="e">
        <v>#N/A</v>
      </c>
      <c r="AQ125" s="167"/>
      <c r="AR125" s="167"/>
      <c r="AS125" s="167"/>
      <c r="AT125" s="168"/>
      <c r="AU125" s="167"/>
      <c r="AV125" s="167"/>
    </row>
    <row r="126" spans="1:48" x14ac:dyDescent="0.25">
      <c r="A126" s="1" t="s">
        <v>33</v>
      </c>
      <c r="B126" t="s">
        <v>23</v>
      </c>
      <c r="C126" s="2" t="e">
        <v>#N/A</v>
      </c>
      <c r="D126" s="2" t="e">
        <v>#N/A</v>
      </c>
      <c r="E126" s="2" t="e">
        <v>#N/A</v>
      </c>
      <c r="F126" s="2" t="e">
        <v>#N/A</v>
      </c>
      <c r="G126" s="2" t="e">
        <v>#N/A</v>
      </c>
      <c r="H126" s="2" t="e">
        <v>#N/A</v>
      </c>
      <c r="I126" s="2" t="e">
        <v>#N/A</v>
      </c>
      <c r="J126" s="2" t="e">
        <v>#N/A</v>
      </c>
      <c r="K126" s="2" t="e">
        <v>#N/A</v>
      </c>
      <c r="L126" s="2" t="e">
        <v>#N/A</v>
      </c>
      <c r="M126" s="2" t="e">
        <v>#N/A</v>
      </c>
      <c r="N126" s="2" t="e">
        <v>#N/A</v>
      </c>
      <c r="O126" s="2" t="e">
        <v>#N/A</v>
      </c>
      <c r="P126" s="2" t="e">
        <v>#N/A</v>
      </c>
      <c r="Q126" s="2" t="e">
        <v>#N/A</v>
      </c>
      <c r="R126" s="2" t="e">
        <v>#N/A</v>
      </c>
      <c r="S126" s="2" t="e">
        <v>#N/A</v>
      </c>
      <c r="T126" s="2" t="e">
        <v>#N/A</v>
      </c>
      <c r="U126" s="2" t="e">
        <v>#N/A</v>
      </c>
      <c r="W126" s="172" t="e">
        <v>#N/A</v>
      </c>
      <c r="X126" s="172" t="e">
        <v>#N/A</v>
      </c>
      <c r="Y126" s="172" t="e">
        <v>#N/A</v>
      </c>
      <c r="Z126" s="172" t="e">
        <v>#N/A</v>
      </c>
      <c r="AA126" s="172" t="e">
        <v>#N/A</v>
      </c>
      <c r="AB126" s="172" t="e">
        <v>#N/A</v>
      </c>
      <c r="AC126" s="172" t="e">
        <v>#N/A</v>
      </c>
      <c r="AD126" s="172" t="e">
        <v>#N/A</v>
      </c>
      <c r="AE126" s="172" t="e">
        <v>#N/A</v>
      </c>
      <c r="AF126" s="172" t="e">
        <v>#N/A</v>
      </c>
      <c r="AG126" s="172" t="e">
        <v>#N/A</v>
      </c>
      <c r="AH126" s="172" t="e">
        <v>#N/A</v>
      </c>
      <c r="AI126" s="172" t="e">
        <v>#N/A</v>
      </c>
      <c r="AJ126" s="172" t="e">
        <v>#N/A</v>
      </c>
      <c r="AK126" s="172" t="e">
        <v>#N/A</v>
      </c>
      <c r="AL126" s="172" t="e">
        <v>#N/A</v>
      </c>
      <c r="AM126" s="172" t="e">
        <v>#N/A</v>
      </c>
      <c r="AN126" s="172" t="e">
        <v>#N/A</v>
      </c>
      <c r="AO126" s="172" t="e">
        <v>#N/A</v>
      </c>
      <c r="AQ126" s="167"/>
      <c r="AR126" s="167"/>
      <c r="AS126" s="167"/>
      <c r="AT126" s="168"/>
      <c r="AU126" s="167"/>
      <c r="AV126" s="167"/>
    </row>
    <row r="127" spans="1:48" x14ac:dyDescent="0.25">
      <c r="A127" s="1" t="s">
        <v>33</v>
      </c>
      <c r="B127" t="s">
        <v>20</v>
      </c>
      <c r="C127" s="2" t="e">
        <v>#N/A</v>
      </c>
      <c r="D127" s="2" t="e">
        <v>#N/A</v>
      </c>
      <c r="E127" s="2" t="e">
        <v>#N/A</v>
      </c>
      <c r="F127" s="2" t="e">
        <v>#N/A</v>
      </c>
      <c r="G127" s="2" t="e">
        <v>#N/A</v>
      </c>
      <c r="H127" s="2" t="e">
        <v>#N/A</v>
      </c>
      <c r="I127" s="2" t="e">
        <v>#N/A</v>
      </c>
      <c r="J127" s="2" t="e">
        <v>#N/A</v>
      </c>
      <c r="K127" s="2" t="e">
        <v>#N/A</v>
      </c>
      <c r="L127" s="2" t="e">
        <v>#N/A</v>
      </c>
      <c r="M127" s="2" t="e">
        <v>#N/A</v>
      </c>
      <c r="N127" s="2" t="e">
        <v>#N/A</v>
      </c>
      <c r="O127" s="2" t="e">
        <v>#N/A</v>
      </c>
      <c r="P127" s="2" t="e">
        <v>#N/A</v>
      </c>
      <c r="Q127" s="2" t="e">
        <v>#N/A</v>
      </c>
      <c r="R127" s="2" t="e">
        <v>#N/A</v>
      </c>
      <c r="S127" s="2" t="e">
        <v>#N/A</v>
      </c>
      <c r="T127" s="2" t="e">
        <v>#N/A</v>
      </c>
      <c r="U127" s="2" t="e">
        <v>#N/A</v>
      </c>
      <c r="W127" s="172" t="e">
        <v>#N/A</v>
      </c>
      <c r="X127" s="172" t="e">
        <v>#N/A</v>
      </c>
      <c r="Y127" s="172" t="e">
        <v>#N/A</v>
      </c>
      <c r="Z127" s="172" t="e">
        <v>#N/A</v>
      </c>
      <c r="AA127" s="172" t="e">
        <v>#N/A</v>
      </c>
      <c r="AB127" s="172" t="e">
        <v>#N/A</v>
      </c>
      <c r="AC127" s="172" t="e">
        <v>#N/A</v>
      </c>
      <c r="AD127" s="172" t="e">
        <v>#N/A</v>
      </c>
      <c r="AE127" s="172" t="e">
        <v>#N/A</v>
      </c>
      <c r="AF127" s="172" t="e">
        <v>#N/A</v>
      </c>
      <c r="AG127" s="172" t="e">
        <v>#N/A</v>
      </c>
      <c r="AH127" s="172" t="e">
        <v>#N/A</v>
      </c>
      <c r="AI127" s="172" t="e">
        <v>#N/A</v>
      </c>
      <c r="AJ127" s="172" t="e">
        <v>#N/A</v>
      </c>
      <c r="AK127" s="172" t="e">
        <v>#N/A</v>
      </c>
      <c r="AL127" s="172" t="e">
        <v>#N/A</v>
      </c>
      <c r="AM127" s="172" t="e">
        <v>#N/A</v>
      </c>
      <c r="AN127" s="172" t="e">
        <v>#N/A</v>
      </c>
      <c r="AO127" s="172" t="e">
        <v>#N/A</v>
      </c>
      <c r="AQ127" s="167"/>
      <c r="AR127" s="167"/>
      <c r="AS127" s="167"/>
      <c r="AT127" s="168"/>
      <c r="AU127" s="167"/>
      <c r="AV127" s="167"/>
    </row>
    <row r="128" spans="1:48" x14ac:dyDescent="0.25">
      <c r="A128" s="1" t="s">
        <v>33</v>
      </c>
      <c r="B128" t="s">
        <v>21</v>
      </c>
      <c r="C128" s="2" t="e">
        <v>#N/A</v>
      </c>
      <c r="D128" s="2" t="e">
        <v>#N/A</v>
      </c>
      <c r="E128" s="2" t="e">
        <v>#N/A</v>
      </c>
      <c r="F128" s="2" t="e">
        <v>#N/A</v>
      </c>
      <c r="G128" s="2" t="e">
        <v>#N/A</v>
      </c>
      <c r="H128" s="2" t="e">
        <v>#N/A</v>
      </c>
      <c r="I128" s="2" t="e">
        <v>#N/A</v>
      </c>
      <c r="J128" s="2" t="e">
        <v>#N/A</v>
      </c>
      <c r="K128" s="2" t="e">
        <v>#N/A</v>
      </c>
      <c r="L128" s="2" t="e">
        <v>#N/A</v>
      </c>
      <c r="M128" s="2" t="e">
        <v>#N/A</v>
      </c>
      <c r="N128" s="2" t="e">
        <v>#N/A</v>
      </c>
      <c r="O128" s="2" t="e">
        <v>#N/A</v>
      </c>
      <c r="P128" s="2" t="e">
        <v>#N/A</v>
      </c>
      <c r="Q128" s="2" t="e">
        <v>#N/A</v>
      </c>
      <c r="R128" s="2" t="e">
        <v>#N/A</v>
      </c>
      <c r="S128" s="2" t="e">
        <v>#N/A</v>
      </c>
      <c r="T128" s="2" t="e">
        <v>#N/A</v>
      </c>
      <c r="U128" s="2" t="e">
        <v>#N/A</v>
      </c>
      <c r="W128" s="172" t="e">
        <v>#N/A</v>
      </c>
      <c r="X128" s="172" t="e">
        <v>#N/A</v>
      </c>
      <c r="Y128" s="172" t="e">
        <v>#N/A</v>
      </c>
      <c r="Z128" s="172" t="e">
        <v>#N/A</v>
      </c>
      <c r="AA128" s="172" t="e">
        <v>#N/A</v>
      </c>
      <c r="AB128" s="172" t="e">
        <v>#N/A</v>
      </c>
      <c r="AC128" s="172" t="e">
        <v>#N/A</v>
      </c>
      <c r="AD128" s="172" t="e">
        <v>#N/A</v>
      </c>
      <c r="AE128" s="172" t="e">
        <v>#N/A</v>
      </c>
      <c r="AF128" s="172" t="e">
        <v>#N/A</v>
      </c>
      <c r="AG128" s="172" t="e">
        <v>#N/A</v>
      </c>
      <c r="AH128" s="172" t="e">
        <v>#N/A</v>
      </c>
      <c r="AI128" s="172" t="e">
        <v>#N/A</v>
      </c>
      <c r="AJ128" s="172" t="e">
        <v>#N/A</v>
      </c>
      <c r="AK128" s="172" t="e">
        <v>#N/A</v>
      </c>
      <c r="AL128" s="172" t="e">
        <v>#N/A</v>
      </c>
      <c r="AM128" s="172" t="e">
        <v>#N/A</v>
      </c>
      <c r="AN128" s="172" t="e">
        <v>#N/A</v>
      </c>
      <c r="AO128" s="172" t="e">
        <v>#N/A</v>
      </c>
      <c r="AQ128" s="167"/>
      <c r="AR128" s="167"/>
      <c r="AS128" s="167"/>
      <c r="AT128" s="168"/>
      <c r="AU128" s="167"/>
      <c r="AV128" s="167"/>
    </row>
    <row r="129" spans="1:48" x14ac:dyDescent="0.25">
      <c r="A129" s="1" t="s">
        <v>33</v>
      </c>
      <c r="B129" t="s">
        <v>22</v>
      </c>
      <c r="C129" s="2" t="e">
        <f>W129*$V$14</f>
        <v>#N/A</v>
      </c>
      <c r="D129" s="2" t="e">
        <f t="shared" ref="D129" si="343">X129*$V$14</f>
        <v>#N/A</v>
      </c>
      <c r="E129" s="2" t="e">
        <f t="shared" ref="E129" si="344">Y129*$V$14</f>
        <v>#N/A</v>
      </c>
      <c r="F129" s="2" t="e">
        <f t="shared" ref="F129" si="345">Z129*$V$14</f>
        <v>#N/A</v>
      </c>
      <c r="G129" s="2" t="e">
        <f t="shared" ref="G129" si="346">AA129*$V$14</f>
        <v>#N/A</v>
      </c>
      <c r="H129" s="2" t="e">
        <f t="shared" ref="H129" si="347">AB129*$V$14</f>
        <v>#N/A</v>
      </c>
      <c r="I129" s="2" t="e">
        <f t="shared" ref="I129" si="348">AC129*$V$14</f>
        <v>#N/A</v>
      </c>
      <c r="J129" s="2" t="e">
        <f t="shared" ref="J129" si="349">AD129*$V$14</f>
        <v>#N/A</v>
      </c>
      <c r="K129" s="2" t="e">
        <f t="shared" ref="K129" si="350">AE129*$V$14</f>
        <v>#N/A</v>
      </c>
      <c r="L129" s="2" t="e">
        <f t="shared" ref="L129" si="351">AF129*$V$14</f>
        <v>#N/A</v>
      </c>
      <c r="M129" s="2" t="e">
        <f t="shared" ref="M129" si="352">AG129*$V$14</f>
        <v>#N/A</v>
      </c>
      <c r="N129" s="2" t="e">
        <f t="shared" ref="N129" si="353">AH129*$V$14</f>
        <v>#N/A</v>
      </c>
      <c r="O129" s="2" t="e">
        <f t="shared" ref="O129" si="354">AI129*$V$14</f>
        <v>#N/A</v>
      </c>
      <c r="P129" s="2" t="e">
        <f t="shared" ref="P129" si="355">AJ129*$V$14</f>
        <v>#N/A</v>
      </c>
      <c r="Q129" s="2" t="e">
        <f t="shared" ref="Q129" si="356">AK129*$V$14</f>
        <v>#N/A</v>
      </c>
      <c r="R129" s="2" t="e">
        <f t="shared" ref="R129" si="357">AL129*$V$14</f>
        <v>#N/A</v>
      </c>
      <c r="S129" s="2" t="e">
        <f t="shared" ref="S129" si="358">AM129*$V$14</f>
        <v>#N/A</v>
      </c>
      <c r="T129" s="2" t="e">
        <f t="shared" ref="T129" si="359">AN129*$V$14</f>
        <v>#N/A</v>
      </c>
      <c r="U129" s="2" t="e">
        <f t="shared" ref="U129" si="360">AO129*$V$14</f>
        <v>#N/A</v>
      </c>
      <c r="W129" s="172" t="e">
        <v>#N/A</v>
      </c>
      <c r="X129" s="172" t="e">
        <v>#N/A</v>
      </c>
      <c r="Y129" s="172" t="e">
        <v>#N/A</v>
      </c>
      <c r="Z129" s="172" t="e">
        <v>#N/A</v>
      </c>
      <c r="AA129" s="172" t="e">
        <v>#N/A</v>
      </c>
      <c r="AB129" s="172" t="e">
        <v>#N/A</v>
      </c>
      <c r="AC129" s="172" t="e">
        <v>#N/A</v>
      </c>
      <c r="AD129" s="172" t="e">
        <v>#N/A</v>
      </c>
      <c r="AE129" s="172" t="e">
        <v>#N/A</v>
      </c>
      <c r="AF129" s="172" t="e">
        <v>#N/A</v>
      </c>
      <c r="AG129" s="172" t="e">
        <v>#N/A</v>
      </c>
      <c r="AH129" s="172" t="e">
        <v>#N/A</v>
      </c>
      <c r="AI129" s="172" t="e">
        <v>#N/A</v>
      </c>
      <c r="AJ129" s="172" t="e">
        <v>#N/A</v>
      </c>
      <c r="AK129" s="172" t="e">
        <v>#N/A</v>
      </c>
      <c r="AL129" s="172" t="e">
        <v>#N/A</v>
      </c>
      <c r="AM129" s="172" t="e">
        <v>#N/A</v>
      </c>
      <c r="AN129" s="172" t="e">
        <v>#N/A</v>
      </c>
      <c r="AO129" s="172" t="e">
        <v>#N/A</v>
      </c>
      <c r="AQ129" s="167"/>
      <c r="AR129" s="167"/>
      <c r="AS129" s="167"/>
      <c r="AT129" s="168"/>
      <c r="AU129" s="167"/>
      <c r="AV129" s="167"/>
    </row>
    <row r="130" spans="1:48" x14ac:dyDescent="0.25"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Q130" s="167"/>
      <c r="AR130" s="167"/>
      <c r="AS130" s="167"/>
      <c r="AT130" s="168"/>
      <c r="AU130" s="167"/>
      <c r="AV130" s="167"/>
    </row>
    <row r="131" spans="1:48" ht="15.75" x14ac:dyDescent="0.25">
      <c r="C131" s="3" t="s">
        <v>17</v>
      </c>
      <c r="D131" s="3" t="s">
        <v>18</v>
      </c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173"/>
      <c r="X131" s="173"/>
      <c r="Y131" s="173"/>
      <c r="Z131" s="173"/>
      <c r="AA131" s="173"/>
      <c r="AB131" s="173"/>
      <c r="AC131" s="173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Q131" s="167"/>
      <c r="AR131" s="167"/>
      <c r="AS131" s="167"/>
      <c r="AT131" s="168"/>
      <c r="AU131" s="167"/>
      <c r="AV131" s="167"/>
    </row>
    <row r="132" spans="1:48" ht="15.75" x14ac:dyDescent="0.25">
      <c r="B132" t="s">
        <v>38</v>
      </c>
      <c r="C132" s="3" t="s">
        <v>24</v>
      </c>
      <c r="D132">
        <v>15</v>
      </c>
      <c r="E132" s="3" t="s">
        <v>1</v>
      </c>
      <c r="F132" s="3">
        <v>75</v>
      </c>
      <c r="G132" s="3">
        <v>65</v>
      </c>
      <c r="H132" s="3">
        <v>20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173"/>
      <c r="X132" s="173"/>
      <c r="Y132" s="173"/>
      <c r="Z132" s="173"/>
      <c r="AA132" s="173"/>
      <c r="AB132" s="173"/>
      <c r="AC132" s="173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Q132" s="167"/>
      <c r="AR132" s="167"/>
      <c r="AS132" s="167"/>
      <c r="AT132" s="168"/>
      <c r="AU132" s="167"/>
      <c r="AV132" s="167"/>
    </row>
    <row r="133" spans="1:48" ht="15.75" x14ac:dyDescent="0.25">
      <c r="C133" s="3" t="s">
        <v>2</v>
      </c>
      <c r="D133" s="3" t="s">
        <v>3</v>
      </c>
      <c r="E133" s="3" t="s">
        <v>4</v>
      </c>
      <c r="F133" s="3" t="s">
        <v>5</v>
      </c>
      <c r="G133" s="3" t="s">
        <v>6</v>
      </c>
      <c r="H133" s="3" t="s">
        <v>7</v>
      </c>
      <c r="I133" s="3" t="s">
        <v>8</v>
      </c>
      <c r="J133" s="3" t="s">
        <v>9</v>
      </c>
      <c r="K133" s="3" t="s">
        <v>10</v>
      </c>
      <c r="L133" s="3" t="s">
        <v>11</v>
      </c>
      <c r="M133" s="3" t="s">
        <v>12</v>
      </c>
      <c r="N133" s="3" t="s">
        <v>13</v>
      </c>
      <c r="O133" s="3" t="s">
        <v>14</v>
      </c>
      <c r="P133" s="3" t="s">
        <v>15</v>
      </c>
      <c r="Q133" s="3" t="s">
        <v>29</v>
      </c>
      <c r="R133" s="3" t="s">
        <v>29</v>
      </c>
      <c r="S133" s="3" t="s">
        <v>29</v>
      </c>
      <c r="T133" s="3" t="s">
        <v>29</v>
      </c>
      <c r="U133" s="3">
        <v>0</v>
      </c>
      <c r="V133" s="3"/>
      <c r="W133" s="165"/>
      <c r="X133" s="165"/>
      <c r="Y133" s="173" t="s">
        <v>2</v>
      </c>
      <c r="Z133" s="173" t="s">
        <v>3</v>
      </c>
      <c r="AA133" s="173" t="s">
        <v>4</v>
      </c>
      <c r="AB133" s="173" t="s">
        <v>5</v>
      </c>
      <c r="AC133" s="173" t="s">
        <v>6</v>
      </c>
      <c r="AD133" s="173" t="s">
        <v>7</v>
      </c>
      <c r="AE133" s="173" t="s">
        <v>8</v>
      </c>
      <c r="AF133" s="173" t="s">
        <v>9</v>
      </c>
      <c r="AG133" s="173" t="s">
        <v>10</v>
      </c>
      <c r="AH133" s="173" t="s">
        <v>11</v>
      </c>
      <c r="AI133" s="173" t="s">
        <v>12</v>
      </c>
      <c r="AJ133" s="173" t="s">
        <v>13</v>
      </c>
      <c r="AK133" s="173" t="s">
        <v>14</v>
      </c>
      <c r="AL133" s="173" t="s">
        <v>15</v>
      </c>
      <c r="AM133" s="173" t="s">
        <v>29</v>
      </c>
      <c r="AN133" s="173" t="s">
        <v>29</v>
      </c>
      <c r="AO133" s="173" t="s">
        <v>29</v>
      </c>
      <c r="AP133" s="3" t="s">
        <v>29</v>
      </c>
      <c r="AQ133" s="167"/>
      <c r="AR133" s="167"/>
      <c r="AS133" s="167"/>
      <c r="AT133" s="168"/>
      <c r="AU133" s="167"/>
      <c r="AV133" s="167"/>
    </row>
    <row r="134" spans="1:48" ht="15.75" x14ac:dyDescent="0.25">
      <c r="A134">
        <v>0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165"/>
      <c r="X134" s="165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3"/>
      <c r="AQ134" s="167"/>
      <c r="AR134" s="167"/>
      <c r="AS134" s="167"/>
      <c r="AT134" s="168"/>
      <c r="AU134" s="167"/>
      <c r="AV134" s="167"/>
    </row>
    <row r="135" spans="1:48" ht="119.25" customHeight="1" x14ac:dyDescent="0.25">
      <c r="A135" t="s">
        <v>16</v>
      </c>
      <c r="C135" s="5" t="s">
        <v>4201</v>
      </c>
      <c r="D135" s="5" t="s">
        <v>4202</v>
      </c>
      <c r="E135" s="5" t="s">
        <v>4203</v>
      </c>
      <c r="F135" s="5" t="s">
        <v>4204</v>
      </c>
      <c r="G135" s="5" t="s">
        <v>4205</v>
      </c>
      <c r="H135" s="5" t="s">
        <v>4206</v>
      </c>
      <c r="I135" s="5" t="s">
        <v>4207</v>
      </c>
      <c r="J135" s="5" t="s">
        <v>4208</v>
      </c>
      <c r="K135" s="5" t="s">
        <v>4209</v>
      </c>
      <c r="L135" s="5" t="s">
        <v>4210</v>
      </c>
      <c r="M135" s="5" t="s">
        <v>4211</v>
      </c>
      <c r="N135" s="5" t="s">
        <v>4212</v>
      </c>
      <c r="O135" s="5" t="s">
        <v>4213</v>
      </c>
      <c r="P135" s="5" t="s">
        <v>4214</v>
      </c>
      <c r="Q135" s="5" t="s">
        <v>4215</v>
      </c>
      <c r="R135" s="5" t="s">
        <v>4215</v>
      </c>
      <c r="S135" s="5" t="s">
        <v>4215</v>
      </c>
      <c r="T135" s="5" t="s">
        <v>4215</v>
      </c>
      <c r="U135" s="5" t="s">
        <v>4216</v>
      </c>
      <c r="V135" s="3"/>
      <c r="W135" s="165" t="s">
        <v>16</v>
      </c>
      <c r="X135" s="165"/>
      <c r="Y135" s="174" t="s">
        <v>4217</v>
      </c>
      <c r="Z135" s="174" t="s">
        <v>4218</v>
      </c>
      <c r="AA135" s="174" t="s">
        <v>4219</v>
      </c>
      <c r="AB135" s="174" t="s">
        <v>4220</v>
      </c>
      <c r="AC135" s="174" t="s">
        <v>4221</v>
      </c>
      <c r="AD135" s="174" t="s">
        <v>4222</v>
      </c>
      <c r="AE135" s="174" t="s">
        <v>4223</v>
      </c>
      <c r="AF135" s="174" t="s">
        <v>4224</v>
      </c>
      <c r="AG135" s="174" t="s">
        <v>4225</v>
      </c>
      <c r="AH135" s="174" t="s">
        <v>4226</v>
      </c>
      <c r="AI135" s="174" t="s">
        <v>4227</v>
      </c>
      <c r="AJ135" s="174" t="s">
        <v>4228</v>
      </c>
      <c r="AK135" s="174" t="s">
        <v>4229</v>
      </c>
      <c r="AL135" s="174" t="s">
        <v>4230</v>
      </c>
      <c r="AM135" s="174" t="s">
        <v>4231</v>
      </c>
      <c r="AN135" s="174" t="s">
        <v>4231</v>
      </c>
      <c r="AO135" s="174" t="s">
        <v>4231</v>
      </c>
      <c r="AP135" s="5" t="s">
        <v>4231</v>
      </c>
      <c r="AQ135" s="167"/>
      <c r="AR135" s="167"/>
      <c r="AS135" s="167"/>
      <c r="AT135" s="168"/>
      <c r="AU135" s="167"/>
      <c r="AV135" s="167"/>
    </row>
    <row r="136" spans="1:48" ht="119.25" customHeight="1" x14ac:dyDescent="0.25">
      <c r="A136" t="s">
        <v>30</v>
      </c>
      <c r="C136" s="5" t="s">
        <v>4232</v>
      </c>
      <c r="D136" s="5" t="s">
        <v>4233</v>
      </c>
      <c r="E136" s="5" t="s">
        <v>4234</v>
      </c>
      <c r="F136" s="5" t="s">
        <v>4235</v>
      </c>
      <c r="G136" s="5" t="s">
        <v>4236</v>
      </c>
      <c r="H136" s="5" t="s">
        <v>4237</v>
      </c>
      <c r="I136" s="5" t="s">
        <v>4238</v>
      </c>
      <c r="J136" s="5" t="s">
        <v>4239</v>
      </c>
      <c r="K136" s="5" t="s">
        <v>4240</v>
      </c>
      <c r="L136" s="5" t="s">
        <v>4241</v>
      </c>
      <c r="M136" s="5" t="s">
        <v>4242</v>
      </c>
      <c r="N136" s="5" t="s">
        <v>4243</v>
      </c>
      <c r="O136" s="5" t="s">
        <v>4244</v>
      </c>
      <c r="P136" s="5" t="s">
        <v>4245</v>
      </c>
      <c r="Q136" s="5" t="s">
        <v>4246</v>
      </c>
      <c r="R136" s="5" t="s">
        <v>4246</v>
      </c>
      <c r="S136" s="5" t="s">
        <v>4246</v>
      </c>
      <c r="T136" s="5" t="s">
        <v>4246</v>
      </c>
      <c r="U136" s="5" t="s">
        <v>4247</v>
      </c>
      <c r="V136" s="3"/>
      <c r="W136" s="165" t="s">
        <v>30</v>
      </c>
      <c r="X136" s="165"/>
      <c r="Y136" s="174" t="s">
        <v>4248</v>
      </c>
      <c r="Z136" s="174" t="s">
        <v>4249</v>
      </c>
      <c r="AA136" s="174" t="s">
        <v>4250</v>
      </c>
      <c r="AB136" s="174" t="s">
        <v>4251</v>
      </c>
      <c r="AC136" s="174" t="s">
        <v>4252</v>
      </c>
      <c r="AD136" s="174" t="s">
        <v>4253</v>
      </c>
      <c r="AE136" s="174" t="s">
        <v>4254</v>
      </c>
      <c r="AF136" s="174" t="s">
        <v>4255</v>
      </c>
      <c r="AG136" s="174" t="s">
        <v>4256</v>
      </c>
      <c r="AH136" s="174" t="s">
        <v>4257</v>
      </c>
      <c r="AI136" s="174" t="s">
        <v>4258</v>
      </c>
      <c r="AJ136" s="174" t="s">
        <v>4259</v>
      </c>
      <c r="AK136" s="174" t="s">
        <v>4260</v>
      </c>
      <c r="AL136" s="174" t="s">
        <v>4261</v>
      </c>
      <c r="AM136" s="174" t="s">
        <v>4262</v>
      </c>
      <c r="AN136" s="174" t="s">
        <v>4262</v>
      </c>
      <c r="AO136" s="174" t="s">
        <v>4262</v>
      </c>
      <c r="AP136" s="5" t="s">
        <v>4262</v>
      </c>
      <c r="AQ136" s="167"/>
      <c r="AR136" s="167"/>
      <c r="AS136" s="167"/>
      <c r="AT136" s="168"/>
      <c r="AU136" s="167"/>
      <c r="AV136" s="167"/>
    </row>
    <row r="137" spans="1:48" ht="119.25" customHeight="1" x14ac:dyDescent="0.25">
      <c r="A137" t="s">
        <v>2</v>
      </c>
      <c r="C137" s="5" t="s">
        <v>4263</v>
      </c>
      <c r="D137" s="5" t="s">
        <v>4264</v>
      </c>
      <c r="E137" s="5" t="s">
        <v>4265</v>
      </c>
      <c r="F137" s="5" t="s">
        <v>4266</v>
      </c>
      <c r="G137" s="5" t="s">
        <v>4267</v>
      </c>
      <c r="H137" s="5" t="s">
        <v>4268</v>
      </c>
      <c r="I137" s="5" t="s">
        <v>4269</v>
      </c>
      <c r="J137" s="5" t="s">
        <v>4270</v>
      </c>
      <c r="K137" s="5" t="s">
        <v>4271</v>
      </c>
      <c r="L137" s="5" t="s">
        <v>4272</v>
      </c>
      <c r="M137" s="5" t="s">
        <v>4273</v>
      </c>
      <c r="N137" s="5" t="s">
        <v>4274</v>
      </c>
      <c r="O137" s="5" t="s">
        <v>4275</v>
      </c>
      <c r="P137" s="5" t="s">
        <v>4276</v>
      </c>
      <c r="Q137" s="5" t="s">
        <v>4277</v>
      </c>
      <c r="R137" s="5" t="s">
        <v>4277</v>
      </c>
      <c r="S137" s="5" t="s">
        <v>4277</v>
      </c>
      <c r="T137" s="5" t="s">
        <v>4277</v>
      </c>
      <c r="U137" s="5" t="s">
        <v>4278</v>
      </c>
      <c r="V137" s="3"/>
      <c r="W137" s="165" t="s">
        <v>2</v>
      </c>
      <c r="X137" s="165"/>
      <c r="Y137" s="174" t="s">
        <v>4279</v>
      </c>
      <c r="Z137" s="174" t="s">
        <v>4280</v>
      </c>
      <c r="AA137" s="174" t="s">
        <v>4281</v>
      </c>
      <c r="AB137" s="174" t="s">
        <v>4282</v>
      </c>
      <c r="AC137" s="174" t="s">
        <v>4283</v>
      </c>
      <c r="AD137" s="174" t="s">
        <v>4284</v>
      </c>
      <c r="AE137" s="174" t="s">
        <v>4285</v>
      </c>
      <c r="AF137" s="174" t="s">
        <v>4286</v>
      </c>
      <c r="AG137" s="174" t="s">
        <v>4287</v>
      </c>
      <c r="AH137" s="174" t="s">
        <v>4288</v>
      </c>
      <c r="AI137" s="174" t="s">
        <v>4289</v>
      </c>
      <c r="AJ137" s="174" t="s">
        <v>4290</v>
      </c>
      <c r="AK137" s="174" t="s">
        <v>4291</v>
      </c>
      <c r="AL137" s="174" t="s">
        <v>4292</v>
      </c>
      <c r="AM137" s="174" t="s">
        <v>4293</v>
      </c>
      <c r="AN137" s="174" t="s">
        <v>4293</v>
      </c>
      <c r="AO137" s="174" t="s">
        <v>4293</v>
      </c>
      <c r="AP137" s="5" t="s">
        <v>4293</v>
      </c>
      <c r="AQ137" s="167"/>
      <c r="AR137" s="167"/>
      <c r="AS137" s="167"/>
      <c r="AT137" s="168"/>
      <c r="AU137" s="167"/>
      <c r="AV137" s="167"/>
    </row>
    <row r="138" spans="1:48" ht="119.25" customHeight="1" x14ac:dyDescent="0.25">
      <c r="A138" t="s">
        <v>31</v>
      </c>
      <c r="C138" s="5" t="s">
        <v>4294</v>
      </c>
      <c r="D138" s="5" t="s">
        <v>4295</v>
      </c>
      <c r="E138" s="5" t="s">
        <v>4296</v>
      </c>
      <c r="F138" s="5" t="s">
        <v>4297</v>
      </c>
      <c r="G138" s="5" t="s">
        <v>4298</v>
      </c>
      <c r="H138" s="5" t="s">
        <v>4299</v>
      </c>
      <c r="I138" s="5" t="s">
        <v>4300</v>
      </c>
      <c r="J138" s="5" t="s">
        <v>4301</v>
      </c>
      <c r="K138" s="5" t="s">
        <v>4302</v>
      </c>
      <c r="L138" s="5" t="s">
        <v>4303</v>
      </c>
      <c r="M138" s="5" t="s">
        <v>4304</v>
      </c>
      <c r="N138" s="5" t="s">
        <v>4305</v>
      </c>
      <c r="O138" s="5" t="s">
        <v>4306</v>
      </c>
      <c r="P138" s="5" t="s">
        <v>4307</v>
      </c>
      <c r="Q138" s="5" t="s">
        <v>4308</v>
      </c>
      <c r="R138" s="5" t="s">
        <v>4308</v>
      </c>
      <c r="S138" s="5" t="s">
        <v>4308</v>
      </c>
      <c r="T138" s="5" t="s">
        <v>4308</v>
      </c>
      <c r="U138" s="5" t="s">
        <v>4309</v>
      </c>
      <c r="V138" s="3"/>
      <c r="W138" s="165" t="s">
        <v>31</v>
      </c>
      <c r="X138" s="165"/>
      <c r="Y138" s="174" t="s">
        <v>4310</v>
      </c>
      <c r="Z138" s="174" t="s">
        <v>4311</v>
      </c>
      <c r="AA138" s="174" t="s">
        <v>4312</v>
      </c>
      <c r="AB138" s="174" t="s">
        <v>4313</v>
      </c>
      <c r="AC138" s="174" t="s">
        <v>4314</v>
      </c>
      <c r="AD138" s="174" t="s">
        <v>4315</v>
      </c>
      <c r="AE138" s="174" t="s">
        <v>4316</v>
      </c>
      <c r="AF138" s="174" t="s">
        <v>4317</v>
      </c>
      <c r="AG138" s="174" t="s">
        <v>4318</v>
      </c>
      <c r="AH138" s="174" t="s">
        <v>4319</v>
      </c>
      <c r="AI138" s="174" t="s">
        <v>4320</v>
      </c>
      <c r="AJ138" s="174" t="s">
        <v>4321</v>
      </c>
      <c r="AK138" s="174" t="s">
        <v>4322</v>
      </c>
      <c r="AL138" s="174" t="s">
        <v>4323</v>
      </c>
      <c r="AM138" s="174" t="s">
        <v>4324</v>
      </c>
      <c r="AN138" s="174" t="s">
        <v>4324</v>
      </c>
      <c r="AO138" s="174" t="s">
        <v>4324</v>
      </c>
      <c r="AP138" s="5" t="s">
        <v>4324</v>
      </c>
      <c r="AQ138" s="167"/>
      <c r="AR138" s="167"/>
      <c r="AS138" s="167"/>
      <c r="AT138" s="168"/>
      <c r="AU138" s="167"/>
      <c r="AV138" s="167"/>
    </row>
    <row r="139" spans="1:48" ht="119.25" customHeight="1" x14ac:dyDescent="0.25">
      <c r="A139" t="s">
        <v>32</v>
      </c>
      <c r="C139" s="5" t="s">
        <v>4325</v>
      </c>
      <c r="D139" s="5" t="s">
        <v>4326</v>
      </c>
      <c r="E139" s="5" t="s">
        <v>4327</v>
      </c>
      <c r="F139" s="5" t="s">
        <v>4328</v>
      </c>
      <c r="G139" s="5" t="s">
        <v>4329</v>
      </c>
      <c r="H139" s="5" t="s">
        <v>4330</v>
      </c>
      <c r="I139" s="5" t="s">
        <v>4331</v>
      </c>
      <c r="J139" s="5" t="s">
        <v>4332</v>
      </c>
      <c r="K139" s="5" t="s">
        <v>4333</v>
      </c>
      <c r="L139" s="5" t="s">
        <v>4334</v>
      </c>
      <c r="M139" s="5" t="s">
        <v>4335</v>
      </c>
      <c r="N139" s="5" t="s">
        <v>4336</v>
      </c>
      <c r="O139" s="5" t="s">
        <v>4337</v>
      </c>
      <c r="P139" s="5" t="s">
        <v>4338</v>
      </c>
      <c r="Q139" s="5" t="s">
        <v>4339</v>
      </c>
      <c r="R139" s="5" t="s">
        <v>4339</v>
      </c>
      <c r="S139" s="5" t="s">
        <v>4339</v>
      </c>
      <c r="T139" s="5" t="s">
        <v>4339</v>
      </c>
      <c r="U139" s="5" t="s">
        <v>4340</v>
      </c>
      <c r="V139" s="3"/>
      <c r="W139" s="165" t="s">
        <v>32</v>
      </c>
      <c r="X139" s="165"/>
      <c r="Y139" s="174" t="s">
        <v>4341</v>
      </c>
      <c r="Z139" s="174" t="s">
        <v>4342</v>
      </c>
      <c r="AA139" s="174" t="s">
        <v>4343</v>
      </c>
      <c r="AB139" s="174" t="s">
        <v>4344</v>
      </c>
      <c r="AC139" s="174" t="s">
        <v>4345</v>
      </c>
      <c r="AD139" s="174" t="s">
        <v>4346</v>
      </c>
      <c r="AE139" s="174" t="s">
        <v>4347</v>
      </c>
      <c r="AF139" s="174" t="s">
        <v>4348</v>
      </c>
      <c r="AG139" s="174" t="s">
        <v>4349</v>
      </c>
      <c r="AH139" s="174" t="s">
        <v>4350</v>
      </c>
      <c r="AI139" s="174" t="s">
        <v>4351</v>
      </c>
      <c r="AJ139" s="174" t="s">
        <v>4352</v>
      </c>
      <c r="AK139" s="174" t="s">
        <v>4353</v>
      </c>
      <c r="AL139" s="174" t="s">
        <v>4354</v>
      </c>
      <c r="AM139" s="174" t="s">
        <v>4355</v>
      </c>
      <c r="AN139" s="174" t="s">
        <v>4355</v>
      </c>
      <c r="AO139" s="174" t="s">
        <v>4355</v>
      </c>
      <c r="AP139" s="5" t="s">
        <v>4355</v>
      </c>
      <c r="AQ139" s="167"/>
      <c r="AR139" s="167"/>
      <c r="AS139" s="167"/>
      <c r="AT139" s="168"/>
      <c r="AU139" s="167"/>
      <c r="AV139" s="167"/>
    </row>
    <row r="140" spans="1:48" ht="119.25" customHeight="1" x14ac:dyDescent="0.25">
      <c r="A140" t="s">
        <v>33</v>
      </c>
      <c r="C140" s="5" t="s">
        <v>4356</v>
      </c>
      <c r="D140" s="5" t="s">
        <v>4357</v>
      </c>
      <c r="E140" s="5" t="s">
        <v>4358</v>
      </c>
      <c r="F140" s="5" t="s">
        <v>4359</v>
      </c>
      <c r="G140" s="5" t="s">
        <v>4360</v>
      </c>
      <c r="H140" s="5" t="s">
        <v>4361</v>
      </c>
      <c r="I140" s="5" t="s">
        <v>4362</v>
      </c>
      <c r="J140" s="5" t="s">
        <v>4363</v>
      </c>
      <c r="K140" s="5" t="s">
        <v>4364</v>
      </c>
      <c r="L140" s="5" t="s">
        <v>4365</v>
      </c>
      <c r="M140" s="5" t="s">
        <v>4366</v>
      </c>
      <c r="N140" s="5" t="s">
        <v>4367</v>
      </c>
      <c r="O140" s="5" t="s">
        <v>4368</v>
      </c>
      <c r="P140" s="5" t="s">
        <v>4369</v>
      </c>
      <c r="Q140" s="5" t="s">
        <v>4370</v>
      </c>
      <c r="R140" s="5" t="s">
        <v>4370</v>
      </c>
      <c r="S140" s="5" t="s">
        <v>4370</v>
      </c>
      <c r="T140" s="5" t="s">
        <v>4370</v>
      </c>
      <c r="U140" s="5" t="s">
        <v>4371</v>
      </c>
      <c r="V140" s="3"/>
      <c r="W140" s="165" t="s">
        <v>33</v>
      </c>
      <c r="X140" s="165"/>
      <c r="Y140" s="174" t="s">
        <v>4372</v>
      </c>
      <c r="Z140" s="174" t="s">
        <v>4373</v>
      </c>
      <c r="AA140" s="174" t="s">
        <v>4374</v>
      </c>
      <c r="AB140" s="174" t="s">
        <v>4375</v>
      </c>
      <c r="AC140" s="174" t="s">
        <v>4376</v>
      </c>
      <c r="AD140" s="174" t="s">
        <v>4377</v>
      </c>
      <c r="AE140" s="174" t="s">
        <v>4378</v>
      </c>
      <c r="AF140" s="174" t="s">
        <v>4379</v>
      </c>
      <c r="AG140" s="174" t="s">
        <v>4380</v>
      </c>
      <c r="AH140" s="174" t="s">
        <v>4381</v>
      </c>
      <c r="AI140" s="174" t="s">
        <v>4382</v>
      </c>
      <c r="AJ140" s="174" t="s">
        <v>4383</v>
      </c>
      <c r="AK140" s="174" t="s">
        <v>4384</v>
      </c>
      <c r="AL140" s="174" t="s">
        <v>4385</v>
      </c>
      <c r="AM140" s="174" t="s">
        <v>4386</v>
      </c>
      <c r="AN140" s="174" t="s">
        <v>4386</v>
      </c>
      <c r="AO140" s="174" t="s">
        <v>4386</v>
      </c>
      <c r="AP140" s="5" t="s">
        <v>4386</v>
      </c>
      <c r="AQ140" s="167"/>
      <c r="AR140" s="167"/>
      <c r="AS140" s="167"/>
      <c r="AT140" s="168"/>
      <c r="AU140" s="167"/>
      <c r="AV140" s="167"/>
    </row>
    <row r="141" spans="1:48" ht="119.25" customHeight="1" x14ac:dyDescent="0.25">
      <c r="A141" t="s">
        <v>33</v>
      </c>
      <c r="C141" s="5" t="s">
        <v>4356</v>
      </c>
      <c r="D141" s="5" t="s">
        <v>4357</v>
      </c>
      <c r="E141" s="5" t="s">
        <v>4358</v>
      </c>
      <c r="F141" s="5" t="s">
        <v>4359</v>
      </c>
      <c r="G141" s="5" t="s">
        <v>4360</v>
      </c>
      <c r="H141" s="5" t="s">
        <v>4361</v>
      </c>
      <c r="I141" s="5" t="s">
        <v>4362</v>
      </c>
      <c r="J141" s="5" t="s">
        <v>4363</v>
      </c>
      <c r="K141" s="5" t="s">
        <v>4364</v>
      </c>
      <c r="L141" s="5" t="s">
        <v>4365</v>
      </c>
      <c r="M141" s="5" t="s">
        <v>4366</v>
      </c>
      <c r="N141" s="5" t="s">
        <v>4367</v>
      </c>
      <c r="O141" s="5" t="s">
        <v>4368</v>
      </c>
      <c r="P141" s="5" t="s">
        <v>4369</v>
      </c>
      <c r="Q141" s="5" t="s">
        <v>4370</v>
      </c>
      <c r="R141" s="5" t="s">
        <v>4370</v>
      </c>
      <c r="S141" s="5" t="s">
        <v>4370</v>
      </c>
      <c r="T141" s="5" t="s">
        <v>4370</v>
      </c>
      <c r="U141" s="5" t="s">
        <v>4371</v>
      </c>
      <c r="V141" s="3"/>
      <c r="W141" s="165" t="s">
        <v>33</v>
      </c>
      <c r="X141" s="165"/>
      <c r="Y141" s="174" t="s">
        <v>4372</v>
      </c>
      <c r="Z141" s="174" t="s">
        <v>4373</v>
      </c>
      <c r="AA141" s="174" t="s">
        <v>4374</v>
      </c>
      <c r="AB141" s="174" t="s">
        <v>4375</v>
      </c>
      <c r="AC141" s="174" t="s">
        <v>4376</v>
      </c>
      <c r="AD141" s="174" t="s">
        <v>4377</v>
      </c>
      <c r="AE141" s="174" t="s">
        <v>4378</v>
      </c>
      <c r="AF141" s="174" t="s">
        <v>4379</v>
      </c>
      <c r="AG141" s="174" t="s">
        <v>4380</v>
      </c>
      <c r="AH141" s="174" t="s">
        <v>4381</v>
      </c>
      <c r="AI141" s="174" t="s">
        <v>4382</v>
      </c>
      <c r="AJ141" s="174" t="s">
        <v>4383</v>
      </c>
      <c r="AK141" s="174" t="s">
        <v>4384</v>
      </c>
      <c r="AL141" s="174" t="s">
        <v>4385</v>
      </c>
      <c r="AM141" s="174" t="s">
        <v>4386</v>
      </c>
      <c r="AN141" s="174" t="s">
        <v>4386</v>
      </c>
      <c r="AO141" s="174" t="s">
        <v>4386</v>
      </c>
      <c r="AP141" s="5" t="s">
        <v>4386</v>
      </c>
      <c r="AQ141" s="167"/>
      <c r="AR141" s="167"/>
      <c r="AS141" s="167"/>
      <c r="AT141" s="168"/>
      <c r="AU141" s="167"/>
      <c r="AV141" s="167"/>
    </row>
    <row r="142" spans="1:48" x14ac:dyDescent="0.25">
      <c r="A142" s="6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Q142" s="167"/>
      <c r="AR142" s="167"/>
      <c r="AS142" s="167"/>
      <c r="AT142" s="168"/>
      <c r="AU142" s="167"/>
      <c r="AV142" s="167"/>
    </row>
    <row r="143" spans="1:48" x14ac:dyDescent="0.25">
      <c r="A143" s="6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Q143" s="167"/>
      <c r="AR143" s="167"/>
      <c r="AS143" s="167"/>
      <c r="AT143" s="168"/>
      <c r="AU143" s="167"/>
      <c r="AV143" s="167"/>
    </row>
    <row r="144" spans="1:48" x14ac:dyDescent="0.25">
      <c r="A144" s="6"/>
      <c r="C144" s="6" t="s">
        <v>2</v>
      </c>
      <c r="D144" s="6" t="s">
        <v>3</v>
      </c>
      <c r="E144" s="6" t="s">
        <v>4</v>
      </c>
      <c r="F144" s="6" t="s">
        <v>5</v>
      </c>
      <c r="G144" s="6" t="s">
        <v>6</v>
      </c>
      <c r="H144" s="6" t="s">
        <v>7</v>
      </c>
      <c r="I144" s="6" t="s">
        <v>8</v>
      </c>
      <c r="J144" s="6" t="s">
        <v>9</v>
      </c>
      <c r="K144" s="6" t="s">
        <v>10</v>
      </c>
      <c r="L144" s="6" t="s">
        <v>11</v>
      </c>
      <c r="M144" s="6" t="s">
        <v>12</v>
      </c>
      <c r="N144" s="6" t="s">
        <v>13</v>
      </c>
      <c r="O144" s="6" t="s">
        <v>14</v>
      </c>
      <c r="P144" s="6" t="s">
        <v>15</v>
      </c>
      <c r="Q144" s="6" t="s">
        <v>29</v>
      </c>
      <c r="R144" s="6" t="s">
        <v>29</v>
      </c>
      <c r="S144" s="6" t="s">
        <v>29</v>
      </c>
      <c r="T144" s="6" t="s">
        <v>29</v>
      </c>
      <c r="U144" s="6">
        <v>0</v>
      </c>
      <c r="W144" s="171" t="s">
        <v>2</v>
      </c>
      <c r="X144" s="171" t="s">
        <v>3</v>
      </c>
      <c r="Y144" s="171" t="s">
        <v>4</v>
      </c>
      <c r="Z144" s="171" t="s">
        <v>5</v>
      </c>
      <c r="AA144" s="171" t="s">
        <v>6</v>
      </c>
      <c r="AB144" s="171" t="s">
        <v>7</v>
      </c>
      <c r="AC144" s="171" t="s">
        <v>8</v>
      </c>
      <c r="AD144" s="171" t="s">
        <v>9</v>
      </c>
      <c r="AE144" s="171" t="s">
        <v>10</v>
      </c>
      <c r="AF144" s="171" t="s">
        <v>11</v>
      </c>
      <c r="AG144" s="171" t="s">
        <v>12</v>
      </c>
      <c r="AH144" s="171" t="s">
        <v>13</v>
      </c>
      <c r="AI144" s="171" t="s">
        <v>14</v>
      </c>
      <c r="AJ144" s="171" t="s">
        <v>15</v>
      </c>
      <c r="AK144" s="171" t="s">
        <v>29</v>
      </c>
      <c r="AL144" s="171" t="s">
        <v>29</v>
      </c>
      <c r="AM144" s="171" t="s">
        <v>29</v>
      </c>
      <c r="AN144" s="171" t="s">
        <v>29</v>
      </c>
      <c r="AO144" s="171">
        <v>0</v>
      </c>
      <c r="AQ144" s="167"/>
      <c r="AR144" s="167"/>
      <c r="AS144" s="167"/>
      <c r="AT144" s="168"/>
      <c r="AU144" s="167"/>
      <c r="AV144" s="167"/>
    </row>
    <row r="145" spans="1:48" x14ac:dyDescent="0.25">
      <c r="A145" s="1" t="s">
        <v>16</v>
      </c>
      <c r="B145" t="s">
        <v>23</v>
      </c>
      <c r="C145" s="2" t="s">
        <v>1862</v>
      </c>
      <c r="D145" s="2" t="s">
        <v>1862</v>
      </c>
      <c r="E145" s="2" t="s">
        <v>1862</v>
      </c>
      <c r="F145" s="2" t="s">
        <v>1862</v>
      </c>
      <c r="G145" s="2" t="s">
        <v>1862</v>
      </c>
      <c r="H145" s="2" t="s">
        <v>1862</v>
      </c>
      <c r="I145" s="2" t="s">
        <v>1862</v>
      </c>
      <c r="J145" s="2" t="s">
        <v>1862</v>
      </c>
      <c r="K145" s="2" t="s">
        <v>1862</v>
      </c>
      <c r="L145" s="2" t="s">
        <v>1862</v>
      </c>
      <c r="M145" s="2" t="s">
        <v>1862</v>
      </c>
      <c r="N145" s="2" t="s">
        <v>1862</v>
      </c>
      <c r="O145" s="2" t="s">
        <v>1862</v>
      </c>
      <c r="P145" s="2" t="s">
        <v>1862</v>
      </c>
      <c r="Q145" s="2" t="e">
        <v>#N/A</v>
      </c>
      <c r="R145" s="2" t="e">
        <v>#N/A</v>
      </c>
      <c r="S145" s="2" t="e">
        <v>#N/A</v>
      </c>
      <c r="T145" s="2" t="e">
        <v>#N/A</v>
      </c>
      <c r="U145" s="2" t="e">
        <v>#N/A</v>
      </c>
      <c r="W145" s="172" t="s">
        <v>1862</v>
      </c>
      <c r="X145" s="172" t="s">
        <v>1862</v>
      </c>
      <c r="Y145" s="172" t="s">
        <v>1862</v>
      </c>
      <c r="Z145" s="172" t="s">
        <v>1862</v>
      </c>
      <c r="AA145" s="172" t="s">
        <v>1862</v>
      </c>
      <c r="AB145" s="172" t="s">
        <v>1862</v>
      </c>
      <c r="AC145" s="172" t="s">
        <v>1862</v>
      </c>
      <c r="AD145" s="172" t="s">
        <v>1862</v>
      </c>
      <c r="AE145" s="172" t="s">
        <v>1862</v>
      </c>
      <c r="AF145" s="172" t="s">
        <v>1862</v>
      </c>
      <c r="AG145" s="172" t="s">
        <v>1862</v>
      </c>
      <c r="AH145" s="172" t="s">
        <v>1862</v>
      </c>
      <c r="AI145" s="172" t="s">
        <v>1862</v>
      </c>
      <c r="AJ145" s="172" t="s">
        <v>1862</v>
      </c>
      <c r="AK145" s="172" t="e">
        <v>#N/A</v>
      </c>
      <c r="AL145" s="172" t="e">
        <v>#N/A</v>
      </c>
      <c r="AM145" s="172" t="e">
        <v>#N/A</v>
      </c>
      <c r="AN145" s="172" t="e">
        <v>#N/A</v>
      </c>
      <c r="AO145" s="172" t="e">
        <v>#N/A</v>
      </c>
      <c r="AQ145" s="167"/>
      <c r="AR145" s="167"/>
      <c r="AS145" s="167"/>
      <c r="AT145" s="168"/>
      <c r="AU145" s="167"/>
      <c r="AV145" s="167"/>
    </row>
    <row r="146" spans="1:48" x14ac:dyDescent="0.25">
      <c r="A146" s="1" t="s">
        <v>16</v>
      </c>
      <c r="B146" t="s">
        <v>20</v>
      </c>
      <c r="C146" s="2" t="s">
        <v>1864</v>
      </c>
      <c r="D146" s="2" t="s">
        <v>1865</v>
      </c>
      <c r="E146" s="2" t="s">
        <v>1866</v>
      </c>
      <c r="F146" s="2" t="s">
        <v>1867</v>
      </c>
      <c r="G146" s="2" t="s">
        <v>1868</v>
      </c>
      <c r="H146" s="2" t="s">
        <v>1869</v>
      </c>
      <c r="I146" s="2" t="s">
        <v>1870</v>
      </c>
      <c r="J146" s="2" t="s">
        <v>1871</v>
      </c>
      <c r="K146" s="2" t="s">
        <v>1872</v>
      </c>
      <c r="L146" s="2" t="s">
        <v>1873</v>
      </c>
      <c r="M146" s="2" t="s">
        <v>1874</v>
      </c>
      <c r="N146" s="2" t="s">
        <v>1875</v>
      </c>
      <c r="O146" s="2" t="s">
        <v>1877</v>
      </c>
      <c r="P146" s="2" t="s">
        <v>1879</v>
      </c>
      <c r="Q146" s="2" t="e">
        <v>#N/A</v>
      </c>
      <c r="R146" s="2" t="e">
        <v>#N/A</v>
      </c>
      <c r="S146" s="2" t="e">
        <v>#N/A</v>
      </c>
      <c r="T146" s="2" t="e">
        <v>#N/A</v>
      </c>
      <c r="U146" s="2" t="e">
        <v>#N/A</v>
      </c>
      <c r="W146" s="172" t="s">
        <v>1864</v>
      </c>
      <c r="X146" s="172" t="s">
        <v>1865</v>
      </c>
      <c r="Y146" s="172" t="s">
        <v>1866</v>
      </c>
      <c r="Z146" s="172" t="s">
        <v>1867</v>
      </c>
      <c r="AA146" s="172" t="s">
        <v>1868</v>
      </c>
      <c r="AB146" s="172" t="s">
        <v>1869</v>
      </c>
      <c r="AC146" s="172" t="s">
        <v>1870</v>
      </c>
      <c r="AD146" s="172" t="s">
        <v>1871</v>
      </c>
      <c r="AE146" s="172" t="s">
        <v>1872</v>
      </c>
      <c r="AF146" s="172" t="s">
        <v>1873</v>
      </c>
      <c r="AG146" s="172" t="s">
        <v>1874</v>
      </c>
      <c r="AH146" s="172" t="s">
        <v>1875</v>
      </c>
      <c r="AI146" s="172" t="s">
        <v>1877</v>
      </c>
      <c r="AJ146" s="172" t="s">
        <v>1879</v>
      </c>
      <c r="AK146" s="172" t="e">
        <v>#N/A</v>
      </c>
      <c r="AL146" s="172" t="e">
        <v>#N/A</v>
      </c>
      <c r="AM146" s="172" t="e">
        <v>#N/A</v>
      </c>
      <c r="AN146" s="172" t="e">
        <v>#N/A</v>
      </c>
      <c r="AO146" s="172" t="e">
        <v>#N/A</v>
      </c>
      <c r="AQ146" s="167"/>
      <c r="AR146" s="167"/>
      <c r="AS146" s="167"/>
      <c r="AT146" s="168"/>
      <c r="AU146" s="167"/>
      <c r="AV146" s="167"/>
    </row>
    <row r="147" spans="1:48" x14ac:dyDescent="0.25">
      <c r="A147" s="1" t="s">
        <v>16</v>
      </c>
      <c r="B147" t="s">
        <v>21</v>
      </c>
      <c r="C147" s="2" t="e">
        <v>#N/A</v>
      </c>
      <c r="D147" s="2" t="s">
        <v>1881</v>
      </c>
      <c r="E147" s="2" t="s">
        <v>1882</v>
      </c>
      <c r="F147" s="2" t="s">
        <v>1883</v>
      </c>
      <c r="G147" s="2" t="s">
        <v>1884</v>
      </c>
      <c r="H147" s="2" t="s">
        <v>1536</v>
      </c>
      <c r="I147" s="2" t="s">
        <v>1885</v>
      </c>
      <c r="J147" s="2" t="s">
        <v>1886</v>
      </c>
      <c r="K147" s="2" t="s">
        <v>1887</v>
      </c>
      <c r="L147" s="2" t="s">
        <v>1888</v>
      </c>
      <c r="M147" s="2" t="s">
        <v>1889</v>
      </c>
      <c r="N147" s="2" t="s">
        <v>1542</v>
      </c>
      <c r="O147" s="2" t="s">
        <v>1891</v>
      </c>
      <c r="P147" s="2" t="s">
        <v>1893</v>
      </c>
      <c r="Q147" s="2" t="e">
        <v>#N/A</v>
      </c>
      <c r="R147" s="2" t="e">
        <v>#N/A</v>
      </c>
      <c r="S147" s="2" t="e">
        <v>#N/A</v>
      </c>
      <c r="T147" s="2" t="e">
        <v>#N/A</v>
      </c>
      <c r="U147" s="2" t="e">
        <v>#N/A</v>
      </c>
      <c r="W147" s="172" t="e">
        <v>#N/A</v>
      </c>
      <c r="X147" s="172" t="s">
        <v>1881</v>
      </c>
      <c r="Y147" s="172" t="s">
        <v>1882</v>
      </c>
      <c r="Z147" s="172" t="s">
        <v>1883</v>
      </c>
      <c r="AA147" s="172" t="s">
        <v>1884</v>
      </c>
      <c r="AB147" s="172" t="s">
        <v>1536</v>
      </c>
      <c r="AC147" s="172" t="s">
        <v>1885</v>
      </c>
      <c r="AD147" s="172" t="s">
        <v>1886</v>
      </c>
      <c r="AE147" s="172" t="s">
        <v>1887</v>
      </c>
      <c r="AF147" s="172" t="s">
        <v>1888</v>
      </c>
      <c r="AG147" s="172" t="s">
        <v>1889</v>
      </c>
      <c r="AH147" s="172" t="s">
        <v>1542</v>
      </c>
      <c r="AI147" s="172" t="s">
        <v>1891</v>
      </c>
      <c r="AJ147" s="172" t="s">
        <v>1893</v>
      </c>
      <c r="AK147" s="172" t="e">
        <v>#N/A</v>
      </c>
      <c r="AL147" s="172" t="e">
        <v>#N/A</v>
      </c>
      <c r="AM147" s="172" t="e">
        <v>#N/A</v>
      </c>
      <c r="AN147" s="172" t="e">
        <v>#N/A</v>
      </c>
      <c r="AO147" s="172" t="e">
        <v>#N/A</v>
      </c>
      <c r="AQ147" s="167"/>
      <c r="AR147" s="167"/>
      <c r="AS147" s="167"/>
      <c r="AT147" s="168"/>
      <c r="AU147" s="167"/>
      <c r="AV147" s="167"/>
    </row>
    <row r="148" spans="1:48" x14ac:dyDescent="0.25">
      <c r="A148" s="1" t="s">
        <v>16</v>
      </c>
      <c r="B148" t="s">
        <v>22</v>
      </c>
      <c r="C148" s="2" t="e">
        <f>W148*$V$14</f>
        <v>#N/A</v>
      </c>
      <c r="D148" s="2">
        <f t="shared" ref="D148" si="361">X148*$V$14</f>
        <v>420.8</v>
      </c>
      <c r="E148" s="2">
        <f t="shared" ref="E148" si="362">Y148*$V$14</f>
        <v>445</v>
      </c>
      <c r="F148" s="2">
        <f t="shared" ref="F148" si="363">Z148*$V$14</f>
        <v>462.5</v>
      </c>
      <c r="G148" s="2">
        <f t="shared" ref="G148" si="364">AA148*$V$14</f>
        <v>573.1</v>
      </c>
      <c r="H148" s="2">
        <f t="shared" ref="H148" si="365">AB148*$V$14</f>
        <v>594</v>
      </c>
      <c r="I148" s="2">
        <f t="shared" ref="I148" si="366">AC148*$V$14</f>
        <v>609</v>
      </c>
      <c r="J148" s="2">
        <f t="shared" ref="J148" si="367">AD148*$V$14</f>
        <v>631.79999999999995</v>
      </c>
      <c r="K148" s="2">
        <f t="shared" ref="K148" si="368">AE148*$V$14</f>
        <v>659.9</v>
      </c>
      <c r="L148" s="2">
        <f t="shared" ref="L148" si="369">AF148*$V$14</f>
        <v>916.9</v>
      </c>
      <c r="M148" s="2">
        <f t="shared" ref="M148" si="370">AG148*$V$14</f>
        <v>951.9</v>
      </c>
      <c r="N148" s="2">
        <f t="shared" ref="N148" si="371">AH148*$V$14</f>
        <v>1012.9</v>
      </c>
      <c r="O148" s="2">
        <f t="shared" ref="O148" si="372">AI148*$V$14</f>
        <v>1328.8</v>
      </c>
      <c r="P148" s="2">
        <f t="shared" ref="P148" si="373">AJ148*$V$14</f>
        <v>1405.3</v>
      </c>
      <c r="Q148" s="2" t="e">
        <f t="shared" ref="Q148" si="374">AK148*$V$14</f>
        <v>#N/A</v>
      </c>
      <c r="R148" s="2" t="e">
        <f t="shared" ref="R148" si="375">AL148*$V$14</f>
        <v>#N/A</v>
      </c>
      <c r="S148" s="2" t="e">
        <f t="shared" ref="S148" si="376">AM148*$V$14</f>
        <v>#N/A</v>
      </c>
      <c r="T148" s="2" t="e">
        <f t="shared" ref="T148" si="377">AN148*$V$14</f>
        <v>#N/A</v>
      </c>
      <c r="U148" s="2" t="e">
        <f t="shared" ref="U148" si="378">AO148*$V$14</f>
        <v>#N/A</v>
      </c>
      <c r="W148" s="170" t="e">
        <v>#N/A</v>
      </c>
      <c r="X148" s="170">
        <v>420.8</v>
      </c>
      <c r="Y148" s="170">
        <v>445</v>
      </c>
      <c r="Z148" s="170">
        <v>462.5</v>
      </c>
      <c r="AA148" s="170">
        <v>573.1</v>
      </c>
      <c r="AB148" s="170">
        <v>594</v>
      </c>
      <c r="AC148" s="170">
        <v>609</v>
      </c>
      <c r="AD148" s="170">
        <v>631.79999999999995</v>
      </c>
      <c r="AE148" s="170">
        <v>659.9</v>
      </c>
      <c r="AF148" s="170">
        <v>916.9</v>
      </c>
      <c r="AG148" s="170">
        <v>951.9</v>
      </c>
      <c r="AH148" s="170">
        <v>1012.9</v>
      </c>
      <c r="AI148" s="170">
        <v>1328.8</v>
      </c>
      <c r="AJ148" s="170">
        <v>1405.3</v>
      </c>
      <c r="AK148" s="170" t="e">
        <v>#N/A</v>
      </c>
      <c r="AL148" s="170" t="e">
        <v>#N/A</v>
      </c>
      <c r="AM148" s="170" t="e">
        <v>#N/A</v>
      </c>
      <c r="AN148" s="170" t="e">
        <v>#N/A</v>
      </c>
      <c r="AO148" s="170" t="e">
        <v>#N/A</v>
      </c>
      <c r="AQ148" s="167"/>
      <c r="AR148" s="167"/>
      <c r="AS148" s="167"/>
      <c r="AT148" s="168"/>
      <c r="AU148" s="167"/>
      <c r="AV148" s="167"/>
    </row>
    <row r="149" spans="1:48" x14ac:dyDescent="0.25">
      <c r="A149" s="1" t="s">
        <v>30</v>
      </c>
      <c r="B149" t="s">
        <v>23</v>
      </c>
      <c r="C149" s="2" t="s">
        <v>4387</v>
      </c>
      <c r="D149" s="2" t="s">
        <v>4387</v>
      </c>
      <c r="E149" s="2" t="s">
        <v>4387</v>
      </c>
      <c r="F149" s="2" t="s">
        <v>4387</v>
      </c>
      <c r="G149" s="2" t="s">
        <v>4387</v>
      </c>
      <c r="H149" s="2" t="s">
        <v>4387</v>
      </c>
      <c r="I149" s="2" t="s">
        <v>4387</v>
      </c>
      <c r="J149" s="2" t="s">
        <v>4387</v>
      </c>
      <c r="K149" s="2" t="s">
        <v>4387</v>
      </c>
      <c r="L149" s="2" t="s">
        <v>4387</v>
      </c>
      <c r="M149" s="2" t="s">
        <v>4387</v>
      </c>
      <c r="N149" s="2" t="s">
        <v>4387</v>
      </c>
      <c r="O149" s="2" t="s">
        <v>4387</v>
      </c>
      <c r="P149" s="2" t="s">
        <v>4387</v>
      </c>
      <c r="Q149" s="2" t="e">
        <v>#N/A</v>
      </c>
      <c r="R149" s="2" t="e">
        <v>#N/A</v>
      </c>
      <c r="S149" s="2" t="e">
        <v>#N/A</v>
      </c>
      <c r="T149" s="2" t="e">
        <v>#N/A</v>
      </c>
      <c r="U149" s="2" t="e">
        <v>#N/A</v>
      </c>
      <c r="W149" s="172" t="s">
        <v>4387</v>
      </c>
      <c r="X149" s="172" t="s">
        <v>4387</v>
      </c>
      <c r="Y149" s="172" t="s">
        <v>4387</v>
      </c>
      <c r="Z149" s="172" t="s">
        <v>4387</v>
      </c>
      <c r="AA149" s="172" t="s">
        <v>4387</v>
      </c>
      <c r="AB149" s="172" t="s">
        <v>4387</v>
      </c>
      <c r="AC149" s="172" t="s">
        <v>4387</v>
      </c>
      <c r="AD149" s="172" t="s">
        <v>4387</v>
      </c>
      <c r="AE149" s="172" t="s">
        <v>4387</v>
      </c>
      <c r="AF149" s="172" t="s">
        <v>4387</v>
      </c>
      <c r="AG149" s="172" t="s">
        <v>4387</v>
      </c>
      <c r="AH149" s="172" t="s">
        <v>4387</v>
      </c>
      <c r="AI149" s="172" t="s">
        <v>4387</v>
      </c>
      <c r="AJ149" s="172" t="s">
        <v>4387</v>
      </c>
      <c r="AK149" s="172" t="e">
        <v>#N/A</v>
      </c>
      <c r="AL149" s="172" t="e">
        <v>#N/A</v>
      </c>
      <c r="AM149" s="172" t="e">
        <v>#N/A</v>
      </c>
      <c r="AN149" s="172" t="e">
        <v>#N/A</v>
      </c>
      <c r="AO149" s="172" t="e">
        <v>#N/A</v>
      </c>
      <c r="AQ149" s="167"/>
      <c r="AR149" s="167"/>
      <c r="AS149" s="167"/>
      <c r="AT149" s="168"/>
      <c r="AU149" s="167"/>
      <c r="AV149" s="167"/>
    </row>
    <row r="150" spans="1:48" x14ac:dyDescent="0.25">
      <c r="A150" s="1" t="s">
        <v>30</v>
      </c>
      <c r="B150" t="s">
        <v>20</v>
      </c>
      <c r="C150" s="2" t="s">
        <v>4388</v>
      </c>
      <c r="D150" s="2" t="s">
        <v>4389</v>
      </c>
      <c r="E150" s="2" t="s">
        <v>4390</v>
      </c>
      <c r="F150" s="2" t="s">
        <v>4391</v>
      </c>
      <c r="G150" s="2" t="s">
        <v>4392</v>
      </c>
      <c r="H150" s="2" t="s">
        <v>1054</v>
      </c>
      <c r="I150" s="2" t="s">
        <v>4393</v>
      </c>
      <c r="J150" s="2" t="s">
        <v>4394</v>
      </c>
      <c r="K150" s="2" t="s">
        <v>4395</v>
      </c>
      <c r="L150" s="2" t="s">
        <v>4396</v>
      </c>
      <c r="M150" s="2" t="s">
        <v>4397</v>
      </c>
      <c r="N150" s="2" t="s">
        <v>1059</v>
      </c>
      <c r="O150" s="2" t="s">
        <v>2978</v>
      </c>
      <c r="P150" s="2" t="s">
        <v>1891</v>
      </c>
      <c r="Q150" s="2" t="e">
        <v>#N/A</v>
      </c>
      <c r="R150" s="2" t="e">
        <v>#N/A</v>
      </c>
      <c r="S150" s="2" t="e">
        <v>#N/A</v>
      </c>
      <c r="T150" s="2" t="e">
        <v>#N/A</v>
      </c>
      <c r="U150" s="2" t="e">
        <v>#N/A</v>
      </c>
      <c r="W150" s="172" t="s">
        <v>4388</v>
      </c>
      <c r="X150" s="172" t="s">
        <v>4389</v>
      </c>
      <c r="Y150" s="172" t="s">
        <v>4390</v>
      </c>
      <c r="Z150" s="172" t="s">
        <v>4391</v>
      </c>
      <c r="AA150" s="172" t="s">
        <v>4392</v>
      </c>
      <c r="AB150" s="172" t="s">
        <v>1054</v>
      </c>
      <c r="AC150" s="172" t="s">
        <v>4393</v>
      </c>
      <c r="AD150" s="172" t="s">
        <v>4394</v>
      </c>
      <c r="AE150" s="172" t="s">
        <v>4395</v>
      </c>
      <c r="AF150" s="172" t="s">
        <v>4396</v>
      </c>
      <c r="AG150" s="172" t="s">
        <v>4397</v>
      </c>
      <c r="AH150" s="172" t="s">
        <v>1059</v>
      </c>
      <c r="AI150" s="172" t="s">
        <v>2978</v>
      </c>
      <c r="AJ150" s="172" t="s">
        <v>1891</v>
      </c>
      <c r="AK150" s="172" t="e">
        <v>#N/A</v>
      </c>
      <c r="AL150" s="172" t="e">
        <v>#N/A</v>
      </c>
      <c r="AM150" s="172" t="e">
        <v>#N/A</v>
      </c>
      <c r="AN150" s="172" t="e">
        <v>#N/A</v>
      </c>
      <c r="AO150" s="172" t="e">
        <v>#N/A</v>
      </c>
      <c r="AQ150" s="167"/>
      <c r="AR150" s="167"/>
      <c r="AS150" s="167"/>
      <c r="AT150" s="168"/>
      <c r="AU150" s="167"/>
      <c r="AV150" s="167"/>
    </row>
    <row r="151" spans="1:48" x14ac:dyDescent="0.25">
      <c r="A151" s="1" t="s">
        <v>30</v>
      </c>
      <c r="B151" t="s">
        <v>21</v>
      </c>
      <c r="C151" s="2" t="e">
        <v>#N/A</v>
      </c>
      <c r="D151" s="2" t="s">
        <v>1483</v>
      </c>
      <c r="E151" s="2" t="s">
        <v>3703</v>
      </c>
      <c r="F151" s="2" t="s">
        <v>4398</v>
      </c>
      <c r="G151" s="2" t="s">
        <v>4399</v>
      </c>
      <c r="H151" s="2" t="s">
        <v>4400</v>
      </c>
      <c r="I151" s="2" t="s">
        <v>1454</v>
      </c>
      <c r="J151" s="2" t="s">
        <v>4401</v>
      </c>
      <c r="K151" s="2" t="s">
        <v>3707</v>
      </c>
      <c r="L151" s="2" t="s">
        <v>4402</v>
      </c>
      <c r="M151" s="2" t="s">
        <v>4403</v>
      </c>
      <c r="N151" s="2" t="s">
        <v>4404</v>
      </c>
      <c r="O151" s="2" t="s">
        <v>4405</v>
      </c>
      <c r="P151" s="2" t="s">
        <v>1557</v>
      </c>
      <c r="Q151" s="2" t="e">
        <v>#N/A</v>
      </c>
      <c r="R151" s="2" t="e">
        <v>#N/A</v>
      </c>
      <c r="S151" s="2" t="e">
        <v>#N/A</v>
      </c>
      <c r="T151" s="2" t="e">
        <v>#N/A</v>
      </c>
      <c r="U151" s="2" t="e">
        <v>#N/A</v>
      </c>
      <c r="W151" s="172" t="e">
        <v>#N/A</v>
      </c>
      <c r="X151" s="172" t="s">
        <v>1483</v>
      </c>
      <c r="Y151" s="172" t="s">
        <v>3703</v>
      </c>
      <c r="Z151" s="172" t="s">
        <v>4398</v>
      </c>
      <c r="AA151" s="172" t="s">
        <v>4399</v>
      </c>
      <c r="AB151" s="172" t="s">
        <v>4400</v>
      </c>
      <c r="AC151" s="172" t="s">
        <v>1454</v>
      </c>
      <c r="AD151" s="172" t="s">
        <v>4401</v>
      </c>
      <c r="AE151" s="172" t="s">
        <v>3707</v>
      </c>
      <c r="AF151" s="172" t="s">
        <v>4402</v>
      </c>
      <c r="AG151" s="172" t="s">
        <v>4403</v>
      </c>
      <c r="AH151" s="172" t="s">
        <v>4404</v>
      </c>
      <c r="AI151" s="172" t="s">
        <v>4405</v>
      </c>
      <c r="AJ151" s="172" t="s">
        <v>1557</v>
      </c>
      <c r="AK151" s="172" t="e">
        <v>#N/A</v>
      </c>
      <c r="AL151" s="172" t="e">
        <v>#N/A</v>
      </c>
      <c r="AM151" s="172" t="e">
        <v>#N/A</v>
      </c>
      <c r="AN151" s="172" t="e">
        <v>#N/A</v>
      </c>
      <c r="AO151" s="172" t="e">
        <v>#N/A</v>
      </c>
      <c r="AQ151" s="167"/>
      <c r="AR151" s="167"/>
      <c r="AS151" s="167"/>
      <c r="AT151" s="168"/>
      <c r="AU151" s="167"/>
      <c r="AV151" s="167"/>
    </row>
    <row r="152" spans="1:48" x14ac:dyDescent="0.25">
      <c r="A152" s="1" t="s">
        <v>30</v>
      </c>
      <c r="B152" t="s">
        <v>22</v>
      </c>
      <c r="C152" s="2" t="e">
        <f>W152*$V$14</f>
        <v>#N/A</v>
      </c>
      <c r="D152" s="2">
        <f t="shared" ref="D152" si="379">X152*$V$14</f>
        <v>438.1</v>
      </c>
      <c r="E152" s="2">
        <f t="shared" ref="E152" si="380">Y152*$V$14</f>
        <v>462.6</v>
      </c>
      <c r="F152" s="2">
        <f t="shared" ref="F152" si="381">Z152*$V$14</f>
        <v>481.1</v>
      </c>
      <c r="G152" s="2">
        <f t="shared" ref="G152" si="382">AA152*$V$14</f>
        <v>593.6</v>
      </c>
      <c r="H152" s="2">
        <f t="shared" ref="H152" si="383">AB152*$V$14</f>
        <v>614.9</v>
      </c>
      <c r="I152" s="2">
        <f t="shared" ref="I152" si="384">AC152*$V$14</f>
        <v>630.9</v>
      </c>
      <c r="J152" s="2">
        <f t="shared" ref="J152" si="385">AD152*$V$14</f>
        <v>653.6</v>
      </c>
      <c r="K152" s="2">
        <f t="shared" ref="K152" si="386">AE152*$V$14</f>
        <v>686.3</v>
      </c>
      <c r="L152" s="2">
        <f t="shared" ref="L152" si="387">AF152*$V$14</f>
        <v>945.8</v>
      </c>
      <c r="M152" s="2">
        <f t="shared" ref="M152" si="388">AG152*$V$14</f>
        <v>983.3</v>
      </c>
      <c r="N152" s="2">
        <f t="shared" ref="N152" si="389">AH152*$V$14</f>
        <v>1046.0999999999999</v>
      </c>
      <c r="O152" s="2">
        <f t="shared" ref="O152" si="390">AI152*$V$14</f>
        <v>1368.5</v>
      </c>
      <c r="P152" s="2">
        <f t="shared" ref="P152" si="391">AJ152*$V$14</f>
        <v>1448.7</v>
      </c>
      <c r="Q152" s="2" t="e">
        <f t="shared" ref="Q152" si="392">AK152*$V$14</f>
        <v>#N/A</v>
      </c>
      <c r="R152" s="2" t="e">
        <f t="shared" ref="R152" si="393">AL152*$V$14</f>
        <v>#N/A</v>
      </c>
      <c r="S152" s="2" t="e">
        <f t="shared" ref="S152" si="394">AM152*$V$14</f>
        <v>#N/A</v>
      </c>
      <c r="T152" s="2" t="e">
        <f t="shared" ref="T152" si="395">AN152*$V$14</f>
        <v>#N/A</v>
      </c>
      <c r="U152" s="2" t="e">
        <f t="shared" ref="U152" si="396">AO152*$V$14</f>
        <v>#N/A</v>
      </c>
      <c r="W152" s="170" t="e">
        <v>#N/A</v>
      </c>
      <c r="X152" s="170">
        <v>438.1</v>
      </c>
      <c r="Y152" s="170">
        <v>462.6</v>
      </c>
      <c r="Z152" s="170">
        <v>481.1</v>
      </c>
      <c r="AA152" s="170">
        <v>593.6</v>
      </c>
      <c r="AB152" s="170">
        <v>614.9</v>
      </c>
      <c r="AC152" s="170">
        <v>630.9</v>
      </c>
      <c r="AD152" s="170">
        <v>653.6</v>
      </c>
      <c r="AE152" s="170">
        <v>686.3</v>
      </c>
      <c r="AF152" s="170">
        <v>945.8</v>
      </c>
      <c r="AG152" s="170">
        <v>983.3</v>
      </c>
      <c r="AH152" s="170">
        <v>1046.0999999999999</v>
      </c>
      <c r="AI152" s="170">
        <v>1368.5</v>
      </c>
      <c r="AJ152" s="170">
        <v>1448.7</v>
      </c>
      <c r="AK152" s="170" t="e">
        <v>#N/A</v>
      </c>
      <c r="AL152" s="170" t="e">
        <v>#N/A</v>
      </c>
      <c r="AM152" s="170" t="e">
        <v>#N/A</v>
      </c>
      <c r="AN152" s="170" t="e">
        <v>#N/A</v>
      </c>
      <c r="AO152" s="170" t="e">
        <v>#N/A</v>
      </c>
      <c r="AQ152" s="167"/>
      <c r="AR152" s="167"/>
      <c r="AS152" s="167"/>
      <c r="AT152" s="168"/>
      <c r="AU152" s="167"/>
      <c r="AV152" s="167"/>
    </row>
    <row r="153" spans="1:48" x14ac:dyDescent="0.25">
      <c r="A153" s="1" t="s">
        <v>2</v>
      </c>
      <c r="B153" t="s">
        <v>23</v>
      </c>
      <c r="C153" s="2" t="s">
        <v>1956</v>
      </c>
      <c r="D153" s="2" t="s">
        <v>1956</v>
      </c>
      <c r="E153" s="2" t="s">
        <v>1956</v>
      </c>
      <c r="F153" s="2" t="s">
        <v>1956</v>
      </c>
      <c r="G153" s="2" t="s">
        <v>1956</v>
      </c>
      <c r="H153" s="2" t="s">
        <v>1956</v>
      </c>
      <c r="I153" s="2" t="s">
        <v>1956</v>
      </c>
      <c r="J153" s="2" t="s">
        <v>1956</v>
      </c>
      <c r="K153" s="2" t="s">
        <v>1956</v>
      </c>
      <c r="L153" s="2" t="s">
        <v>1956</v>
      </c>
      <c r="M153" s="2" t="s">
        <v>1956</v>
      </c>
      <c r="N153" s="2" t="s">
        <v>1956</v>
      </c>
      <c r="O153" s="2" t="s">
        <v>1956</v>
      </c>
      <c r="P153" s="2" t="s">
        <v>1956</v>
      </c>
      <c r="Q153" s="2" t="e">
        <v>#N/A</v>
      </c>
      <c r="R153" s="2" t="e">
        <v>#N/A</v>
      </c>
      <c r="S153" s="2" t="e">
        <v>#N/A</v>
      </c>
      <c r="T153" s="2" t="e">
        <v>#N/A</v>
      </c>
      <c r="U153" s="2" t="e">
        <v>#N/A</v>
      </c>
      <c r="W153" s="172" t="s">
        <v>1956</v>
      </c>
      <c r="X153" s="172" t="s">
        <v>1956</v>
      </c>
      <c r="Y153" s="172" t="s">
        <v>1956</v>
      </c>
      <c r="Z153" s="172" t="s">
        <v>1956</v>
      </c>
      <c r="AA153" s="172" t="s">
        <v>1956</v>
      </c>
      <c r="AB153" s="172" t="s">
        <v>1956</v>
      </c>
      <c r="AC153" s="172" t="s">
        <v>1956</v>
      </c>
      <c r="AD153" s="172" t="s">
        <v>1956</v>
      </c>
      <c r="AE153" s="172" t="s">
        <v>1956</v>
      </c>
      <c r="AF153" s="172" t="s">
        <v>1956</v>
      </c>
      <c r="AG153" s="172" t="s">
        <v>1956</v>
      </c>
      <c r="AH153" s="172" t="s">
        <v>1956</v>
      </c>
      <c r="AI153" s="172" t="s">
        <v>1956</v>
      </c>
      <c r="AJ153" s="172" t="s">
        <v>1956</v>
      </c>
      <c r="AK153" s="172" t="e">
        <v>#N/A</v>
      </c>
      <c r="AL153" s="172" t="e">
        <v>#N/A</v>
      </c>
      <c r="AM153" s="172" t="e">
        <v>#N/A</v>
      </c>
      <c r="AN153" s="172" t="e">
        <v>#N/A</v>
      </c>
      <c r="AO153" s="172" t="e">
        <v>#N/A</v>
      </c>
      <c r="AQ153" s="167"/>
      <c r="AR153" s="167"/>
      <c r="AS153" s="167"/>
      <c r="AT153" s="168"/>
      <c r="AU153" s="167"/>
      <c r="AV153" s="167"/>
    </row>
    <row r="154" spans="1:48" x14ac:dyDescent="0.25">
      <c r="A154" s="1" t="s">
        <v>2</v>
      </c>
      <c r="B154" t="s">
        <v>20</v>
      </c>
      <c r="C154" s="2" t="s">
        <v>974</v>
      </c>
      <c r="D154" s="2" t="s">
        <v>1958</v>
      </c>
      <c r="E154" s="2" t="s">
        <v>1959</v>
      </c>
      <c r="F154" s="2" t="s">
        <v>1960</v>
      </c>
      <c r="G154" s="2" t="s">
        <v>1961</v>
      </c>
      <c r="H154" s="2" t="s">
        <v>1962</v>
      </c>
      <c r="I154" s="2" t="s">
        <v>1963</v>
      </c>
      <c r="J154" s="2" t="s">
        <v>1964</v>
      </c>
      <c r="K154" s="2" t="s">
        <v>1965</v>
      </c>
      <c r="L154" s="2" t="s">
        <v>1966</v>
      </c>
      <c r="M154" s="2" t="s">
        <v>1967</v>
      </c>
      <c r="N154" s="2" t="s">
        <v>1968</v>
      </c>
      <c r="O154" s="2" t="s">
        <v>1970</v>
      </c>
      <c r="P154" s="2" t="s">
        <v>1972</v>
      </c>
      <c r="Q154" s="2" t="e">
        <v>#N/A</v>
      </c>
      <c r="R154" s="2" t="e">
        <v>#N/A</v>
      </c>
      <c r="S154" s="2" t="e">
        <v>#N/A</v>
      </c>
      <c r="T154" s="2" t="e">
        <v>#N/A</v>
      </c>
      <c r="U154" s="2" t="e">
        <v>#N/A</v>
      </c>
      <c r="W154" s="172" t="s">
        <v>974</v>
      </c>
      <c r="X154" s="172" t="s">
        <v>1958</v>
      </c>
      <c r="Y154" s="172" t="s">
        <v>1959</v>
      </c>
      <c r="Z154" s="172" t="s">
        <v>1960</v>
      </c>
      <c r="AA154" s="172" t="s">
        <v>1961</v>
      </c>
      <c r="AB154" s="172" t="s">
        <v>1962</v>
      </c>
      <c r="AC154" s="172" t="s">
        <v>1963</v>
      </c>
      <c r="AD154" s="172" t="s">
        <v>1964</v>
      </c>
      <c r="AE154" s="172" t="s">
        <v>1965</v>
      </c>
      <c r="AF154" s="172" t="s">
        <v>1966</v>
      </c>
      <c r="AG154" s="172" t="s">
        <v>1967</v>
      </c>
      <c r="AH154" s="172" t="s">
        <v>1968</v>
      </c>
      <c r="AI154" s="172" t="s">
        <v>1970</v>
      </c>
      <c r="AJ154" s="172" t="s">
        <v>1972</v>
      </c>
      <c r="AK154" s="172" t="e">
        <v>#N/A</v>
      </c>
      <c r="AL154" s="172" t="e">
        <v>#N/A</v>
      </c>
      <c r="AM154" s="172" t="e">
        <v>#N/A</v>
      </c>
      <c r="AN154" s="172" t="e">
        <v>#N/A</v>
      </c>
      <c r="AO154" s="172" t="e">
        <v>#N/A</v>
      </c>
      <c r="AQ154" s="167"/>
      <c r="AR154" s="167"/>
      <c r="AS154" s="167"/>
      <c r="AT154" s="168"/>
      <c r="AU154" s="167"/>
      <c r="AV154" s="167"/>
    </row>
    <row r="155" spans="1:48" x14ac:dyDescent="0.25">
      <c r="A155" s="1" t="s">
        <v>2</v>
      </c>
      <c r="B155" t="s">
        <v>21</v>
      </c>
      <c r="C155" s="2" t="e">
        <v>#N/A</v>
      </c>
      <c r="D155" s="2" t="s">
        <v>1974</v>
      </c>
      <c r="E155" s="2" t="s">
        <v>1975</v>
      </c>
      <c r="F155" s="2" t="s">
        <v>1976</v>
      </c>
      <c r="G155" s="2" t="s">
        <v>1977</v>
      </c>
      <c r="H155" s="2" t="s">
        <v>1978</v>
      </c>
      <c r="I155" s="2" t="s">
        <v>1979</v>
      </c>
      <c r="J155" s="2" t="s">
        <v>1980</v>
      </c>
      <c r="K155" s="2" t="s">
        <v>1981</v>
      </c>
      <c r="L155" s="2" t="s">
        <v>1982</v>
      </c>
      <c r="M155" s="2" t="s">
        <v>1983</v>
      </c>
      <c r="N155" s="2" t="s">
        <v>1984</v>
      </c>
      <c r="O155" s="2" t="s">
        <v>1986</v>
      </c>
      <c r="P155" s="2" t="s">
        <v>1988</v>
      </c>
      <c r="Q155" s="2" t="e">
        <v>#N/A</v>
      </c>
      <c r="R155" s="2" t="e">
        <v>#N/A</v>
      </c>
      <c r="S155" s="2" t="e">
        <v>#N/A</v>
      </c>
      <c r="T155" s="2" t="e">
        <v>#N/A</v>
      </c>
      <c r="U155" s="2" t="e">
        <v>#N/A</v>
      </c>
      <c r="W155" s="172" t="e">
        <v>#N/A</v>
      </c>
      <c r="X155" s="172" t="s">
        <v>1974</v>
      </c>
      <c r="Y155" s="172" t="s">
        <v>1975</v>
      </c>
      <c r="Z155" s="172" t="s">
        <v>1976</v>
      </c>
      <c r="AA155" s="172" t="s">
        <v>1977</v>
      </c>
      <c r="AB155" s="172" t="s">
        <v>1978</v>
      </c>
      <c r="AC155" s="172" t="s">
        <v>1979</v>
      </c>
      <c r="AD155" s="172" t="s">
        <v>1980</v>
      </c>
      <c r="AE155" s="172" t="s">
        <v>1981</v>
      </c>
      <c r="AF155" s="172" t="s">
        <v>1982</v>
      </c>
      <c r="AG155" s="172" t="s">
        <v>1983</v>
      </c>
      <c r="AH155" s="172" t="s">
        <v>1984</v>
      </c>
      <c r="AI155" s="172" t="s">
        <v>1986</v>
      </c>
      <c r="AJ155" s="172" t="s">
        <v>1988</v>
      </c>
      <c r="AK155" s="172" t="e">
        <v>#N/A</v>
      </c>
      <c r="AL155" s="172" t="e">
        <v>#N/A</v>
      </c>
      <c r="AM155" s="172" t="e">
        <v>#N/A</v>
      </c>
      <c r="AN155" s="172" t="e">
        <v>#N/A</v>
      </c>
      <c r="AO155" s="172" t="e">
        <v>#N/A</v>
      </c>
      <c r="AQ155" s="167"/>
      <c r="AR155" s="167"/>
      <c r="AS155" s="167"/>
      <c r="AT155" s="168"/>
      <c r="AU155" s="167"/>
      <c r="AV155" s="167"/>
    </row>
    <row r="156" spans="1:48" x14ac:dyDescent="0.25">
      <c r="A156" s="1" t="s">
        <v>2</v>
      </c>
      <c r="B156" t="s">
        <v>22</v>
      </c>
      <c r="C156" s="2" t="e">
        <f>W156*$V$14</f>
        <v>#N/A</v>
      </c>
      <c r="D156" s="2">
        <f t="shared" ref="D156" si="397">X156*$V$14</f>
        <v>451.4</v>
      </c>
      <c r="E156" s="2">
        <f t="shared" ref="E156" si="398">Y156*$V$14</f>
        <v>477.6</v>
      </c>
      <c r="F156" s="2">
        <f t="shared" ref="F156" si="399">Z156*$V$14</f>
        <v>496.9</v>
      </c>
      <c r="G156" s="2">
        <f t="shared" ref="G156" si="400">AA156*$V$14</f>
        <v>609.9</v>
      </c>
      <c r="H156" s="2">
        <f t="shared" ref="H156" si="401">AB156*$V$14</f>
        <v>631.6</v>
      </c>
      <c r="I156" s="2">
        <f t="shared" ref="I156" si="402">AC156*$V$14</f>
        <v>648.9</v>
      </c>
      <c r="J156" s="2">
        <f t="shared" ref="J156" si="403">AD156*$V$14</f>
        <v>672.5</v>
      </c>
      <c r="K156" s="2">
        <f t="shared" ref="K156" si="404">AE156*$V$14</f>
        <v>709.3</v>
      </c>
      <c r="L156" s="2">
        <f t="shared" ref="L156" si="405">AF156*$V$14</f>
        <v>972</v>
      </c>
      <c r="M156" s="2">
        <f t="shared" ref="M156" si="406">AG156*$V$14</f>
        <v>1010.8</v>
      </c>
      <c r="N156" s="2">
        <f t="shared" ref="N156" si="407">AH156*$V$14</f>
        <v>1075.5999999999999</v>
      </c>
      <c r="O156" s="2">
        <f t="shared" ref="O156" si="408">AI156*$V$14</f>
        <v>1404</v>
      </c>
      <c r="P156" s="2">
        <f t="shared" ref="P156" si="409">AJ156*$V$14</f>
        <v>1488.4</v>
      </c>
      <c r="Q156" s="2" t="e">
        <f t="shared" ref="Q156" si="410">AK156*$V$14</f>
        <v>#N/A</v>
      </c>
      <c r="R156" s="2" t="e">
        <f t="shared" ref="R156" si="411">AL156*$V$14</f>
        <v>#N/A</v>
      </c>
      <c r="S156" s="2" t="e">
        <f t="shared" ref="S156" si="412">AM156*$V$14</f>
        <v>#N/A</v>
      </c>
      <c r="T156" s="2" t="e">
        <f t="shared" ref="T156" si="413">AN156*$V$14</f>
        <v>#N/A</v>
      </c>
      <c r="U156" s="2" t="e">
        <f t="shared" ref="U156" si="414">AO156*$V$14</f>
        <v>#N/A</v>
      </c>
      <c r="W156" s="170" t="e">
        <v>#N/A</v>
      </c>
      <c r="X156" s="170">
        <v>451.4</v>
      </c>
      <c r="Y156" s="170">
        <v>477.6</v>
      </c>
      <c r="Z156" s="170">
        <v>496.9</v>
      </c>
      <c r="AA156" s="170">
        <v>609.9</v>
      </c>
      <c r="AB156" s="170">
        <v>631.6</v>
      </c>
      <c r="AC156" s="170">
        <v>648.9</v>
      </c>
      <c r="AD156" s="170">
        <v>672.5</v>
      </c>
      <c r="AE156" s="170">
        <v>709.3</v>
      </c>
      <c r="AF156" s="170">
        <v>972</v>
      </c>
      <c r="AG156" s="170">
        <v>1010.8</v>
      </c>
      <c r="AH156" s="170">
        <v>1075.5999999999999</v>
      </c>
      <c r="AI156" s="170">
        <v>1404</v>
      </c>
      <c r="AJ156" s="170">
        <v>1488.4</v>
      </c>
      <c r="AK156" s="170" t="e">
        <v>#N/A</v>
      </c>
      <c r="AL156" s="170" t="e">
        <v>#N/A</v>
      </c>
      <c r="AM156" s="170" t="e">
        <v>#N/A</v>
      </c>
      <c r="AN156" s="170" t="e">
        <v>#N/A</v>
      </c>
      <c r="AO156" s="170" t="e">
        <v>#N/A</v>
      </c>
      <c r="AQ156" s="167"/>
      <c r="AR156" s="167"/>
      <c r="AS156" s="167"/>
      <c r="AT156" s="168"/>
      <c r="AU156" s="167"/>
      <c r="AV156" s="167"/>
    </row>
    <row r="157" spans="1:48" x14ac:dyDescent="0.25">
      <c r="A157" s="1" t="s">
        <v>31</v>
      </c>
      <c r="B157" t="s">
        <v>23</v>
      </c>
      <c r="C157" s="2" t="s">
        <v>4406</v>
      </c>
      <c r="D157" s="2" t="s">
        <v>4406</v>
      </c>
      <c r="E157" s="2" t="s">
        <v>4406</v>
      </c>
      <c r="F157" s="2" t="s">
        <v>4406</v>
      </c>
      <c r="G157" s="2" t="s">
        <v>4406</v>
      </c>
      <c r="H157" s="2" t="s">
        <v>4406</v>
      </c>
      <c r="I157" s="2" t="s">
        <v>4406</v>
      </c>
      <c r="J157" s="2" t="s">
        <v>4406</v>
      </c>
      <c r="K157" s="2" t="s">
        <v>4406</v>
      </c>
      <c r="L157" s="2" t="s">
        <v>4406</v>
      </c>
      <c r="M157" s="2" t="s">
        <v>4406</v>
      </c>
      <c r="N157" s="2" t="s">
        <v>4406</v>
      </c>
      <c r="O157" s="2" t="s">
        <v>4406</v>
      </c>
      <c r="P157" s="2" t="s">
        <v>4406</v>
      </c>
      <c r="Q157" s="2" t="e">
        <v>#N/A</v>
      </c>
      <c r="R157" s="2" t="e">
        <v>#N/A</v>
      </c>
      <c r="S157" s="2" t="e">
        <v>#N/A</v>
      </c>
      <c r="T157" s="2" t="e">
        <v>#N/A</v>
      </c>
      <c r="U157" s="2" t="e">
        <v>#N/A</v>
      </c>
      <c r="W157" s="172" t="s">
        <v>4406</v>
      </c>
      <c r="X157" s="172" t="s">
        <v>4406</v>
      </c>
      <c r="Y157" s="172" t="s">
        <v>4406</v>
      </c>
      <c r="Z157" s="172" t="s">
        <v>4406</v>
      </c>
      <c r="AA157" s="172" t="s">
        <v>4406</v>
      </c>
      <c r="AB157" s="172" t="s">
        <v>4406</v>
      </c>
      <c r="AC157" s="172" t="s">
        <v>4406</v>
      </c>
      <c r="AD157" s="172" t="s">
        <v>4406</v>
      </c>
      <c r="AE157" s="172" t="s">
        <v>4406</v>
      </c>
      <c r="AF157" s="172" t="s">
        <v>4406</v>
      </c>
      <c r="AG157" s="172" t="s">
        <v>4406</v>
      </c>
      <c r="AH157" s="172" t="s">
        <v>4406</v>
      </c>
      <c r="AI157" s="172" t="s">
        <v>4406</v>
      </c>
      <c r="AJ157" s="172" t="s">
        <v>4406</v>
      </c>
      <c r="AK157" s="172" t="e">
        <v>#N/A</v>
      </c>
      <c r="AL157" s="172" t="e">
        <v>#N/A</v>
      </c>
      <c r="AM157" s="172" t="e">
        <v>#N/A</v>
      </c>
      <c r="AN157" s="172" t="e">
        <v>#N/A</v>
      </c>
      <c r="AO157" s="172" t="e">
        <v>#N/A</v>
      </c>
      <c r="AQ157" s="167"/>
      <c r="AR157" s="167"/>
      <c r="AS157" s="167"/>
      <c r="AT157" s="168"/>
      <c r="AU157" s="167"/>
      <c r="AV157" s="167"/>
    </row>
    <row r="158" spans="1:48" x14ac:dyDescent="0.25">
      <c r="A158" s="1" t="s">
        <v>31</v>
      </c>
      <c r="B158" t="s">
        <v>20</v>
      </c>
      <c r="C158" s="2" t="s">
        <v>4407</v>
      </c>
      <c r="D158" s="2" t="s">
        <v>3365</v>
      </c>
      <c r="E158" s="2" t="s">
        <v>1408</v>
      </c>
      <c r="F158" s="2" t="s">
        <v>4408</v>
      </c>
      <c r="G158" s="2" t="s">
        <v>2467</v>
      </c>
      <c r="H158" s="2" t="s">
        <v>962</v>
      </c>
      <c r="I158" s="2" t="s">
        <v>4409</v>
      </c>
      <c r="J158" s="2" t="s">
        <v>3368</v>
      </c>
      <c r="K158" s="2" t="s">
        <v>4410</v>
      </c>
      <c r="L158" s="2" t="s">
        <v>4411</v>
      </c>
      <c r="M158" s="2" t="s">
        <v>4412</v>
      </c>
      <c r="N158" s="2" t="s">
        <v>4413</v>
      </c>
      <c r="O158" s="2" t="s">
        <v>4414</v>
      </c>
      <c r="P158" s="2" t="s">
        <v>4415</v>
      </c>
      <c r="Q158" s="2" t="e">
        <v>#N/A</v>
      </c>
      <c r="R158" s="2" t="e">
        <v>#N/A</v>
      </c>
      <c r="S158" s="2" t="e">
        <v>#N/A</v>
      </c>
      <c r="T158" s="2" t="e">
        <v>#N/A</v>
      </c>
      <c r="U158" s="2" t="e">
        <v>#N/A</v>
      </c>
      <c r="W158" s="172" t="s">
        <v>4407</v>
      </c>
      <c r="X158" s="172" t="s">
        <v>3365</v>
      </c>
      <c r="Y158" s="172" t="s">
        <v>1408</v>
      </c>
      <c r="Z158" s="172" t="s">
        <v>4408</v>
      </c>
      <c r="AA158" s="172" t="s">
        <v>2467</v>
      </c>
      <c r="AB158" s="172" t="s">
        <v>962</v>
      </c>
      <c r="AC158" s="172" t="s">
        <v>4409</v>
      </c>
      <c r="AD158" s="172" t="s">
        <v>3368</v>
      </c>
      <c r="AE158" s="172" t="s">
        <v>4410</v>
      </c>
      <c r="AF158" s="172" t="s">
        <v>4411</v>
      </c>
      <c r="AG158" s="172" t="s">
        <v>4412</v>
      </c>
      <c r="AH158" s="172" t="s">
        <v>4413</v>
      </c>
      <c r="AI158" s="172" t="s">
        <v>4414</v>
      </c>
      <c r="AJ158" s="172" t="s">
        <v>4415</v>
      </c>
      <c r="AK158" s="172" t="e">
        <v>#N/A</v>
      </c>
      <c r="AL158" s="172" t="e">
        <v>#N/A</v>
      </c>
      <c r="AM158" s="172" t="e">
        <v>#N/A</v>
      </c>
      <c r="AN158" s="172" t="e">
        <v>#N/A</v>
      </c>
      <c r="AO158" s="172" t="e">
        <v>#N/A</v>
      </c>
      <c r="AQ158" s="167"/>
      <c r="AR158" s="167"/>
      <c r="AS158" s="167"/>
      <c r="AT158" s="168"/>
      <c r="AU158" s="167"/>
      <c r="AV158" s="167"/>
    </row>
    <row r="159" spans="1:48" x14ac:dyDescent="0.25">
      <c r="A159" s="1" t="s">
        <v>31</v>
      </c>
      <c r="B159" t="s">
        <v>21</v>
      </c>
      <c r="C159" s="2" t="e">
        <v>#N/A</v>
      </c>
      <c r="D159" s="2" t="s">
        <v>4416</v>
      </c>
      <c r="E159" s="2" t="s">
        <v>4417</v>
      </c>
      <c r="F159" s="2" t="s">
        <v>4418</v>
      </c>
      <c r="G159" s="2" t="s">
        <v>4419</v>
      </c>
      <c r="H159" s="2" t="s">
        <v>3949</v>
      </c>
      <c r="I159" s="2" t="s">
        <v>4420</v>
      </c>
      <c r="J159" s="2" t="s">
        <v>4421</v>
      </c>
      <c r="K159" s="2" t="s">
        <v>4422</v>
      </c>
      <c r="L159" s="2" t="s">
        <v>2534</v>
      </c>
      <c r="M159" s="2" t="s">
        <v>4423</v>
      </c>
      <c r="N159" s="2" t="s">
        <v>4424</v>
      </c>
      <c r="O159" s="2" t="s">
        <v>4425</v>
      </c>
      <c r="P159" s="2" t="s">
        <v>4426</v>
      </c>
      <c r="Q159" s="2" t="e">
        <v>#N/A</v>
      </c>
      <c r="R159" s="2" t="e">
        <v>#N/A</v>
      </c>
      <c r="S159" s="2" t="e">
        <v>#N/A</v>
      </c>
      <c r="T159" s="2" t="e">
        <v>#N/A</v>
      </c>
      <c r="U159" s="2" t="e">
        <v>#N/A</v>
      </c>
      <c r="W159" s="172" t="e">
        <v>#N/A</v>
      </c>
      <c r="X159" s="172" t="s">
        <v>4416</v>
      </c>
      <c r="Y159" s="172" t="s">
        <v>4417</v>
      </c>
      <c r="Z159" s="172" t="s">
        <v>4418</v>
      </c>
      <c r="AA159" s="172" t="s">
        <v>4419</v>
      </c>
      <c r="AB159" s="172" t="s">
        <v>3949</v>
      </c>
      <c r="AC159" s="172" t="s">
        <v>4420</v>
      </c>
      <c r="AD159" s="172" t="s">
        <v>4421</v>
      </c>
      <c r="AE159" s="172" t="s">
        <v>4422</v>
      </c>
      <c r="AF159" s="172" t="s">
        <v>2534</v>
      </c>
      <c r="AG159" s="172" t="s">
        <v>4423</v>
      </c>
      <c r="AH159" s="172" t="s">
        <v>4424</v>
      </c>
      <c r="AI159" s="172" t="s">
        <v>4425</v>
      </c>
      <c r="AJ159" s="172" t="s">
        <v>4426</v>
      </c>
      <c r="AK159" s="172" t="e">
        <v>#N/A</v>
      </c>
      <c r="AL159" s="172" t="e">
        <v>#N/A</v>
      </c>
      <c r="AM159" s="172" t="e">
        <v>#N/A</v>
      </c>
      <c r="AN159" s="172" t="e">
        <v>#N/A</v>
      </c>
      <c r="AO159" s="172" t="e">
        <v>#N/A</v>
      </c>
      <c r="AQ159" s="167"/>
      <c r="AR159" s="167"/>
      <c r="AS159" s="167"/>
      <c r="AT159" s="168"/>
      <c r="AU159" s="167"/>
      <c r="AV159" s="167"/>
    </row>
    <row r="160" spans="1:48" x14ac:dyDescent="0.25">
      <c r="A160" s="1" t="s">
        <v>31</v>
      </c>
      <c r="B160" t="s">
        <v>22</v>
      </c>
      <c r="C160" s="2" t="e">
        <f>W160*$V$14</f>
        <v>#N/A</v>
      </c>
      <c r="D160" s="2">
        <f t="shared" ref="D160" si="415">X160*$V$14</f>
        <v>466.6</v>
      </c>
      <c r="E160" s="2">
        <f t="shared" ref="E160" si="416">Y160*$V$14</f>
        <v>493.5</v>
      </c>
      <c r="F160" s="2">
        <f t="shared" ref="F160" si="417">Z160*$V$14</f>
        <v>514.29999999999995</v>
      </c>
      <c r="G160" s="2">
        <f t="shared" ref="G160" si="418">AA160*$V$14</f>
        <v>627.79999999999995</v>
      </c>
      <c r="H160" s="2">
        <f t="shared" ref="H160" si="419">AB160*$V$14</f>
        <v>650</v>
      </c>
      <c r="I160" s="2">
        <f t="shared" ref="I160" si="420">AC160*$V$14</f>
        <v>667.8</v>
      </c>
      <c r="J160" s="2">
        <f t="shared" ref="J160" si="421">AD160*$V$14</f>
        <v>693.8</v>
      </c>
      <c r="K160" s="2">
        <f t="shared" ref="K160" si="422">AE160*$V$14</f>
        <v>733.3</v>
      </c>
      <c r="L160" s="2">
        <f t="shared" ref="L160" si="423">AF160*$V$14</f>
        <v>998.8</v>
      </c>
      <c r="M160" s="2">
        <f t="shared" ref="M160" si="424">AG160*$V$14</f>
        <v>1039.7</v>
      </c>
      <c r="N160" s="2">
        <f t="shared" ref="N160" si="425">AH160*$V$14</f>
        <v>1106.7</v>
      </c>
      <c r="O160" s="2">
        <f t="shared" ref="O160" si="426">AI160*$V$14</f>
        <v>1441.2</v>
      </c>
      <c r="P160" s="2">
        <f t="shared" ref="P160" si="427">AJ160*$V$14</f>
        <v>1529.3</v>
      </c>
      <c r="Q160" s="2" t="e">
        <f t="shared" ref="Q160" si="428">AK160*$V$14</f>
        <v>#N/A</v>
      </c>
      <c r="R160" s="2" t="e">
        <f t="shared" ref="R160" si="429">AL160*$V$14</f>
        <v>#N/A</v>
      </c>
      <c r="S160" s="2" t="e">
        <f t="shared" ref="S160" si="430">AM160*$V$14</f>
        <v>#N/A</v>
      </c>
      <c r="T160" s="2" t="e">
        <f t="shared" ref="T160" si="431">AN160*$V$14</f>
        <v>#N/A</v>
      </c>
      <c r="U160" s="2" t="e">
        <f t="shared" ref="U160" si="432">AO160*$V$14</f>
        <v>#N/A</v>
      </c>
      <c r="W160" s="170" t="e">
        <v>#N/A</v>
      </c>
      <c r="X160" s="170">
        <v>466.6</v>
      </c>
      <c r="Y160" s="170">
        <v>493.5</v>
      </c>
      <c r="Z160" s="170">
        <v>514.29999999999995</v>
      </c>
      <c r="AA160" s="170">
        <v>627.79999999999995</v>
      </c>
      <c r="AB160" s="170">
        <v>650</v>
      </c>
      <c r="AC160" s="170">
        <v>667.8</v>
      </c>
      <c r="AD160" s="170">
        <v>693.8</v>
      </c>
      <c r="AE160" s="170">
        <v>733.3</v>
      </c>
      <c r="AF160" s="170">
        <v>998.8</v>
      </c>
      <c r="AG160" s="170">
        <v>1039.7</v>
      </c>
      <c r="AH160" s="170">
        <v>1106.7</v>
      </c>
      <c r="AI160" s="170">
        <v>1441.2</v>
      </c>
      <c r="AJ160" s="170">
        <v>1529.3</v>
      </c>
      <c r="AK160" s="170" t="e">
        <v>#N/A</v>
      </c>
      <c r="AL160" s="170" t="e">
        <v>#N/A</v>
      </c>
      <c r="AM160" s="170" t="e">
        <v>#N/A</v>
      </c>
      <c r="AN160" s="170" t="e">
        <v>#N/A</v>
      </c>
      <c r="AO160" s="170" t="e">
        <v>#N/A</v>
      </c>
      <c r="AQ160" s="167"/>
      <c r="AR160" s="167"/>
      <c r="AS160" s="167"/>
      <c r="AT160" s="168"/>
      <c r="AU160" s="167"/>
      <c r="AV160" s="167"/>
    </row>
    <row r="161" spans="1:48" x14ac:dyDescent="0.25">
      <c r="A161" s="1" t="s">
        <v>32</v>
      </c>
      <c r="B161" t="s">
        <v>23</v>
      </c>
      <c r="C161" s="2" t="e">
        <v>#N/A</v>
      </c>
      <c r="D161" s="2" t="s">
        <v>4427</v>
      </c>
      <c r="E161" s="2" t="s">
        <v>4427</v>
      </c>
      <c r="F161" s="2" t="s">
        <v>4427</v>
      </c>
      <c r="G161" s="2" t="s">
        <v>4427</v>
      </c>
      <c r="H161" s="2" t="s">
        <v>4427</v>
      </c>
      <c r="I161" s="2" t="s">
        <v>4427</v>
      </c>
      <c r="J161" s="2" t="s">
        <v>4427</v>
      </c>
      <c r="K161" s="2" t="s">
        <v>4427</v>
      </c>
      <c r="L161" s="2" t="e">
        <v>#N/A</v>
      </c>
      <c r="M161" s="2" t="e">
        <v>#N/A</v>
      </c>
      <c r="N161" s="2" t="e">
        <v>#N/A</v>
      </c>
      <c r="O161" s="2" t="e">
        <v>#N/A</v>
      </c>
      <c r="P161" s="2" t="e">
        <v>#N/A</v>
      </c>
      <c r="Q161" s="2" t="e">
        <v>#N/A</v>
      </c>
      <c r="R161" s="2" t="e">
        <v>#N/A</v>
      </c>
      <c r="S161" s="2" t="e">
        <v>#N/A</v>
      </c>
      <c r="T161" s="2" t="e">
        <v>#N/A</v>
      </c>
      <c r="U161" s="2" t="e">
        <v>#N/A</v>
      </c>
      <c r="W161" s="172" t="e">
        <v>#N/A</v>
      </c>
      <c r="X161" s="172" t="s">
        <v>4427</v>
      </c>
      <c r="Y161" s="172" t="s">
        <v>4427</v>
      </c>
      <c r="Z161" s="172" t="s">
        <v>4427</v>
      </c>
      <c r="AA161" s="172" t="s">
        <v>4427</v>
      </c>
      <c r="AB161" s="172" t="s">
        <v>4427</v>
      </c>
      <c r="AC161" s="172" t="s">
        <v>4427</v>
      </c>
      <c r="AD161" s="172" t="s">
        <v>4427</v>
      </c>
      <c r="AE161" s="172" t="s">
        <v>4427</v>
      </c>
      <c r="AF161" s="172" t="e">
        <v>#N/A</v>
      </c>
      <c r="AG161" s="172" t="e">
        <v>#N/A</v>
      </c>
      <c r="AH161" s="172" t="e">
        <v>#N/A</v>
      </c>
      <c r="AI161" s="172" t="e">
        <v>#N/A</v>
      </c>
      <c r="AJ161" s="172" t="e">
        <v>#N/A</v>
      </c>
      <c r="AK161" s="172" t="e">
        <v>#N/A</v>
      </c>
      <c r="AL161" s="172" t="e">
        <v>#N/A</v>
      </c>
      <c r="AM161" s="172" t="e">
        <v>#N/A</v>
      </c>
      <c r="AN161" s="172" t="e">
        <v>#N/A</v>
      </c>
      <c r="AO161" s="172" t="e">
        <v>#N/A</v>
      </c>
      <c r="AQ161" s="167"/>
      <c r="AR161" s="167"/>
      <c r="AS161" s="167"/>
      <c r="AT161" s="168"/>
      <c r="AU161" s="167"/>
      <c r="AV161" s="167"/>
    </row>
    <row r="162" spans="1:48" x14ac:dyDescent="0.25">
      <c r="A162" s="1" t="s">
        <v>32</v>
      </c>
      <c r="B162" t="s">
        <v>20</v>
      </c>
      <c r="C162" s="2" t="e">
        <v>#N/A</v>
      </c>
      <c r="D162" s="2" t="s">
        <v>3935</v>
      </c>
      <c r="E162" s="2" t="s">
        <v>4428</v>
      </c>
      <c r="F162" s="2" t="s">
        <v>4429</v>
      </c>
      <c r="G162" s="2" t="s">
        <v>4430</v>
      </c>
      <c r="H162" s="2" t="s">
        <v>4431</v>
      </c>
      <c r="I162" s="2" t="s">
        <v>4432</v>
      </c>
      <c r="J162" s="2" t="s">
        <v>4433</v>
      </c>
      <c r="K162" s="2" t="s">
        <v>4434</v>
      </c>
      <c r="L162" s="2" t="e">
        <v>#N/A</v>
      </c>
      <c r="M162" s="2" t="e">
        <v>#N/A</v>
      </c>
      <c r="N162" s="2" t="e">
        <v>#N/A</v>
      </c>
      <c r="O162" s="2" t="e">
        <v>#N/A</v>
      </c>
      <c r="P162" s="2" t="e">
        <v>#N/A</v>
      </c>
      <c r="Q162" s="2" t="e">
        <v>#N/A</v>
      </c>
      <c r="R162" s="2" t="e">
        <v>#N/A</v>
      </c>
      <c r="S162" s="2" t="e">
        <v>#N/A</v>
      </c>
      <c r="T162" s="2" t="e">
        <v>#N/A</v>
      </c>
      <c r="U162" s="2" t="e">
        <v>#N/A</v>
      </c>
      <c r="W162" s="172" t="e">
        <v>#N/A</v>
      </c>
      <c r="X162" s="172" t="s">
        <v>3935</v>
      </c>
      <c r="Y162" s="172" t="s">
        <v>4428</v>
      </c>
      <c r="Z162" s="172" t="s">
        <v>4429</v>
      </c>
      <c r="AA162" s="172" t="s">
        <v>4430</v>
      </c>
      <c r="AB162" s="172" t="s">
        <v>4431</v>
      </c>
      <c r="AC162" s="172" t="s">
        <v>4432</v>
      </c>
      <c r="AD162" s="172" t="s">
        <v>4433</v>
      </c>
      <c r="AE162" s="172" t="s">
        <v>4434</v>
      </c>
      <c r="AF162" s="172" t="e">
        <v>#N/A</v>
      </c>
      <c r="AG162" s="172" t="e">
        <v>#N/A</v>
      </c>
      <c r="AH162" s="172" t="e">
        <v>#N/A</v>
      </c>
      <c r="AI162" s="172" t="e">
        <v>#N/A</v>
      </c>
      <c r="AJ162" s="172" t="e">
        <v>#N/A</v>
      </c>
      <c r="AK162" s="172" t="e">
        <v>#N/A</v>
      </c>
      <c r="AL162" s="172" t="e">
        <v>#N/A</v>
      </c>
      <c r="AM162" s="172" t="e">
        <v>#N/A</v>
      </c>
      <c r="AN162" s="172" t="e">
        <v>#N/A</v>
      </c>
      <c r="AO162" s="172" t="e">
        <v>#N/A</v>
      </c>
      <c r="AQ162" s="167"/>
      <c r="AR162" s="167"/>
      <c r="AS162" s="167"/>
      <c r="AT162" s="168"/>
      <c r="AU162" s="167"/>
      <c r="AV162" s="167"/>
    </row>
    <row r="163" spans="1:48" x14ac:dyDescent="0.25">
      <c r="A163" s="1" t="s">
        <v>32</v>
      </c>
      <c r="B163" t="s">
        <v>21</v>
      </c>
      <c r="C163" s="2" t="e">
        <v>#N/A</v>
      </c>
      <c r="D163" s="2" t="s">
        <v>4408</v>
      </c>
      <c r="E163" s="2" t="s">
        <v>4435</v>
      </c>
      <c r="F163" s="2" t="s">
        <v>4436</v>
      </c>
      <c r="G163" s="2" t="s">
        <v>4437</v>
      </c>
      <c r="H163" s="2" t="s">
        <v>4397</v>
      </c>
      <c r="I163" s="2" t="s">
        <v>4438</v>
      </c>
      <c r="J163" s="2" t="s">
        <v>4411</v>
      </c>
      <c r="K163" s="2" t="s">
        <v>4439</v>
      </c>
      <c r="L163" s="2" t="e">
        <v>#N/A</v>
      </c>
      <c r="M163" s="2" t="e">
        <v>#N/A</v>
      </c>
      <c r="N163" s="2" t="e">
        <v>#N/A</v>
      </c>
      <c r="O163" s="2" t="e">
        <v>#N/A</v>
      </c>
      <c r="P163" s="2" t="e">
        <v>#N/A</v>
      </c>
      <c r="Q163" s="2" t="e">
        <v>#N/A</v>
      </c>
      <c r="R163" s="2" t="e">
        <v>#N/A</v>
      </c>
      <c r="S163" s="2" t="e">
        <v>#N/A</v>
      </c>
      <c r="T163" s="2" t="e">
        <v>#N/A</v>
      </c>
      <c r="U163" s="2" t="e">
        <v>#N/A</v>
      </c>
      <c r="W163" s="172" t="e">
        <v>#N/A</v>
      </c>
      <c r="X163" s="172" t="s">
        <v>4408</v>
      </c>
      <c r="Y163" s="172" t="s">
        <v>4435</v>
      </c>
      <c r="Z163" s="172" t="s">
        <v>4436</v>
      </c>
      <c r="AA163" s="172" t="s">
        <v>4437</v>
      </c>
      <c r="AB163" s="172" t="s">
        <v>4397</v>
      </c>
      <c r="AC163" s="172" t="s">
        <v>4438</v>
      </c>
      <c r="AD163" s="172" t="s">
        <v>4411</v>
      </c>
      <c r="AE163" s="172" t="s">
        <v>4439</v>
      </c>
      <c r="AF163" s="172" t="e">
        <v>#N/A</v>
      </c>
      <c r="AG163" s="172" t="e">
        <v>#N/A</v>
      </c>
      <c r="AH163" s="172" t="e">
        <v>#N/A</v>
      </c>
      <c r="AI163" s="172" t="e">
        <v>#N/A</v>
      </c>
      <c r="AJ163" s="172" t="e">
        <v>#N/A</v>
      </c>
      <c r="AK163" s="172" t="e">
        <v>#N/A</v>
      </c>
      <c r="AL163" s="172" t="e">
        <v>#N/A</v>
      </c>
      <c r="AM163" s="172" t="e">
        <v>#N/A</v>
      </c>
      <c r="AN163" s="172" t="e">
        <v>#N/A</v>
      </c>
      <c r="AO163" s="172" t="e">
        <v>#N/A</v>
      </c>
      <c r="AQ163" s="167"/>
      <c r="AR163" s="167"/>
      <c r="AS163" s="167"/>
      <c r="AT163" s="168"/>
      <c r="AU163" s="167"/>
      <c r="AV163" s="167"/>
    </row>
    <row r="164" spans="1:48" x14ac:dyDescent="0.25">
      <c r="A164" s="1" t="s">
        <v>32</v>
      </c>
      <c r="B164" t="s">
        <v>22</v>
      </c>
      <c r="C164" s="2" t="e">
        <f>W164*$V$14</f>
        <v>#N/A</v>
      </c>
      <c r="D164" s="2">
        <f t="shared" ref="D164" si="433">X164*$V$14</f>
        <v>491.2</v>
      </c>
      <c r="E164" s="2">
        <f t="shared" ref="E164" si="434">Y164*$V$14</f>
        <v>518.9</v>
      </c>
      <c r="F164" s="2">
        <f t="shared" ref="F164" si="435">Z164*$V$14</f>
        <v>542.1</v>
      </c>
      <c r="G164" s="2">
        <f t="shared" ref="G164" si="436">AA164*$V$14</f>
        <v>657.4</v>
      </c>
      <c r="H164" s="2">
        <f t="shared" ref="H164" si="437">AB164*$V$14</f>
        <v>684.2</v>
      </c>
      <c r="I164" s="2">
        <f t="shared" ref="I164" si="438">AC164*$V$14</f>
        <v>704.9</v>
      </c>
      <c r="J164" s="2">
        <f t="shared" ref="J164" si="439">AD164*$V$14</f>
        <v>731.7</v>
      </c>
      <c r="K164" s="2">
        <f t="shared" ref="K164" si="440">AE164*$V$14</f>
        <v>780</v>
      </c>
      <c r="L164" s="2" t="e">
        <f t="shared" ref="L164" si="441">AF164*$V$14</f>
        <v>#N/A</v>
      </c>
      <c r="M164" s="2" t="e">
        <f t="shared" ref="M164" si="442">AG164*$V$14</f>
        <v>#N/A</v>
      </c>
      <c r="N164" s="2" t="e">
        <f t="shared" ref="N164" si="443">AH164*$V$14</f>
        <v>#N/A</v>
      </c>
      <c r="O164" s="2" t="e">
        <f t="shared" ref="O164" si="444">AI164*$V$14</f>
        <v>#N/A</v>
      </c>
      <c r="P164" s="2" t="e">
        <f t="shared" ref="P164" si="445">AJ164*$V$14</f>
        <v>#N/A</v>
      </c>
      <c r="Q164" s="2" t="e">
        <f t="shared" ref="Q164" si="446">AK164*$V$14</f>
        <v>#N/A</v>
      </c>
      <c r="R164" s="2" t="e">
        <f t="shared" ref="R164" si="447">AL164*$V$14</f>
        <v>#N/A</v>
      </c>
      <c r="S164" s="2" t="e">
        <f t="shared" ref="S164" si="448">AM164*$V$14</f>
        <v>#N/A</v>
      </c>
      <c r="T164" s="2" t="e">
        <f t="shared" ref="T164" si="449">AN164*$V$14</f>
        <v>#N/A</v>
      </c>
      <c r="U164" s="2" t="e">
        <f t="shared" ref="U164" si="450">AO164*$V$14</f>
        <v>#N/A</v>
      </c>
      <c r="W164" s="170" t="e">
        <v>#N/A</v>
      </c>
      <c r="X164" s="170">
        <v>491.2</v>
      </c>
      <c r="Y164" s="170">
        <v>518.9</v>
      </c>
      <c r="Z164" s="170">
        <v>542.1</v>
      </c>
      <c r="AA164" s="170">
        <v>657.4</v>
      </c>
      <c r="AB164" s="170">
        <v>684.2</v>
      </c>
      <c r="AC164" s="170">
        <v>704.9</v>
      </c>
      <c r="AD164" s="170">
        <v>731.7</v>
      </c>
      <c r="AE164" s="170">
        <v>780</v>
      </c>
      <c r="AF164" s="170" t="e">
        <v>#N/A</v>
      </c>
      <c r="AG164" s="170" t="e">
        <v>#N/A</v>
      </c>
      <c r="AH164" s="170" t="e">
        <v>#N/A</v>
      </c>
      <c r="AI164" s="170" t="e">
        <v>#N/A</v>
      </c>
      <c r="AJ164" s="170" t="e">
        <v>#N/A</v>
      </c>
      <c r="AK164" s="170" t="e">
        <v>#N/A</v>
      </c>
      <c r="AL164" s="170" t="e">
        <v>#N/A</v>
      </c>
      <c r="AM164" s="170" t="e">
        <v>#N/A</v>
      </c>
      <c r="AN164" s="170" t="e">
        <v>#N/A</v>
      </c>
      <c r="AO164" s="170" t="e">
        <v>#N/A</v>
      </c>
      <c r="AQ164" s="167"/>
      <c r="AR164" s="167"/>
      <c r="AS164" s="167"/>
      <c r="AT164" s="168"/>
      <c r="AU164" s="167"/>
      <c r="AV164" s="167"/>
    </row>
    <row r="165" spans="1:48" x14ac:dyDescent="0.25">
      <c r="A165" s="1" t="s">
        <v>33</v>
      </c>
      <c r="B165" t="s">
        <v>23</v>
      </c>
      <c r="C165" s="2" t="e">
        <v>#N/A</v>
      </c>
      <c r="D165" s="2" t="e">
        <v>#N/A</v>
      </c>
      <c r="E165" s="2" t="e">
        <v>#N/A</v>
      </c>
      <c r="F165" s="2" t="e">
        <v>#N/A</v>
      </c>
      <c r="G165" s="2" t="e">
        <v>#N/A</v>
      </c>
      <c r="H165" s="2" t="e">
        <v>#N/A</v>
      </c>
      <c r="I165" s="2" t="e">
        <v>#N/A</v>
      </c>
      <c r="J165" s="2" t="e">
        <v>#N/A</v>
      </c>
      <c r="K165" s="2" t="e">
        <v>#N/A</v>
      </c>
      <c r="L165" s="2" t="e">
        <v>#N/A</v>
      </c>
      <c r="M165" s="2" t="e">
        <v>#N/A</v>
      </c>
      <c r="N165" s="2" t="e">
        <v>#N/A</v>
      </c>
      <c r="O165" s="2" t="e">
        <v>#N/A</v>
      </c>
      <c r="P165" s="2" t="e">
        <v>#N/A</v>
      </c>
      <c r="Q165" s="2" t="e">
        <v>#N/A</v>
      </c>
      <c r="R165" s="2" t="e">
        <v>#N/A</v>
      </c>
      <c r="S165" s="2" t="e">
        <v>#N/A</v>
      </c>
      <c r="T165" s="2" t="e">
        <v>#N/A</v>
      </c>
      <c r="U165" s="2" t="e">
        <v>#N/A</v>
      </c>
      <c r="W165" s="172" t="e">
        <v>#N/A</v>
      </c>
      <c r="X165" s="172" t="e">
        <v>#N/A</v>
      </c>
      <c r="Y165" s="172" t="e">
        <v>#N/A</v>
      </c>
      <c r="Z165" s="172" t="e">
        <v>#N/A</v>
      </c>
      <c r="AA165" s="172" t="e">
        <v>#N/A</v>
      </c>
      <c r="AB165" s="172" t="e">
        <v>#N/A</v>
      </c>
      <c r="AC165" s="172" t="e">
        <v>#N/A</v>
      </c>
      <c r="AD165" s="172" t="e">
        <v>#N/A</v>
      </c>
      <c r="AE165" s="172" t="e">
        <v>#N/A</v>
      </c>
      <c r="AF165" s="172" t="e">
        <v>#N/A</v>
      </c>
      <c r="AG165" s="172" t="e">
        <v>#N/A</v>
      </c>
      <c r="AH165" s="172" t="e">
        <v>#N/A</v>
      </c>
      <c r="AI165" s="172" t="e">
        <v>#N/A</v>
      </c>
      <c r="AJ165" s="172" t="e">
        <v>#N/A</v>
      </c>
      <c r="AK165" s="172" t="e">
        <v>#N/A</v>
      </c>
      <c r="AL165" s="172" t="e">
        <v>#N/A</v>
      </c>
      <c r="AM165" s="172" t="e">
        <v>#N/A</v>
      </c>
      <c r="AN165" s="172" t="e">
        <v>#N/A</v>
      </c>
      <c r="AO165" s="172" t="e">
        <v>#N/A</v>
      </c>
      <c r="AQ165" s="167"/>
      <c r="AR165" s="167"/>
      <c r="AS165" s="167"/>
      <c r="AT165" s="168"/>
      <c r="AU165" s="167"/>
      <c r="AV165" s="167"/>
    </row>
    <row r="166" spans="1:48" x14ac:dyDescent="0.25">
      <c r="A166" s="1" t="s">
        <v>33</v>
      </c>
      <c r="B166" t="s">
        <v>20</v>
      </c>
      <c r="C166" s="2" t="e">
        <v>#N/A</v>
      </c>
      <c r="D166" s="2" t="e">
        <v>#N/A</v>
      </c>
      <c r="E166" s="2" t="e">
        <v>#N/A</v>
      </c>
      <c r="F166" s="2" t="e">
        <v>#N/A</v>
      </c>
      <c r="G166" s="2" t="e">
        <v>#N/A</v>
      </c>
      <c r="H166" s="2" t="e">
        <v>#N/A</v>
      </c>
      <c r="I166" s="2" t="e">
        <v>#N/A</v>
      </c>
      <c r="J166" s="2" t="e">
        <v>#N/A</v>
      </c>
      <c r="K166" s="2" t="e">
        <v>#N/A</v>
      </c>
      <c r="L166" s="2" t="e">
        <v>#N/A</v>
      </c>
      <c r="M166" s="2" t="e">
        <v>#N/A</v>
      </c>
      <c r="N166" s="2" t="e">
        <v>#N/A</v>
      </c>
      <c r="O166" s="2" t="e">
        <v>#N/A</v>
      </c>
      <c r="P166" s="2" t="e">
        <v>#N/A</v>
      </c>
      <c r="Q166" s="2" t="e">
        <v>#N/A</v>
      </c>
      <c r="R166" s="2" t="e">
        <v>#N/A</v>
      </c>
      <c r="S166" s="2" t="e">
        <v>#N/A</v>
      </c>
      <c r="T166" s="2" t="e">
        <v>#N/A</v>
      </c>
      <c r="U166" s="2" t="e">
        <v>#N/A</v>
      </c>
      <c r="W166" s="172" t="e">
        <v>#N/A</v>
      </c>
      <c r="X166" s="172" t="e">
        <v>#N/A</v>
      </c>
      <c r="Y166" s="172" t="e">
        <v>#N/A</v>
      </c>
      <c r="Z166" s="172" t="e">
        <v>#N/A</v>
      </c>
      <c r="AA166" s="172" t="e">
        <v>#N/A</v>
      </c>
      <c r="AB166" s="172" t="e">
        <v>#N/A</v>
      </c>
      <c r="AC166" s="172" t="e">
        <v>#N/A</v>
      </c>
      <c r="AD166" s="172" t="e">
        <v>#N/A</v>
      </c>
      <c r="AE166" s="172" t="e">
        <v>#N/A</v>
      </c>
      <c r="AF166" s="172" t="e">
        <v>#N/A</v>
      </c>
      <c r="AG166" s="172" t="e">
        <v>#N/A</v>
      </c>
      <c r="AH166" s="172" t="e">
        <v>#N/A</v>
      </c>
      <c r="AI166" s="172" t="e">
        <v>#N/A</v>
      </c>
      <c r="AJ166" s="172" t="e">
        <v>#N/A</v>
      </c>
      <c r="AK166" s="172" t="e">
        <v>#N/A</v>
      </c>
      <c r="AL166" s="172" t="e">
        <v>#N/A</v>
      </c>
      <c r="AM166" s="172" t="e">
        <v>#N/A</v>
      </c>
      <c r="AN166" s="172" t="e">
        <v>#N/A</v>
      </c>
      <c r="AO166" s="172" t="e">
        <v>#N/A</v>
      </c>
      <c r="AQ166" s="167"/>
      <c r="AR166" s="167"/>
      <c r="AS166" s="167"/>
      <c r="AT166" s="168"/>
      <c r="AU166" s="167"/>
      <c r="AV166" s="167"/>
    </row>
    <row r="167" spans="1:48" x14ac:dyDescent="0.25">
      <c r="A167" s="1" t="s">
        <v>33</v>
      </c>
      <c r="B167" t="s">
        <v>21</v>
      </c>
      <c r="C167" s="2" t="e">
        <v>#N/A</v>
      </c>
      <c r="D167" s="2" t="e">
        <v>#N/A</v>
      </c>
      <c r="E167" s="2" t="e">
        <v>#N/A</v>
      </c>
      <c r="F167" s="2" t="e">
        <v>#N/A</v>
      </c>
      <c r="G167" s="2" t="e">
        <v>#N/A</v>
      </c>
      <c r="H167" s="2" t="e">
        <v>#N/A</v>
      </c>
      <c r="I167" s="2" t="e">
        <v>#N/A</v>
      </c>
      <c r="J167" s="2" t="e">
        <v>#N/A</v>
      </c>
      <c r="K167" s="2" t="e">
        <v>#N/A</v>
      </c>
      <c r="L167" s="2" t="e">
        <v>#N/A</v>
      </c>
      <c r="M167" s="2" t="e">
        <v>#N/A</v>
      </c>
      <c r="N167" s="2" t="e">
        <v>#N/A</v>
      </c>
      <c r="O167" s="2" t="e">
        <v>#N/A</v>
      </c>
      <c r="P167" s="2" t="e">
        <v>#N/A</v>
      </c>
      <c r="Q167" s="2" t="e">
        <v>#N/A</v>
      </c>
      <c r="R167" s="2" t="e">
        <v>#N/A</v>
      </c>
      <c r="S167" s="2" t="e">
        <v>#N/A</v>
      </c>
      <c r="T167" s="2" t="e">
        <v>#N/A</v>
      </c>
      <c r="U167" s="2" t="e">
        <v>#N/A</v>
      </c>
      <c r="W167" s="172" t="e">
        <v>#N/A</v>
      </c>
      <c r="X167" s="172" t="e">
        <v>#N/A</v>
      </c>
      <c r="Y167" s="172" t="e">
        <v>#N/A</v>
      </c>
      <c r="Z167" s="172" t="e">
        <v>#N/A</v>
      </c>
      <c r="AA167" s="172" t="e">
        <v>#N/A</v>
      </c>
      <c r="AB167" s="172" t="e">
        <v>#N/A</v>
      </c>
      <c r="AC167" s="172" t="e">
        <v>#N/A</v>
      </c>
      <c r="AD167" s="172" t="e">
        <v>#N/A</v>
      </c>
      <c r="AE167" s="172" t="e">
        <v>#N/A</v>
      </c>
      <c r="AF167" s="172" t="e">
        <v>#N/A</v>
      </c>
      <c r="AG167" s="172" t="e">
        <v>#N/A</v>
      </c>
      <c r="AH167" s="172" t="e">
        <v>#N/A</v>
      </c>
      <c r="AI167" s="172" t="e">
        <v>#N/A</v>
      </c>
      <c r="AJ167" s="172" t="e">
        <v>#N/A</v>
      </c>
      <c r="AK167" s="172" t="e">
        <v>#N/A</v>
      </c>
      <c r="AL167" s="172" t="e">
        <v>#N/A</v>
      </c>
      <c r="AM167" s="172" t="e">
        <v>#N/A</v>
      </c>
      <c r="AN167" s="172" t="e">
        <v>#N/A</v>
      </c>
      <c r="AO167" s="172" t="e">
        <v>#N/A</v>
      </c>
      <c r="AQ167" s="167"/>
      <c r="AR167" s="167"/>
      <c r="AS167" s="167"/>
      <c r="AT167" s="168"/>
      <c r="AU167" s="167"/>
      <c r="AV167" s="167"/>
    </row>
    <row r="168" spans="1:48" x14ac:dyDescent="0.25">
      <c r="A168" s="1" t="s">
        <v>33</v>
      </c>
      <c r="B168" t="s">
        <v>22</v>
      </c>
      <c r="C168" s="2" t="e">
        <f>W168*$V$14</f>
        <v>#N/A</v>
      </c>
      <c r="D168" s="2" t="e">
        <f t="shared" ref="D168" si="451">X168*$V$14</f>
        <v>#N/A</v>
      </c>
      <c r="E168" s="2" t="e">
        <f t="shared" ref="E168" si="452">Y168*$V$14</f>
        <v>#N/A</v>
      </c>
      <c r="F168" s="2" t="e">
        <f t="shared" ref="F168" si="453">Z168*$V$14</f>
        <v>#N/A</v>
      </c>
      <c r="G168" s="2" t="e">
        <f t="shared" ref="G168" si="454">AA168*$V$14</f>
        <v>#N/A</v>
      </c>
      <c r="H168" s="2" t="e">
        <f t="shared" ref="H168" si="455">AB168*$V$14</f>
        <v>#N/A</v>
      </c>
      <c r="I168" s="2" t="e">
        <f t="shared" ref="I168" si="456">AC168*$V$14</f>
        <v>#N/A</v>
      </c>
      <c r="J168" s="2" t="e">
        <f t="shared" ref="J168" si="457">AD168*$V$14</f>
        <v>#N/A</v>
      </c>
      <c r="K168" s="2" t="e">
        <f t="shared" ref="K168" si="458">AE168*$V$14</f>
        <v>#N/A</v>
      </c>
      <c r="L168" s="2" t="e">
        <f t="shared" ref="L168" si="459">AF168*$V$14</f>
        <v>#N/A</v>
      </c>
      <c r="M168" s="2" t="e">
        <f t="shared" ref="M168" si="460">AG168*$V$14</f>
        <v>#N/A</v>
      </c>
      <c r="N168" s="2" t="e">
        <f t="shared" ref="N168" si="461">AH168*$V$14</f>
        <v>#N/A</v>
      </c>
      <c r="O168" s="2" t="e">
        <f t="shared" ref="O168" si="462">AI168*$V$14</f>
        <v>#N/A</v>
      </c>
      <c r="P168" s="2" t="e">
        <f t="shared" ref="P168" si="463">AJ168*$V$14</f>
        <v>#N/A</v>
      </c>
      <c r="Q168" s="2" t="e">
        <f t="shared" ref="Q168" si="464">AK168*$V$14</f>
        <v>#N/A</v>
      </c>
      <c r="R168" s="2" t="e">
        <f t="shared" ref="R168" si="465">AL168*$V$14</f>
        <v>#N/A</v>
      </c>
      <c r="S168" s="2" t="e">
        <f t="shared" ref="S168" si="466">AM168*$V$14</f>
        <v>#N/A</v>
      </c>
      <c r="T168" s="2" t="e">
        <f t="shared" ref="T168" si="467">AN168*$V$14</f>
        <v>#N/A</v>
      </c>
      <c r="U168" s="2" t="e">
        <f t="shared" ref="U168" si="468">AO168*$V$14</f>
        <v>#N/A</v>
      </c>
      <c r="W168" s="172" t="e">
        <v>#N/A</v>
      </c>
      <c r="X168" s="172" t="e">
        <v>#N/A</v>
      </c>
      <c r="Y168" s="172" t="e">
        <v>#N/A</v>
      </c>
      <c r="Z168" s="172" t="e">
        <v>#N/A</v>
      </c>
      <c r="AA168" s="172" t="e">
        <v>#N/A</v>
      </c>
      <c r="AB168" s="172" t="e">
        <v>#N/A</v>
      </c>
      <c r="AC168" s="172" t="e">
        <v>#N/A</v>
      </c>
      <c r="AD168" s="172" t="e">
        <v>#N/A</v>
      </c>
      <c r="AE168" s="172" t="e">
        <v>#N/A</v>
      </c>
      <c r="AF168" s="172" t="e">
        <v>#N/A</v>
      </c>
      <c r="AG168" s="172" t="e">
        <v>#N/A</v>
      </c>
      <c r="AH168" s="172" t="e">
        <v>#N/A</v>
      </c>
      <c r="AI168" s="172" t="e">
        <v>#N/A</v>
      </c>
      <c r="AJ168" s="172" t="e">
        <v>#N/A</v>
      </c>
      <c r="AK168" s="172" t="e">
        <v>#N/A</v>
      </c>
      <c r="AL168" s="172" t="e">
        <v>#N/A</v>
      </c>
      <c r="AM168" s="172" t="e">
        <v>#N/A</v>
      </c>
      <c r="AN168" s="172" t="e">
        <v>#N/A</v>
      </c>
      <c r="AO168" s="172" t="e">
        <v>#N/A</v>
      </c>
      <c r="AQ168" s="167"/>
      <c r="AR168" s="167"/>
      <c r="AS168" s="167"/>
      <c r="AT168" s="168"/>
      <c r="AU168" s="167"/>
      <c r="AV168" s="167"/>
    </row>
    <row r="169" spans="1:48" x14ac:dyDescent="0.25">
      <c r="A169" s="1" t="s">
        <v>33</v>
      </c>
      <c r="B169" t="s">
        <v>23</v>
      </c>
      <c r="C169" s="2" t="e">
        <v>#N/A</v>
      </c>
      <c r="D169" s="2" t="e">
        <v>#N/A</v>
      </c>
      <c r="E169" s="2" t="e">
        <v>#N/A</v>
      </c>
      <c r="F169" s="2" t="e">
        <v>#N/A</v>
      </c>
      <c r="G169" s="2" t="e">
        <v>#N/A</v>
      </c>
      <c r="H169" s="2" t="e">
        <v>#N/A</v>
      </c>
      <c r="I169" s="2" t="e">
        <v>#N/A</v>
      </c>
      <c r="J169" s="2" t="e">
        <v>#N/A</v>
      </c>
      <c r="K169" s="2" t="e">
        <v>#N/A</v>
      </c>
      <c r="L169" s="2" t="e">
        <v>#N/A</v>
      </c>
      <c r="M169" s="2" t="e">
        <v>#N/A</v>
      </c>
      <c r="N169" s="2" t="e">
        <v>#N/A</v>
      </c>
      <c r="O169" s="2" t="e">
        <v>#N/A</v>
      </c>
      <c r="P169" s="2" t="e">
        <v>#N/A</v>
      </c>
      <c r="Q169" s="2" t="e">
        <v>#N/A</v>
      </c>
      <c r="R169" s="2" t="e">
        <v>#N/A</v>
      </c>
      <c r="S169" s="2" t="e">
        <v>#N/A</v>
      </c>
      <c r="T169" s="2" t="e">
        <v>#N/A</v>
      </c>
      <c r="U169" s="2" t="e">
        <v>#N/A</v>
      </c>
      <c r="W169" s="172" t="e">
        <v>#N/A</v>
      </c>
      <c r="X169" s="172" t="e">
        <v>#N/A</v>
      </c>
      <c r="Y169" s="172" t="e">
        <v>#N/A</v>
      </c>
      <c r="Z169" s="172" t="e">
        <v>#N/A</v>
      </c>
      <c r="AA169" s="172" t="e">
        <v>#N/A</v>
      </c>
      <c r="AB169" s="172" t="e">
        <v>#N/A</v>
      </c>
      <c r="AC169" s="172" t="e">
        <v>#N/A</v>
      </c>
      <c r="AD169" s="172" t="e">
        <v>#N/A</v>
      </c>
      <c r="AE169" s="172" t="e">
        <v>#N/A</v>
      </c>
      <c r="AF169" s="172" t="e">
        <v>#N/A</v>
      </c>
      <c r="AG169" s="172" t="e">
        <v>#N/A</v>
      </c>
      <c r="AH169" s="172" t="e">
        <v>#N/A</v>
      </c>
      <c r="AI169" s="172" t="e">
        <v>#N/A</v>
      </c>
      <c r="AJ169" s="172" t="e">
        <v>#N/A</v>
      </c>
      <c r="AK169" s="172" t="e">
        <v>#N/A</v>
      </c>
      <c r="AL169" s="172" t="e">
        <v>#N/A</v>
      </c>
      <c r="AM169" s="172" t="e">
        <v>#N/A</v>
      </c>
      <c r="AN169" s="172" t="e">
        <v>#N/A</v>
      </c>
      <c r="AO169" s="172" t="e">
        <v>#N/A</v>
      </c>
      <c r="AQ169" s="167"/>
      <c r="AR169" s="167"/>
      <c r="AS169" s="167"/>
      <c r="AT169" s="168"/>
      <c r="AU169" s="167"/>
      <c r="AV169" s="167"/>
    </row>
    <row r="170" spans="1:48" x14ac:dyDescent="0.25">
      <c r="A170" s="1" t="s">
        <v>33</v>
      </c>
      <c r="B170" t="s">
        <v>20</v>
      </c>
      <c r="C170" s="2" t="e">
        <v>#N/A</v>
      </c>
      <c r="D170" s="2" t="e">
        <v>#N/A</v>
      </c>
      <c r="E170" s="2" t="e">
        <v>#N/A</v>
      </c>
      <c r="F170" s="2" t="e">
        <v>#N/A</v>
      </c>
      <c r="G170" s="2" t="e">
        <v>#N/A</v>
      </c>
      <c r="H170" s="2" t="e">
        <v>#N/A</v>
      </c>
      <c r="I170" s="2" t="e">
        <v>#N/A</v>
      </c>
      <c r="J170" s="2" t="e">
        <v>#N/A</v>
      </c>
      <c r="K170" s="2" t="e">
        <v>#N/A</v>
      </c>
      <c r="L170" s="2" t="e">
        <v>#N/A</v>
      </c>
      <c r="M170" s="2" t="e">
        <v>#N/A</v>
      </c>
      <c r="N170" s="2" t="e">
        <v>#N/A</v>
      </c>
      <c r="O170" s="2" t="e">
        <v>#N/A</v>
      </c>
      <c r="P170" s="2" t="e">
        <v>#N/A</v>
      </c>
      <c r="Q170" s="2" t="e">
        <v>#N/A</v>
      </c>
      <c r="R170" s="2" t="e">
        <v>#N/A</v>
      </c>
      <c r="S170" s="2" t="e">
        <v>#N/A</v>
      </c>
      <c r="T170" s="2" t="e">
        <v>#N/A</v>
      </c>
      <c r="U170" s="2" t="e">
        <v>#N/A</v>
      </c>
      <c r="W170" s="172" t="e">
        <v>#N/A</v>
      </c>
      <c r="X170" s="172" t="e">
        <v>#N/A</v>
      </c>
      <c r="Y170" s="172" t="e">
        <v>#N/A</v>
      </c>
      <c r="Z170" s="172" t="e">
        <v>#N/A</v>
      </c>
      <c r="AA170" s="172" t="e">
        <v>#N/A</v>
      </c>
      <c r="AB170" s="172" t="e">
        <v>#N/A</v>
      </c>
      <c r="AC170" s="172" t="e">
        <v>#N/A</v>
      </c>
      <c r="AD170" s="172" t="e">
        <v>#N/A</v>
      </c>
      <c r="AE170" s="172" t="e">
        <v>#N/A</v>
      </c>
      <c r="AF170" s="172" t="e">
        <v>#N/A</v>
      </c>
      <c r="AG170" s="172" t="e">
        <v>#N/A</v>
      </c>
      <c r="AH170" s="172" t="e">
        <v>#N/A</v>
      </c>
      <c r="AI170" s="172" t="e">
        <v>#N/A</v>
      </c>
      <c r="AJ170" s="172" t="e">
        <v>#N/A</v>
      </c>
      <c r="AK170" s="172" t="e">
        <v>#N/A</v>
      </c>
      <c r="AL170" s="172" t="e">
        <v>#N/A</v>
      </c>
      <c r="AM170" s="172" t="e">
        <v>#N/A</v>
      </c>
      <c r="AN170" s="172" t="e">
        <v>#N/A</v>
      </c>
      <c r="AO170" s="172" t="e">
        <v>#N/A</v>
      </c>
      <c r="AQ170" s="167"/>
      <c r="AR170" s="167"/>
      <c r="AS170" s="167"/>
      <c r="AT170" s="168"/>
      <c r="AU170" s="167"/>
      <c r="AV170" s="167"/>
    </row>
    <row r="171" spans="1:48" x14ac:dyDescent="0.25">
      <c r="A171" s="1" t="s">
        <v>33</v>
      </c>
      <c r="B171" t="s">
        <v>21</v>
      </c>
      <c r="C171" s="2" t="e">
        <v>#N/A</v>
      </c>
      <c r="D171" s="2" t="e">
        <v>#N/A</v>
      </c>
      <c r="E171" s="2" t="e">
        <v>#N/A</v>
      </c>
      <c r="F171" s="2" t="e">
        <v>#N/A</v>
      </c>
      <c r="G171" s="2" t="e">
        <v>#N/A</v>
      </c>
      <c r="H171" s="2" t="e">
        <v>#N/A</v>
      </c>
      <c r="I171" s="2" t="e">
        <v>#N/A</v>
      </c>
      <c r="J171" s="2" t="e">
        <v>#N/A</v>
      </c>
      <c r="K171" s="2" t="e">
        <v>#N/A</v>
      </c>
      <c r="L171" s="2" t="e">
        <v>#N/A</v>
      </c>
      <c r="M171" s="2" t="e">
        <v>#N/A</v>
      </c>
      <c r="N171" s="2" t="e">
        <v>#N/A</v>
      </c>
      <c r="O171" s="2" t="e">
        <v>#N/A</v>
      </c>
      <c r="P171" s="2" t="e">
        <v>#N/A</v>
      </c>
      <c r="Q171" s="2" t="e">
        <v>#N/A</v>
      </c>
      <c r="R171" s="2" t="e">
        <v>#N/A</v>
      </c>
      <c r="S171" s="2" t="e">
        <v>#N/A</v>
      </c>
      <c r="T171" s="2" t="e">
        <v>#N/A</v>
      </c>
      <c r="U171" s="2" t="e">
        <v>#N/A</v>
      </c>
      <c r="W171" s="172" t="e">
        <v>#N/A</v>
      </c>
      <c r="X171" s="172" t="e">
        <v>#N/A</v>
      </c>
      <c r="Y171" s="172" t="e">
        <v>#N/A</v>
      </c>
      <c r="Z171" s="172" t="e">
        <v>#N/A</v>
      </c>
      <c r="AA171" s="172" t="e">
        <v>#N/A</v>
      </c>
      <c r="AB171" s="172" t="e">
        <v>#N/A</v>
      </c>
      <c r="AC171" s="172" t="e">
        <v>#N/A</v>
      </c>
      <c r="AD171" s="172" t="e">
        <v>#N/A</v>
      </c>
      <c r="AE171" s="172" t="e">
        <v>#N/A</v>
      </c>
      <c r="AF171" s="172" t="e">
        <v>#N/A</v>
      </c>
      <c r="AG171" s="172" t="e">
        <v>#N/A</v>
      </c>
      <c r="AH171" s="172" t="e">
        <v>#N/A</v>
      </c>
      <c r="AI171" s="172" t="e">
        <v>#N/A</v>
      </c>
      <c r="AJ171" s="172" t="e">
        <v>#N/A</v>
      </c>
      <c r="AK171" s="172" t="e">
        <v>#N/A</v>
      </c>
      <c r="AL171" s="172" t="e">
        <v>#N/A</v>
      </c>
      <c r="AM171" s="172" t="e">
        <v>#N/A</v>
      </c>
      <c r="AN171" s="172" t="e">
        <v>#N/A</v>
      </c>
      <c r="AO171" s="172" t="e">
        <v>#N/A</v>
      </c>
      <c r="AQ171" s="167"/>
      <c r="AR171" s="167"/>
      <c r="AS171" s="167"/>
      <c r="AT171" s="168"/>
      <c r="AU171" s="167"/>
      <c r="AV171" s="167"/>
    </row>
    <row r="172" spans="1:48" x14ac:dyDescent="0.25">
      <c r="A172" s="1" t="s">
        <v>33</v>
      </c>
      <c r="B172" t="s">
        <v>22</v>
      </c>
      <c r="C172" s="2" t="e">
        <f>W172*$V$14</f>
        <v>#N/A</v>
      </c>
      <c r="D172" s="2" t="e">
        <f t="shared" ref="D172" si="469">X172*$V$14</f>
        <v>#N/A</v>
      </c>
      <c r="E172" s="2" t="e">
        <f t="shared" ref="E172" si="470">Y172*$V$14</f>
        <v>#N/A</v>
      </c>
      <c r="F172" s="2" t="e">
        <f t="shared" ref="F172" si="471">Z172*$V$14</f>
        <v>#N/A</v>
      </c>
      <c r="G172" s="2" t="e">
        <f t="shared" ref="G172" si="472">AA172*$V$14</f>
        <v>#N/A</v>
      </c>
      <c r="H172" s="2" t="e">
        <f t="shared" ref="H172" si="473">AB172*$V$14</f>
        <v>#N/A</v>
      </c>
      <c r="I172" s="2" t="e">
        <f t="shared" ref="I172" si="474">AC172*$V$14</f>
        <v>#N/A</v>
      </c>
      <c r="J172" s="2" t="e">
        <f t="shared" ref="J172" si="475">AD172*$V$14</f>
        <v>#N/A</v>
      </c>
      <c r="K172" s="2" t="e">
        <f t="shared" ref="K172" si="476">AE172*$V$14</f>
        <v>#N/A</v>
      </c>
      <c r="L172" s="2" t="e">
        <f t="shared" ref="L172" si="477">AF172*$V$14</f>
        <v>#N/A</v>
      </c>
      <c r="M172" s="2" t="e">
        <f t="shared" ref="M172" si="478">AG172*$V$14</f>
        <v>#N/A</v>
      </c>
      <c r="N172" s="2" t="e">
        <f t="shared" ref="N172" si="479">AH172*$V$14</f>
        <v>#N/A</v>
      </c>
      <c r="O172" s="2" t="e">
        <f t="shared" ref="O172" si="480">AI172*$V$14</f>
        <v>#N/A</v>
      </c>
      <c r="P172" s="2" t="e">
        <f t="shared" ref="P172" si="481">AJ172*$V$14</f>
        <v>#N/A</v>
      </c>
      <c r="Q172" s="2" t="e">
        <f t="shared" ref="Q172" si="482">AK172*$V$14</f>
        <v>#N/A</v>
      </c>
      <c r="R172" s="2" t="e">
        <f t="shared" ref="R172" si="483">AL172*$V$14</f>
        <v>#N/A</v>
      </c>
      <c r="S172" s="2" t="e">
        <f t="shared" ref="S172" si="484">AM172*$V$14</f>
        <v>#N/A</v>
      </c>
      <c r="T172" s="2" t="e">
        <f t="shared" ref="T172" si="485">AN172*$V$14</f>
        <v>#N/A</v>
      </c>
      <c r="U172" s="2" t="e">
        <f t="shared" ref="U172" si="486">AO172*$V$14</f>
        <v>#N/A</v>
      </c>
      <c r="W172" s="172" t="e">
        <v>#N/A</v>
      </c>
      <c r="X172" s="172" t="e">
        <v>#N/A</v>
      </c>
      <c r="Y172" s="172" t="e">
        <v>#N/A</v>
      </c>
      <c r="Z172" s="172" t="e">
        <v>#N/A</v>
      </c>
      <c r="AA172" s="172" t="e">
        <v>#N/A</v>
      </c>
      <c r="AB172" s="172" t="e">
        <v>#N/A</v>
      </c>
      <c r="AC172" s="172" t="e">
        <v>#N/A</v>
      </c>
      <c r="AD172" s="172" t="e">
        <v>#N/A</v>
      </c>
      <c r="AE172" s="172" t="e">
        <v>#N/A</v>
      </c>
      <c r="AF172" s="172" t="e">
        <v>#N/A</v>
      </c>
      <c r="AG172" s="172" t="e">
        <v>#N/A</v>
      </c>
      <c r="AH172" s="172" t="e">
        <v>#N/A</v>
      </c>
      <c r="AI172" s="172" t="e">
        <v>#N/A</v>
      </c>
      <c r="AJ172" s="172" t="e">
        <v>#N/A</v>
      </c>
      <c r="AK172" s="172" t="e">
        <v>#N/A</v>
      </c>
      <c r="AL172" s="172" t="e">
        <v>#N/A</v>
      </c>
      <c r="AM172" s="172" t="e">
        <v>#N/A</v>
      </c>
      <c r="AN172" s="172" t="e">
        <v>#N/A</v>
      </c>
      <c r="AO172" s="172" t="e">
        <v>#N/A</v>
      </c>
      <c r="AQ172" s="167"/>
      <c r="AR172" s="167"/>
      <c r="AS172" s="167"/>
      <c r="AT172" s="168"/>
      <c r="AU172" s="167"/>
      <c r="AV172" s="167"/>
    </row>
    <row r="173" spans="1:48" x14ac:dyDescent="0.25"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Q173" s="167"/>
      <c r="AR173" s="167"/>
      <c r="AS173" s="167"/>
      <c r="AT173" s="168"/>
      <c r="AU173" s="167"/>
      <c r="AV173" s="167"/>
    </row>
    <row r="174" spans="1:48" ht="15.75" x14ac:dyDescent="0.25">
      <c r="C174" s="3" t="s">
        <v>17</v>
      </c>
      <c r="D174" s="3" t="s">
        <v>18</v>
      </c>
      <c r="E174" s="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173"/>
      <c r="X174" s="173"/>
      <c r="Y174" s="173"/>
      <c r="Z174" s="173"/>
      <c r="AA174" s="173"/>
      <c r="AB174" s="173"/>
      <c r="AC174" s="173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Q174" s="167"/>
      <c r="AR174" s="167"/>
      <c r="AS174" s="167"/>
      <c r="AT174" s="168"/>
      <c r="AU174" s="167"/>
      <c r="AV174" s="167"/>
    </row>
    <row r="175" spans="1:48" ht="15.75" x14ac:dyDescent="0.25">
      <c r="B175" t="s">
        <v>38</v>
      </c>
      <c r="C175" s="3" t="s">
        <v>24</v>
      </c>
      <c r="D175">
        <v>16</v>
      </c>
      <c r="E175" s="3" t="s">
        <v>1</v>
      </c>
      <c r="F175" s="3">
        <v>75</v>
      </c>
      <c r="G175" s="3">
        <v>65</v>
      </c>
      <c r="H175" s="3">
        <v>20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173"/>
      <c r="X175" s="173"/>
      <c r="Y175" s="173"/>
      <c r="Z175" s="173"/>
      <c r="AA175" s="173"/>
      <c r="AB175" s="173"/>
      <c r="AC175" s="173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Q175" s="167"/>
      <c r="AR175" s="167"/>
      <c r="AS175" s="167"/>
      <c r="AT175" s="168"/>
      <c r="AU175" s="167"/>
      <c r="AV175" s="167"/>
    </row>
    <row r="176" spans="1:48" ht="15.75" x14ac:dyDescent="0.25">
      <c r="C176" s="3" t="s">
        <v>2</v>
      </c>
      <c r="D176" s="3" t="s">
        <v>3</v>
      </c>
      <c r="E176" s="3" t="s">
        <v>4</v>
      </c>
      <c r="F176" s="3" t="s">
        <v>5</v>
      </c>
      <c r="G176" s="3" t="s">
        <v>6</v>
      </c>
      <c r="H176" s="3" t="s">
        <v>7</v>
      </c>
      <c r="I176" s="3" t="s">
        <v>8</v>
      </c>
      <c r="J176" s="3" t="s">
        <v>9</v>
      </c>
      <c r="K176" s="3" t="s">
        <v>10</v>
      </c>
      <c r="L176" s="3" t="s">
        <v>11</v>
      </c>
      <c r="M176" s="3" t="s">
        <v>12</v>
      </c>
      <c r="N176" s="3" t="s">
        <v>13</v>
      </c>
      <c r="O176" s="3" t="s">
        <v>14</v>
      </c>
      <c r="P176" s="3" t="s">
        <v>15</v>
      </c>
      <c r="Q176" s="3" t="s">
        <v>29</v>
      </c>
      <c r="R176" s="3" t="s">
        <v>29</v>
      </c>
      <c r="S176" s="3" t="s">
        <v>29</v>
      </c>
      <c r="T176" s="3" t="s">
        <v>29</v>
      </c>
      <c r="U176" s="3">
        <v>0</v>
      </c>
      <c r="V176" s="3"/>
      <c r="W176" s="165"/>
      <c r="X176" s="165"/>
      <c r="Y176" s="173" t="s">
        <v>2</v>
      </c>
      <c r="Z176" s="173" t="s">
        <v>3</v>
      </c>
      <c r="AA176" s="173" t="s">
        <v>4</v>
      </c>
      <c r="AB176" s="173" t="s">
        <v>5</v>
      </c>
      <c r="AC176" s="173" t="s">
        <v>6</v>
      </c>
      <c r="AD176" s="173" t="s">
        <v>7</v>
      </c>
      <c r="AE176" s="173" t="s">
        <v>8</v>
      </c>
      <c r="AF176" s="173" t="s">
        <v>9</v>
      </c>
      <c r="AG176" s="173" t="s">
        <v>10</v>
      </c>
      <c r="AH176" s="173" t="s">
        <v>11</v>
      </c>
      <c r="AI176" s="173" t="s">
        <v>12</v>
      </c>
      <c r="AJ176" s="173" t="s">
        <v>13</v>
      </c>
      <c r="AK176" s="173" t="s">
        <v>14</v>
      </c>
      <c r="AL176" s="173" t="s">
        <v>15</v>
      </c>
      <c r="AM176" s="173" t="s">
        <v>29</v>
      </c>
      <c r="AN176" s="173" t="s">
        <v>29</v>
      </c>
      <c r="AO176" s="173" t="s">
        <v>29</v>
      </c>
      <c r="AP176" s="3" t="s">
        <v>29</v>
      </c>
      <c r="AQ176" s="167"/>
      <c r="AR176" s="167"/>
      <c r="AS176" s="167"/>
      <c r="AT176" s="168"/>
      <c r="AU176" s="167"/>
      <c r="AV176" s="167"/>
    </row>
    <row r="177" spans="1:48" ht="15.75" x14ac:dyDescent="0.25">
      <c r="A177">
        <v>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165"/>
      <c r="X177" s="165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3"/>
      <c r="AQ177" s="167"/>
      <c r="AR177" s="167"/>
      <c r="AS177" s="167"/>
      <c r="AT177" s="168"/>
      <c r="AU177" s="167"/>
      <c r="AV177" s="167"/>
    </row>
    <row r="178" spans="1:48" ht="119.25" customHeight="1" x14ac:dyDescent="0.25">
      <c r="A178" t="s">
        <v>16</v>
      </c>
      <c r="C178" s="5" t="s">
        <v>4440</v>
      </c>
      <c r="D178" s="5" t="s">
        <v>4441</v>
      </c>
      <c r="E178" s="5" t="s">
        <v>4442</v>
      </c>
      <c r="F178" s="5" t="s">
        <v>4443</v>
      </c>
      <c r="G178" s="5" t="s">
        <v>4444</v>
      </c>
      <c r="H178" s="5" t="s">
        <v>4445</v>
      </c>
      <c r="I178" s="5" t="s">
        <v>4446</v>
      </c>
      <c r="J178" s="5" t="s">
        <v>4447</v>
      </c>
      <c r="K178" s="5" t="s">
        <v>4448</v>
      </c>
      <c r="L178" s="5" t="s">
        <v>4449</v>
      </c>
      <c r="M178" s="5" t="s">
        <v>4450</v>
      </c>
      <c r="N178" s="5" t="s">
        <v>4451</v>
      </c>
      <c r="O178" s="5" t="s">
        <v>4452</v>
      </c>
      <c r="P178" s="5" t="s">
        <v>4453</v>
      </c>
      <c r="Q178" s="5" t="s">
        <v>4454</v>
      </c>
      <c r="R178" s="5" t="s">
        <v>4454</v>
      </c>
      <c r="S178" s="5" t="s">
        <v>4454</v>
      </c>
      <c r="T178" s="5" t="s">
        <v>4454</v>
      </c>
      <c r="U178" s="5" t="s">
        <v>4455</v>
      </c>
      <c r="V178" s="3"/>
      <c r="W178" s="165" t="s">
        <v>16</v>
      </c>
      <c r="X178" s="165"/>
      <c r="Y178" s="174" t="s">
        <v>4456</v>
      </c>
      <c r="Z178" s="174" t="s">
        <v>4457</v>
      </c>
      <c r="AA178" s="174" t="s">
        <v>4458</v>
      </c>
      <c r="AB178" s="174" t="s">
        <v>4459</v>
      </c>
      <c r="AC178" s="174" t="s">
        <v>4460</v>
      </c>
      <c r="AD178" s="174" t="s">
        <v>4461</v>
      </c>
      <c r="AE178" s="174" t="s">
        <v>4462</v>
      </c>
      <c r="AF178" s="174" t="s">
        <v>4463</v>
      </c>
      <c r="AG178" s="174" t="s">
        <v>4464</v>
      </c>
      <c r="AH178" s="174" t="s">
        <v>4465</v>
      </c>
      <c r="AI178" s="174" t="s">
        <v>4466</v>
      </c>
      <c r="AJ178" s="174" t="s">
        <v>4467</v>
      </c>
      <c r="AK178" s="174" t="s">
        <v>4468</v>
      </c>
      <c r="AL178" s="174" t="s">
        <v>4469</v>
      </c>
      <c r="AM178" s="174" t="s">
        <v>4470</v>
      </c>
      <c r="AN178" s="174" t="s">
        <v>4470</v>
      </c>
      <c r="AO178" s="174" t="s">
        <v>4470</v>
      </c>
      <c r="AP178" s="5" t="s">
        <v>4470</v>
      </c>
      <c r="AQ178" s="167"/>
      <c r="AR178" s="167"/>
      <c r="AS178" s="167"/>
      <c r="AT178" s="168"/>
      <c r="AU178" s="167"/>
      <c r="AV178" s="167"/>
    </row>
    <row r="179" spans="1:48" ht="119.25" customHeight="1" x14ac:dyDescent="0.25">
      <c r="A179" t="s">
        <v>30</v>
      </c>
      <c r="C179" s="5" t="s">
        <v>4471</v>
      </c>
      <c r="D179" s="5" t="s">
        <v>4472</v>
      </c>
      <c r="E179" s="5" t="s">
        <v>4473</v>
      </c>
      <c r="F179" s="5" t="s">
        <v>4474</v>
      </c>
      <c r="G179" s="5" t="s">
        <v>4475</v>
      </c>
      <c r="H179" s="5" t="s">
        <v>4476</v>
      </c>
      <c r="I179" s="5" t="s">
        <v>4477</v>
      </c>
      <c r="J179" s="5" t="s">
        <v>4478</v>
      </c>
      <c r="K179" s="5" t="s">
        <v>4479</v>
      </c>
      <c r="L179" s="5" t="s">
        <v>4480</v>
      </c>
      <c r="M179" s="5" t="s">
        <v>4481</v>
      </c>
      <c r="N179" s="5" t="s">
        <v>4482</v>
      </c>
      <c r="O179" s="5" t="s">
        <v>4483</v>
      </c>
      <c r="P179" s="5" t="s">
        <v>4484</v>
      </c>
      <c r="Q179" s="5" t="s">
        <v>4485</v>
      </c>
      <c r="R179" s="5" t="s">
        <v>4485</v>
      </c>
      <c r="S179" s="5" t="s">
        <v>4485</v>
      </c>
      <c r="T179" s="5" t="s">
        <v>4485</v>
      </c>
      <c r="U179" s="5" t="s">
        <v>4486</v>
      </c>
      <c r="V179" s="3"/>
      <c r="W179" s="165" t="s">
        <v>30</v>
      </c>
      <c r="X179" s="165"/>
      <c r="Y179" s="174" t="s">
        <v>4487</v>
      </c>
      <c r="Z179" s="174" t="s">
        <v>4488</v>
      </c>
      <c r="AA179" s="174" t="s">
        <v>4489</v>
      </c>
      <c r="AB179" s="174" t="s">
        <v>4490</v>
      </c>
      <c r="AC179" s="174" t="s">
        <v>4491</v>
      </c>
      <c r="AD179" s="174" t="s">
        <v>4492</v>
      </c>
      <c r="AE179" s="174" t="s">
        <v>4493</v>
      </c>
      <c r="AF179" s="174" t="s">
        <v>4494</v>
      </c>
      <c r="AG179" s="174" t="s">
        <v>4495</v>
      </c>
      <c r="AH179" s="174" t="s">
        <v>4496</v>
      </c>
      <c r="AI179" s="174" t="s">
        <v>4497</v>
      </c>
      <c r="AJ179" s="174" t="s">
        <v>4498</v>
      </c>
      <c r="AK179" s="174" t="s">
        <v>4499</v>
      </c>
      <c r="AL179" s="174" t="s">
        <v>4500</v>
      </c>
      <c r="AM179" s="174" t="s">
        <v>4501</v>
      </c>
      <c r="AN179" s="174" t="s">
        <v>4501</v>
      </c>
      <c r="AO179" s="174" t="s">
        <v>4501</v>
      </c>
      <c r="AP179" s="5" t="s">
        <v>4501</v>
      </c>
      <c r="AQ179" s="167"/>
      <c r="AR179" s="167"/>
      <c r="AS179" s="167"/>
      <c r="AT179" s="168"/>
      <c r="AU179" s="167"/>
      <c r="AV179" s="167"/>
    </row>
    <row r="180" spans="1:48" ht="119.25" customHeight="1" x14ac:dyDescent="0.25">
      <c r="A180" t="s">
        <v>2</v>
      </c>
      <c r="C180" s="5" t="s">
        <v>4502</v>
      </c>
      <c r="D180" s="5" t="s">
        <v>4503</v>
      </c>
      <c r="E180" s="5" t="s">
        <v>4504</v>
      </c>
      <c r="F180" s="5" t="s">
        <v>4505</v>
      </c>
      <c r="G180" s="5" t="s">
        <v>4506</v>
      </c>
      <c r="H180" s="5" t="s">
        <v>4507</v>
      </c>
      <c r="I180" s="5" t="s">
        <v>4508</v>
      </c>
      <c r="J180" s="5" t="s">
        <v>4509</v>
      </c>
      <c r="K180" s="5" t="s">
        <v>4510</v>
      </c>
      <c r="L180" s="5" t="s">
        <v>4511</v>
      </c>
      <c r="M180" s="5" t="s">
        <v>4512</v>
      </c>
      <c r="N180" s="5" t="s">
        <v>4513</v>
      </c>
      <c r="O180" s="5" t="s">
        <v>4514</v>
      </c>
      <c r="P180" s="5" t="s">
        <v>4515</v>
      </c>
      <c r="Q180" s="5" t="s">
        <v>4516</v>
      </c>
      <c r="R180" s="5" t="s">
        <v>4516</v>
      </c>
      <c r="S180" s="5" t="s">
        <v>4516</v>
      </c>
      <c r="T180" s="5" t="s">
        <v>4516</v>
      </c>
      <c r="U180" s="5" t="s">
        <v>4517</v>
      </c>
      <c r="V180" s="3"/>
      <c r="W180" s="165" t="s">
        <v>2</v>
      </c>
      <c r="X180" s="165"/>
      <c r="Y180" s="174" t="s">
        <v>4518</v>
      </c>
      <c r="Z180" s="174" t="s">
        <v>4519</v>
      </c>
      <c r="AA180" s="174" t="s">
        <v>4520</v>
      </c>
      <c r="AB180" s="174" t="s">
        <v>4521</v>
      </c>
      <c r="AC180" s="174" t="s">
        <v>4522</v>
      </c>
      <c r="AD180" s="174" t="s">
        <v>4523</v>
      </c>
      <c r="AE180" s="174" t="s">
        <v>4524</v>
      </c>
      <c r="AF180" s="174" t="s">
        <v>4525</v>
      </c>
      <c r="AG180" s="174" t="s">
        <v>4526</v>
      </c>
      <c r="AH180" s="174" t="s">
        <v>4527</v>
      </c>
      <c r="AI180" s="174" t="s">
        <v>4528</v>
      </c>
      <c r="AJ180" s="174" t="s">
        <v>4529</v>
      </c>
      <c r="AK180" s="174" t="s">
        <v>4530</v>
      </c>
      <c r="AL180" s="174" t="s">
        <v>4531</v>
      </c>
      <c r="AM180" s="174" t="s">
        <v>4532</v>
      </c>
      <c r="AN180" s="174" t="s">
        <v>4532</v>
      </c>
      <c r="AO180" s="174" t="s">
        <v>4532</v>
      </c>
      <c r="AP180" s="5" t="s">
        <v>4532</v>
      </c>
      <c r="AQ180" s="167"/>
      <c r="AR180" s="167"/>
      <c r="AS180" s="167"/>
      <c r="AT180" s="168"/>
      <c r="AU180" s="167"/>
      <c r="AV180" s="167"/>
    </row>
    <row r="181" spans="1:48" ht="119.25" customHeight="1" x14ac:dyDescent="0.25">
      <c r="A181" t="s">
        <v>31</v>
      </c>
      <c r="C181" s="5" t="s">
        <v>4533</v>
      </c>
      <c r="D181" s="5" t="s">
        <v>4534</v>
      </c>
      <c r="E181" s="5" t="s">
        <v>4535</v>
      </c>
      <c r="F181" s="5" t="s">
        <v>4536</v>
      </c>
      <c r="G181" s="5" t="s">
        <v>4537</v>
      </c>
      <c r="H181" s="5" t="s">
        <v>4538</v>
      </c>
      <c r="I181" s="5" t="s">
        <v>4539</v>
      </c>
      <c r="J181" s="5" t="s">
        <v>4540</v>
      </c>
      <c r="K181" s="5" t="s">
        <v>4541</v>
      </c>
      <c r="L181" s="5" t="s">
        <v>4542</v>
      </c>
      <c r="M181" s="5" t="s">
        <v>4543</v>
      </c>
      <c r="N181" s="5" t="s">
        <v>4544</v>
      </c>
      <c r="O181" s="5" t="s">
        <v>4545</v>
      </c>
      <c r="P181" s="5" t="s">
        <v>4546</v>
      </c>
      <c r="Q181" s="5" t="s">
        <v>4547</v>
      </c>
      <c r="R181" s="5" t="s">
        <v>4547</v>
      </c>
      <c r="S181" s="5" t="s">
        <v>4547</v>
      </c>
      <c r="T181" s="5" t="s">
        <v>4547</v>
      </c>
      <c r="U181" s="5" t="s">
        <v>4548</v>
      </c>
      <c r="V181" s="3"/>
      <c r="W181" s="165" t="s">
        <v>31</v>
      </c>
      <c r="X181" s="165"/>
      <c r="Y181" s="174" t="s">
        <v>4549</v>
      </c>
      <c r="Z181" s="174" t="s">
        <v>4550</v>
      </c>
      <c r="AA181" s="174" t="s">
        <v>4551</v>
      </c>
      <c r="AB181" s="174" t="s">
        <v>4552</v>
      </c>
      <c r="AC181" s="174" t="s">
        <v>4553</v>
      </c>
      <c r="AD181" s="174" t="s">
        <v>4554</v>
      </c>
      <c r="AE181" s="174" t="s">
        <v>4555</v>
      </c>
      <c r="AF181" s="174" t="s">
        <v>4556</v>
      </c>
      <c r="AG181" s="174" t="s">
        <v>4557</v>
      </c>
      <c r="AH181" s="174" t="s">
        <v>4558</v>
      </c>
      <c r="AI181" s="174" t="s">
        <v>4559</v>
      </c>
      <c r="AJ181" s="174" t="s">
        <v>4560</v>
      </c>
      <c r="AK181" s="174" t="s">
        <v>4561</v>
      </c>
      <c r="AL181" s="174" t="s">
        <v>4562</v>
      </c>
      <c r="AM181" s="174" t="s">
        <v>4563</v>
      </c>
      <c r="AN181" s="174" t="s">
        <v>4563</v>
      </c>
      <c r="AO181" s="174" t="s">
        <v>4563</v>
      </c>
      <c r="AP181" s="5" t="s">
        <v>4563</v>
      </c>
      <c r="AQ181" s="167"/>
      <c r="AR181" s="167"/>
      <c r="AS181" s="167"/>
      <c r="AT181" s="168"/>
      <c r="AU181" s="167"/>
      <c r="AV181" s="167"/>
    </row>
    <row r="182" spans="1:48" ht="119.25" customHeight="1" x14ac:dyDescent="0.25">
      <c r="A182" t="s">
        <v>32</v>
      </c>
      <c r="C182" s="5" t="s">
        <v>4564</v>
      </c>
      <c r="D182" s="5" t="s">
        <v>4565</v>
      </c>
      <c r="E182" s="5" t="s">
        <v>4566</v>
      </c>
      <c r="F182" s="5" t="s">
        <v>4567</v>
      </c>
      <c r="G182" s="5" t="s">
        <v>4568</v>
      </c>
      <c r="H182" s="5" t="s">
        <v>4569</v>
      </c>
      <c r="I182" s="5" t="s">
        <v>4570</v>
      </c>
      <c r="J182" s="5" t="s">
        <v>4571</v>
      </c>
      <c r="K182" s="5" t="s">
        <v>4572</v>
      </c>
      <c r="L182" s="5" t="s">
        <v>4573</v>
      </c>
      <c r="M182" s="5" t="s">
        <v>4574</v>
      </c>
      <c r="N182" s="5" t="s">
        <v>4575</v>
      </c>
      <c r="O182" s="5" t="s">
        <v>4576</v>
      </c>
      <c r="P182" s="5" t="s">
        <v>4577</v>
      </c>
      <c r="Q182" s="5" t="s">
        <v>4578</v>
      </c>
      <c r="R182" s="5" t="s">
        <v>4578</v>
      </c>
      <c r="S182" s="5" t="s">
        <v>4578</v>
      </c>
      <c r="T182" s="5" t="s">
        <v>4578</v>
      </c>
      <c r="U182" s="5" t="s">
        <v>4579</v>
      </c>
      <c r="V182" s="3"/>
      <c r="W182" s="165" t="s">
        <v>32</v>
      </c>
      <c r="X182" s="165"/>
      <c r="Y182" s="174" t="s">
        <v>4580</v>
      </c>
      <c r="Z182" s="174" t="s">
        <v>4581</v>
      </c>
      <c r="AA182" s="174" t="s">
        <v>4582</v>
      </c>
      <c r="AB182" s="174" t="s">
        <v>4583</v>
      </c>
      <c r="AC182" s="174" t="s">
        <v>4584</v>
      </c>
      <c r="AD182" s="174" t="s">
        <v>4585</v>
      </c>
      <c r="AE182" s="174" t="s">
        <v>4586</v>
      </c>
      <c r="AF182" s="174" t="s">
        <v>4587</v>
      </c>
      <c r="AG182" s="174" t="s">
        <v>4588</v>
      </c>
      <c r="AH182" s="174" t="s">
        <v>4589</v>
      </c>
      <c r="AI182" s="174" t="s">
        <v>4590</v>
      </c>
      <c r="AJ182" s="174" t="s">
        <v>4591</v>
      </c>
      <c r="AK182" s="174" t="s">
        <v>4592</v>
      </c>
      <c r="AL182" s="174" t="s">
        <v>4593</v>
      </c>
      <c r="AM182" s="174" t="s">
        <v>4594</v>
      </c>
      <c r="AN182" s="174" t="s">
        <v>4594</v>
      </c>
      <c r="AO182" s="174" t="s">
        <v>4594</v>
      </c>
      <c r="AP182" s="5" t="s">
        <v>4594</v>
      </c>
      <c r="AQ182" s="167"/>
      <c r="AR182" s="167"/>
      <c r="AS182" s="167"/>
      <c r="AT182" s="168"/>
      <c r="AU182" s="167"/>
      <c r="AV182" s="167"/>
    </row>
    <row r="183" spans="1:48" ht="119.25" customHeight="1" x14ac:dyDescent="0.25">
      <c r="A183" t="s">
        <v>33</v>
      </c>
      <c r="C183" s="5" t="s">
        <v>4595</v>
      </c>
      <c r="D183" s="5" t="s">
        <v>4596</v>
      </c>
      <c r="E183" s="5" t="s">
        <v>4597</v>
      </c>
      <c r="F183" s="5" t="s">
        <v>4598</v>
      </c>
      <c r="G183" s="5" t="s">
        <v>4599</v>
      </c>
      <c r="H183" s="5" t="s">
        <v>4600</v>
      </c>
      <c r="I183" s="5" t="s">
        <v>4601</v>
      </c>
      <c r="J183" s="5" t="s">
        <v>4602</v>
      </c>
      <c r="K183" s="5" t="s">
        <v>4603</v>
      </c>
      <c r="L183" s="5" t="s">
        <v>4604</v>
      </c>
      <c r="M183" s="5" t="s">
        <v>4605</v>
      </c>
      <c r="N183" s="5" t="s">
        <v>4606</v>
      </c>
      <c r="O183" s="5" t="s">
        <v>4607</v>
      </c>
      <c r="P183" s="5" t="s">
        <v>4608</v>
      </c>
      <c r="Q183" s="5" t="s">
        <v>4609</v>
      </c>
      <c r="R183" s="5" t="s">
        <v>4609</v>
      </c>
      <c r="S183" s="5" t="s">
        <v>4609</v>
      </c>
      <c r="T183" s="5" t="s">
        <v>4609</v>
      </c>
      <c r="U183" s="5" t="s">
        <v>4610</v>
      </c>
      <c r="V183" s="3"/>
      <c r="W183" s="165" t="s">
        <v>33</v>
      </c>
      <c r="X183" s="165"/>
      <c r="Y183" s="174" t="s">
        <v>4611</v>
      </c>
      <c r="Z183" s="174" t="s">
        <v>4612</v>
      </c>
      <c r="AA183" s="174" t="s">
        <v>4613</v>
      </c>
      <c r="AB183" s="174" t="s">
        <v>4614</v>
      </c>
      <c r="AC183" s="174" t="s">
        <v>4615</v>
      </c>
      <c r="AD183" s="174" t="s">
        <v>4616</v>
      </c>
      <c r="AE183" s="174" t="s">
        <v>4617</v>
      </c>
      <c r="AF183" s="174" t="s">
        <v>4618</v>
      </c>
      <c r="AG183" s="174" t="s">
        <v>4619</v>
      </c>
      <c r="AH183" s="174" t="s">
        <v>4620</v>
      </c>
      <c r="AI183" s="174" t="s">
        <v>4621</v>
      </c>
      <c r="AJ183" s="174" t="s">
        <v>4622</v>
      </c>
      <c r="AK183" s="174" t="s">
        <v>4623</v>
      </c>
      <c r="AL183" s="174" t="s">
        <v>4624</v>
      </c>
      <c r="AM183" s="174" t="s">
        <v>4625</v>
      </c>
      <c r="AN183" s="174" t="s">
        <v>4625</v>
      </c>
      <c r="AO183" s="174" t="s">
        <v>4625</v>
      </c>
      <c r="AP183" s="5" t="s">
        <v>4625</v>
      </c>
      <c r="AQ183" s="167"/>
      <c r="AR183" s="167"/>
      <c r="AS183" s="167"/>
      <c r="AT183" s="168"/>
      <c r="AU183" s="167"/>
      <c r="AV183" s="167"/>
    </row>
    <row r="184" spans="1:48" ht="119.25" customHeight="1" x14ac:dyDescent="0.25">
      <c r="A184" t="s">
        <v>33</v>
      </c>
      <c r="C184" s="5" t="s">
        <v>4595</v>
      </c>
      <c r="D184" s="5" t="s">
        <v>4596</v>
      </c>
      <c r="E184" s="5" t="s">
        <v>4597</v>
      </c>
      <c r="F184" s="5" t="s">
        <v>4598</v>
      </c>
      <c r="G184" s="5" t="s">
        <v>4599</v>
      </c>
      <c r="H184" s="5" t="s">
        <v>4600</v>
      </c>
      <c r="I184" s="5" t="s">
        <v>4601</v>
      </c>
      <c r="J184" s="5" t="s">
        <v>4602</v>
      </c>
      <c r="K184" s="5" t="s">
        <v>4603</v>
      </c>
      <c r="L184" s="5" t="s">
        <v>4604</v>
      </c>
      <c r="M184" s="5" t="s">
        <v>4605</v>
      </c>
      <c r="N184" s="5" t="s">
        <v>4606</v>
      </c>
      <c r="O184" s="5" t="s">
        <v>4607</v>
      </c>
      <c r="P184" s="5" t="s">
        <v>4608</v>
      </c>
      <c r="Q184" s="5" t="s">
        <v>4609</v>
      </c>
      <c r="R184" s="5" t="s">
        <v>4609</v>
      </c>
      <c r="S184" s="5" t="s">
        <v>4609</v>
      </c>
      <c r="T184" s="5" t="s">
        <v>4609</v>
      </c>
      <c r="U184" s="5" t="s">
        <v>4610</v>
      </c>
      <c r="V184" s="3"/>
      <c r="W184" s="165" t="s">
        <v>33</v>
      </c>
      <c r="X184" s="165"/>
      <c r="Y184" s="174" t="s">
        <v>4611</v>
      </c>
      <c r="Z184" s="174" t="s">
        <v>4612</v>
      </c>
      <c r="AA184" s="174" t="s">
        <v>4613</v>
      </c>
      <c r="AB184" s="174" t="s">
        <v>4614</v>
      </c>
      <c r="AC184" s="174" t="s">
        <v>4615</v>
      </c>
      <c r="AD184" s="174" t="s">
        <v>4616</v>
      </c>
      <c r="AE184" s="174" t="s">
        <v>4617</v>
      </c>
      <c r="AF184" s="174" t="s">
        <v>4618</v>
      </c>
      <c r="AG184" s="174" t="s">
        <v>4619</v>
      </c>
      <c r="AH184" s="174" t="s">
        <v>4620</v>
      </c>
      <c r="AI184" s="174" t="s">
        <v>4621</v>
      </c>
      <c r="AJ184" s="174" t="s">
        <v>4622</v>
      </c>
      <c r="AK184" s="174" t="s">
        <v>4623</v>
      </c>
      <c r="AL184" s="174" t="s">
        <v>4624</v>
      </c>
      <c r="AM184" s="174" t="s">
        <v>4625</v>
      </c>
      <c r="AN184" s="174" t="s">
        <v>4625</v>
      </c>
      <c r="AO184" s="174" t="s">
        <v>4625</v>
      </c>
      <c r="AP184" s="5" t="s">
        <v>4625</v>
      </c>
      <c r="AQ184" s="167"/>
      <c r="AR184" s="167"/>
      <c r="AS184" s="167"/>
      <c r="AT184" s="168"/>
      <c r="AU184" s="167"/>
      <c r="AV184" s="167"/>
    </row>
    <row r="185" spans="1:48" x14ac:dyDescent="0.25">
      <c r="A185" s="6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Q185" s="167"/>
      <c r="AR185" s="167"/>
      <c r="AS185" s="167"/>
      <c r="AT185" s="168"/>
      <c r="AU185" s="167"/>
      <c r="AV185" s="167"/>
    </row>
    <row r="186" spans="1:48" x14ac:dyDescent="0.25">
      <c r="A186" s="6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Q186" s="167"/>
      <c r="AR186" s="167"/>
      <c r="AS186" s="167"/>
      <c r="AT186" s="168"/>
      <c r="AU186" s="167"/>
      <c r="AV186" s="167"/>
    </row>
    <row r="187" spans="1:48" x14ac:dyDescent="0.25">
      <c r="A187" s="6"/>
      <c r="C187" s="6" t="s">
        <v>2</v>
      </c>
      <c r="D187" s="6" t="s">
        <v>3</v>
      </c>
      <c r="E187" s="6" t="s">
        <v>4</v>
      </c>
      <c r="F187" s="6" t="s">
        <v>5</v>
      </c>
      <c r="G187" s="6" t="s">
        <v>6</v>
      </c>
      <c r="H187" s="6" t="s">
        <v>7</v>
      </c>
      <c r="I187" s="6" t="s">
        <v>8</v>
      </c>
      <c r="J187" s="6" t="s">
        <v>9</v>
      </c>
      <c r="K187" s="6" t="s">
        <v>10</v>
      </c>
      <c r="L187" s="6" t="s">
        <v>11</v>
      </c>
      <c r="M187" s="6" t="s">
        <v>12</v>
      </c>
      <c r="N187" s="6" t="s">
        <v>13</v>
      </c>
      <c r="O187" s="6" t="s">
        <v>14</v>
      </c>
      <c r="P187" s="6" t="s">
        <v>15</v>
      </c>
      <c r="Q187" s="6" t="s">
        <v>29</v>
      </c>
      <c r="R187" s="6" t="s">
        <v>29</v>
      </c>
      <c r="S187" s="6" t="s">
        <v>29</v>
      </c>
      <c r="T187" s="6" t="s">
        <v>29</v>
      </c>
      <c r="U187" s="6">
        <v>0</v>
      </c>
      <c r="W187" s="171" t="s">
        <v>2</v>
      </c>
      <c r="X187" s="171" t="s">
        <v>3</v>
      </c>
      <c r="Y187" s="171" t="s">
        <v>4</v>
      </c>
      <c r="Z187" s="171" t="s">
        <v>5</v>
      </c>
      <c r="AA187" s="171" t="s">
        <v>6</v>
      </c>
      <c r="AB187" s="171" t="s">
        <v>7</v>
      </c>
      <c r="AC187" s="171" t="s">
        <v>8</v>
      </c>
      <c r="AD187" s="171" t="s">
        <v>9</v>
      </c>
      <c r="AE187" s="171" t="s">
        <v>10</v>
      </c>
      <c r="AF187" s="171" t="s">
        <v>11</v>
      </c>
      <c r="AG187" s="171" t="s">
        <v>12</v>
      </c>
      <c r="AH187" s="171" t="s">
        <v>13</v>
      </c>
      <c r="AI187" s="171" t="s">
        <v>14</v>
      </c>
      <c r="AJ187" s="171" t="s">
        <v>15</v>
      </c>
      <c r="AK187" s="171" t="s">
        <v>29</v>
      </c>
      <c r="AL187" s="171" t="s">
        <v>29</v>
      </c>
      <c r="AM187" s="171" t="s">
        <v>29</v>
      </c>
      <c r="AN187" s="171" t="s">
        <v>29</v>
      </c>
      <c r="AO187" s="171">
        <v>0</v>
      </c>
      <c r="AQ187" s="167"/>
      <c r="AR187" s="167"/>
      <c r="AS187" s="167"/>
      <c r="AT187" s="168"/>
      <c r="AU187" s="167"/>
      <c r="AV187" s="167"/>
    </row>
    <row r="188" spans="1:48" x14ac:dyDescent="0.25">
      <c r="A188" s="1" t="s">
        <v>16</v>
      </c>
      <c r="B188" t="s">
        <v>23</v>
      </c>
      <c r="C188" s="2" t="e">
        <v>#N/A</v>
      </c>
      <c r="D188" s="2" t="e">
        <v>#N/A</v>
      </c>
      <c r="E188" s="2" t="e">
        <v>#N/A</v>
      </c>
      <c r="F188" s="2" t="e">
        <v>#N/A</v>
      </c>
      <c r="G188" s="2" t="e">
        <v>#N/A</v>
      </c>
      <c r="H188" s="2" t="e">
        <v>#N/A</v>
      </c>
      <c r="I188" s="2" t="e">
        <v>#N/A</v>
      </c>
      <c r="J188" s="2" t="e">
        <v>#N/A</v>
      </c>
      <c r="K188" s="2" t="e">
        <v>#N/A</v>
      </c>
      <c r="L188" s="2" t="e">
        <v>#N/A</v>
      </c>
      <c r="M188" s="2" t="e">
        <v>#N/A</v>
      </c>
      <c r="N188" s="2" t="e">
        <v>#N/A</v>
      </c>
      <c r="O188" s="2" t="e">
        <v>#N/A</v>
      </c>
      <c r="P188" s="2" t="e">
        <v>#N/A</v>
      </c>
      <c r="Q188" s="2" t="e">
        <v>#N/A</v>
      </c>
      <c r="R188" s="2" t="e">
        <v>#N/A</v>
      </c>
      <c r="S188" s="2" t="e">
        <v>#N/A</v>
      </c>
      <c r="T188" s="2" t="e">
        <v>#N/A</v>
      </c>
      <c r="U188" s="2" t="e">
        <v>#N/A</v>
      </c>
      <c r="W188" s="172" t="e">
        <v>#N/A</v>
      </c>
      <c r="X188" s="172" t="e">
        <v>#N/A</v>
      </c>
      <c r="Y188" s="172" t="e">
        <v>#N/A</v>
      </c>
      <c r="Z188" s="172" t="e">
        <v>#N/A</v>
      </c>
      <c r="AA188" s="172" t="e">
        <v>#N/A</v>
      </c>
      <c r="AB188" s="172" t="e">
        <v>#N/A</v>
      </c>
      <c r="AC188" s="172" t="e">
        <v>#N/A</v>
      </c>
      <c r="AD188" s="172" t="e">
        <v>#N/A</v>
      </c>
      <c r="AE188" s="172" t="e">
        <v>#N/A</v>
      </c>
      <c r="AF188" s="172" t="e">
        <v>#N/A</v>
      </c>
      <c r="AG188" s="172" t="e">
        <v>#N/A</v>
      </c>
      <c r="AH188" s="172" t="e">
        <v>#N/A</v>
      </c>
      <c r="AI188" s="172" t="e">
        <v>#N/A</v>
      </c>
      <c r="AJ188" s="172" t="e">
        <v>#N/A</v>
      </c>
      <c r="AK188" s="172" t="e">
        <v>#N/A</v>
      </c>
      <c r="AL188" s="172" t="e">
        <v>#N/A</v>
      </c>
      <c r="AM188" s="172" t="e">
        <v>#N/A</v>
      </c>
      <c r="AN188" s="172" t="e">
        <v>#N/A</v>
      </c>
      <c r="AO188" s="172" t="e">
        <v>#N/A</v>
      </c>
      <c r="AQ188" s="167"/>
      <c r="AR188" s="167"/>
      <c r="AS188" s="167"/>
      <c r="AT188" s="168"/>
      <c r="AU188" s="167"/>
      <c r="AV188" s="167"/>
    </row>
    <row r="189" spans="1:48" x14ac:dyDescent="0.25">
      <c r="A189" s="1" t="s">
        <v>16</v>
      </c>
      <c r="B189" t="s">
        <v>20</v>
      </c>
      <c r="C189" s="2" t="e">
        <v>#N/A</v>
      </c>
      <c r="D189" s="2" t="e">
        <v>#N/A</v>
      </c>
      <c r="E189" s="2" t="e">
        <v>#N/A</v>
      </c>
      <c r="F189" s="2" t="e">
        <v>#N/A</v>
      </c>
      <c r="G189" s="2" t="e">
        <v>#N/A</v>
      </c>
      <c r="H189" s="2" t="e">
        <v>#N/A</v>
      </c>
      <c r="I189" s="2" t="e">
        <v>#N/A</v>
      </c>
      <c r="J189" s="2" t="e">
        <v>#N/A</v>
      </c>
      <c r="K189" s="2" t="e">
        <v>#N/A</v>
      </c>
      <c r="L189" s="2" t="e">
        <v>#N/A</v>
      </c>
      <c r="M189" s="2" t="e">
        <v>#N/A</v>
      </c>
      <c r="N189" s="2" t="e">
        <v>#N/A</v>
      </c>
      <c r="O189" s="2" t="e">
        <v>#N/A</v>
      </c>
      <c r="P189" s="2" t="e">
        <v>#N/A</v>
      </c>
      <c r="Q189" s="2" t="e">
        <v>#N/A</v>
      </c>
      <c r="R189" s="2" t="e">
        <v>#N/A</v>
      </c>
      <c r="S189" s="2" t="e">
        <v>#N/A</v>
      </c>
      <c r="T189" s="2" t="e">
        <v>#N/A</v>
      </c>
      <c r="U189" s="2" t="e">
        <v>#N/A</v>
      </c>
      <c r="W189" s="172" t="e">
        <v>#N/A</v>
      </c>
      <c r="X189" s="172" t="e">
        <v>#N/A</v>
      </c>
      <c r="Y189" s="172" t="e">
        <v>#N/A</v>
      </c>
      <c r="Z189" s="172" t="e">
        <v>#N/A</v>
      </c>
      <c r="AA189" s="172" t="e">
        <v>#N/A</v>
      </c>
      <c r="AB189" s="172" t="e">
        <v>#N/A</v>
      </c>
      <c r="AC189" s="172" t="e">
        <v>#N/A</v>
      </c>
      <c r="AD189" s="172" t="e">
        <v>#N/A</v>
      </c>
      <c r="AE189" s="172" t="e">
        <v>#N/A</v>
      </c>
      <c r="AF189" s="172" t="e">
        <v>#N/A</v>
      </c>
      <c r="AG189" s="172" t="e">
        <v>#N/A</v>
      </c>
      <c r="AH189" s="172" t="e">
        <v>#N/A</v>
      </c>
      <c r="AI189" s="172" t="e">
        <v>#N/A</v>
      </c>
      <c r="AJ189" s="172" t="e">
        <v>#N/A</v>
      </c>
      <c r="AK189" s="172" t="e">
        <v>#N/A</v>
      </c>
      <c r="AL189" s="172" t="e">
        <v>#N/A</v>
      </c>
      <c r="AM189" s="172" t="e">
        <v>#N/A</v>
      </c>
      <c r="AN189" s="172" t="e">
        <v>#N/A</v>
      </c>
      <c r="AO189" s="172" t="e">
        <v>#N/A</v>
      </c>
      <c r="AQ189" s="167"/>
      <c r="AR189" s="167"/>
      <c r="AS189" s="167"/>
      <c r="AT189" s="168"/>
      <c r="AU189" s="167"/>
      <c r="AV189" s="167"/>
    </row>
    <row r="190" spans="1:48" x14ac:dyDescent="0.25">
      <c r="A190" s="1" t="s">
        <v>16</v>
      </c>
      <c r="B190" t="s">
        <v>21</v>
      </c>
      <c r="C190" s="2" t="e">
        <v>#N/A</v>
      </c>
      <c r="D190" s="2" t="e">
        <v>#N/A</v>
      </c>
      <c r="E190" s="2" t="e">
        <v>#N/A</v>
      </c>
      <c r="F190" s="2" t="e">
        <v>#N/A</v>
      </c>
      <c r="G190" s="2" t="e">
        <v>#N/A</v>
      </c>
      <c r="H190" s="2" t="e">
        <v>#N/A</v>
      </c>
      <c r="I190" s="2" t="e">
        <v>#N/A</v>
      </c>
      <c r="J190" s="2" t="e">
        <v>#N/A</v>
      </c>
      <c r="K190" s="2" t="e">
        <v>#N/A</v>
      </c>
      <c r="L190" s="2" t="e">
        <v>#N/A</v>
      </c>
      <c r="M190" s="2" t="e">
        <v>#N/A</v>
      </c>
      <c r="N190" s="2" t="e">
        <v>#N/A</v>
      </c>
      <c r="O190" s="2" t="e">
        <v>#N/A</v>
      </c>
      <c r="P190" s="2" t="e">
        <v>#N/A</v>
      </c>
      <c r="Q190" s="2" t="e">
        <v>#N/A</v>
      </c>
      <c r="R190" s="2" t="e">
        <v>#N/A</v>
      </c>
      <c r="S190" s="2" t="e">
        <v>#N/A</v>
      </c>
      <c r="T190" s="2" t="e">
        <v>#N/A</v>
      </c>
      <c r="U190" s="2" t="e">
        <v>#N/A</v>
      </c>
      <c r="W190" s="172" t="e">
        <v>#N/A</v>
      </c>
      <c r="X190" s="172" t="e">
        <v>#N/A</v>
      </c>
      <c r="Y190" s="172" t="e">
        <v>#N/A</v>
      </c>
      <c r="Z190" s="172" t="e">
        <v>#N/A</v>
      </c>
      <c r="AA190" s="172" t="e">
        <v>#N/A</v>
      </c>
      <c r="AB190" s="172" t="e">
        <v>#N/A</v>
      </c>
      <c r="AC190" s="172" t="e">
        <v>#N/A</v>
      </c>
      <c r="AD190" s="172" t="e">
        <v>#N/A</v>
      </c>
      <c r="AE190" s="172" t="e">
        <v>#N/A</v>
      </c>
      <c r="AF190" s="172" t="e">
        <v>#N/A</v>
      </c>
      <c r="AG190" s="172" t="e">
        <v>#N/A</v>
      </c>
      <c r="AH190" s="172" t="e">
        <v>#N/A</v>
      </c>
      <c r="AI190" s="172" t="e">
        <v>#N/A</v>
      </c>
      <c r="AJ190" s="172" t="e">
        <v>#N/A</v>
      </c>
      <c r="AK190" s="172" t="e">
        <v>#N/A</v>
      </c>
      <c r="AL190" s="172" t="e">
        <v>#N/A</v>
      </c>
      <c r="AM190" s="172" t="e">
        <v>#N/A</v>
      </c>
      <c r="AN190" s="172" t="e">
        <v>#N/A</v>
      </c>
      <c r="AO190" s="172" t="e">
        <v>#N/A</v>
      </c>
      <c r="AQ190" s="167"/>
      <c r="AR190" s="167"/>
      <c r="AS190" s="167"/>
      <c r="AT190" s="168"/>
      <c r="AU190" s="167"/>
      <c r="AV190" s="167"/>
    </row>
    <row r="191" spans="1:48" x14ac:dyDescent="0.25">
      <c r="A191" s="1" t="s">
        <v>16</v>
      </c>
      <c r="B191" t="s">
        <v>22</v>
      </c>
      <c r="C191" s="2" t="e">
        <f>W191*$V$14</f>
        <v>#N/A</v>
      </c>
      <c r="D191" s="2" t="e">
        <f t="shared" ref="D191" si="487">X191*$V$14</f>
        <v>#N/A</v>
      </c>
      <c r="E191" s="2" t="e">
        <f t="shared" ref="E191" si="488">Y191*$V$14</f>
        <v>#N/A</v>
      </c>
      <c r="F191" s="2" t="e">
        <f t="shared" ref="F191" si="489">Z191*$V$14</f>
        <v>#N/A</v>
      </c>
      <c r="G191" s="2" t="e">
        <f t="shared" ref="G191" si="490">AA191*$V$14</f>
        <v>#N/A</v>
      </c>
      <c r="H191" s="2" t="e">
        <f t="shared" ref="H191" si="491">AB191*$V$14</f>
        <v>#N/A</v>
      </c>
      <c r="I191" s="2" t="e">
        <f t="shared" ref="I191" si="492">AC191*$V$14</f>
        <v>#N/A</v>
      </c>
      <c r="J191" s="2" t="e">
        <f t="shared" ref="J191" si="493">AD191*$V$14</f>
        <v>#N/A</v>
      </c>
      <c r="K191" s="2" t="e">
        <f t="shared" ref="K191" si="494">AE191*$V$14</f>
        <v>#N/A</v>
      </c>
      <c r="L191" s="2" t="e">
        <f t="shared" ref="L191" si="495">AF191*$V$14</f>
        <v>#N/A</v>
      </c>
      <c r="M191" s="2" t="e">
        <f t="shared" ref="M191" si="496">AG191*$V$14</f>
        <v>#N/A</v>
      </c>
      <c r="N191" s="2" t="e">
        <f t="shared" ref="N191" si="497">AH191*$V$14</f>
        <v>#N/A</v>
      </c>
      <c r="O191" s="2" t="e">
        <f t="shared" ref="O191" si="498">AI191*$V$14</f>
        <v>#N/A</v>
      </c>
      <c r="P191" s="2" t="e">
        <f t="shared" ref="P191" si="499">AJ191*$V$14</f>
        <v>#N/A</v>
      </c>
      <c r="Q191" s="2" t="e">
        <f t="shared" ref="Q191" si="500">AK191*$V$14</f>
        <v>#N/A</v>
      </c>
      <c r="R191" s="2" t="e">
        <f t="shared" ref="R191" si="501">AL191*$V$14</f>
        <v>#N/A</v>
      </c>
      <c r="S191" s="2" t="e">
        <f t="shared" ref="S191" si="502">AM191*$V$14</f>
        <v>#N/A</v>
      </c>
      <c r="T191" s="2" t="e">
        <f t="shared" ref="T191" si="503">AN191*$V$14</f>
        <v>#N/A</v>
      </c>
      <c r="U191" s="2" t="e">
        <f t="shared" ref="U191" si="504">AO191*$V$14</f>
        <v>#N/A</v>
      </c>
      <c r="W191" s="172" t="e">
        <v>#N/A</v>
      </c>
      <c r="X191" s="172" t="e">
        <v>#N/A</v>
      </c>
      <c r="Y191" s="172" t="e">
        <v>#N/A</v>
      </c>
      <c r="Z191" s="172" t="e">
        <v>#N/A</v>
      </c>
      <c r="AA191" s="172" t="e">
        <v>#N/A</v>
      </c>
      <c r="AB191" s="172" t="e">
        <v>#N/A</v>
      </c>
      <c r="AC191" s="172" t="e">
        <v>#N/A</v>
      </c>
      <c r="AD191" s="172" t="e">
        <v>#N/A</v>
      </c>
      <c r="AE191" s="172" t="e">
        <v>#N/A</v>
      </c>
      <c r="AF191" s="172" t="e">
        <v>#N/A</v>
      </c>
      <c r="AG191" s="172" t="e">
        <v>#N/A</v>
      </c>
      <c r="AH191" s="172" t="e">
        <v>#N/A</v>
      </c>
      <c r="AI191" s="172" t="e">
        <v>#N/A</v>
      </c>
      <c r="AJ191" s="172" t="e">
        <v>#N/A</v>
      </c>
      <c r="AK191" s="172" t="e">
        <v>#N/A</v>
      </c>
      <c r="AL191" s="172" t="e">
        <v>#N/A</v>
      </c>
      <c r="AM191" s="172" t="e">
        <v>#N/A</v>
      </c>
      <c r="AN191" s="172" t="e">
        <v>#N/A</v>
      </c>
      <c r="AO191" s="172" t="e">
        <v>#N/A</v>
      </c>
      <c r="AQ191" s="167"/>
      <c r="AR191" s="167"/>
      <c r="AS191" s="167"/>
      <c r="AT191" s="168"/>
      <c r="AU191" s="167"/>
      <c r="AV191" s="167"/>
    </row>
    <row r="192" spans="1:48" x14ac:dyDescent="0.25">
      <c r="A192" s="1" t="s">
        <v>30</v>
      </c>
      <c r="B192" t="s">
        <v>23</v>
      </c>
      <c r="C192" s="2" t="s">
        <v>4626</v>
      </c>
      <c r="D192" s="2" t="s">
        <v>4626</v>
      </c>
      <c r="E192" s="2" t="s">
        <v>4626</v>
      </c>
      <c r="F192" s="2" t="s">
        <v>4626</v>
      </c>
      <c r="G192" s="2" t="s">
        <v>4626</v>
      </c>
      <c r="H192" s="2" t="s">
        <v>4626</v>
      </c>
      <c r="I192" s="2" t="s">
        <v>4626</v>
      </c>
      <c r="J192" s="2" t="s">
        <v>4626</v>
      </c>
      <c r="K192" s="2" t="s">
        <v>4626</v>
      </c>
      <c r="L192" s="2" t="s">
        <v>4626</v>
      </c>
      <c r="M192" s="2" t="s">
        <v>4626</v>
      </c>
      <c r="N192" s="2" t="s">
        <v>4626</v>
      </c>
      <c r="O192" s="2" t="s">
        <v>4626</v>
      </c>
      <c r="P192" s="2" t="s">
        <v>4626</v>
      </c>
      <c r="Q192" s="2" t="e">
        <v>#N/A</v>
      </c>
      <c r="R192" s="2" t="e">
        <v>#N/A</v>
      </c>
      <c r="S192" s="2" t="e">
        <v>#N/A</v>
      </c>
      <c r="T192" s="2" t="e">
        <v>#N/A</v>
      </c>
      <c r="U192" s="2" t="e">
        <v>#N/A</v>
      </c>
      <c r="W192" s="172" t="s">
        <v>4626</v>
      </c>
      <c r="X192" s="172" t="s">
        <v>4626</v>
      </c>
      <c r="Y192" s="172" t="s">
        <v>4626</v>
      </c>
      <c r="Z192" s="172" t="s">
        <v>4626</v>
      </c>
      <c r="AA192" s="172" t="s">
        <v>4626</v>
      </c>
      <c r="AB192" s="172" t="s">
        <v>4626</v>
      </c>
      <c r="AC192" s="172" t="s">
        <v>4626</v>
      </c>
      <c r="AD192" s="172" t="s">
        <v>4626</v>
      </c>
      <c r="AE192" s="172" t="s">
        <v>4626</v>
      </c>
      <c r="AF192" s="172" t="s">
        <v>4626</v>
      </c>
      <c r="AG192" s="172" t="s">
        <v>4626</v>
      </c>
      <c r="AH192" s="172" t="s">
        <v>4626</v>
      </c>
      <c r="AI192" s="172" t="s">
        <v>4626</v>
      </c>
      <c r="AJ192" s="172" t="s">
        <v>4626</v>
      </c>
      <c r="AK192" s="172" t="e">
        <v>#N/A</v>
      </c>
      <c r="AL192" s="172" t="e">
        <v>#N/A</v>
      </c>
      <c r="AM192" s="172" t="e">
        <v>#N/A</v>
      </c>
      <c r="AN192" s="172" t="e">
        <v>#N/A</v>
      </c>
      <c r="AO192" s="172" t="e">
        <v>#N/A</v>
      </c>
      <c r="AQ192" s="167"/>
      <c r="AR192" s="167"/>
      <c r="AS192" s="167"/>
      <c r="AT192" s="168"/>
      <c r="AU192" s="167"/>
      <c r="AV192" s="167"/>
    </row>
    <row r="193" spans="1:48" x14ac:dyDescent="0.25">
      <c r="A193" s="1" t="s">
        <v>30</v>
      </c>
      <c r="B193" t="s">
        <v>20</v>
      </c>
      <c r="C193" s="2" t="s">
        <v>4627</v>
      </c>
      <c r="D193" s="2" t="s">
        <v>4628</v>
      </c>
      <c r="E193" s="2" t="s">
        <v>4629</v>
      </c>
      <c r="F193" s="2" t="s">
        <v>4630</v>
      </c>
      <c r="G193" s="2" t="s">
        <v>4631</v>
      </c>
      <c r="H193" s="2" t="s">
        <v>4632</v>
      </c>
      <c r="I193" s="2" t="s">
        <v>4435</v>
      </c>
      <c r="J193" s="2" t="s">
        <v>4633</v>
      </c>
      <c r="K193" s="2" t="s">
        <v>4419</v>
      </c>
      <c r="L193" s="2" t="s">
        <v>4634</v>
      </c>
      <c r="M193" s="2" t="s">
        <v>4635</v>
      </c>
      <c r="N193" s="2" t="s">
        <v>4636</v>
      </c>
      <c r="O193" s="2" t="s">
        <v>4637</v>
      </c>
      <c r="P193" s="2" t="s">
        <v>4423</v>
      </c>
      <c r="Q193" s="2" t="e">
        <v>#N/A</v>
      </c>
      <c r="R193" s="2" t="e">
        <v>#N/A</v>
      </c>
      <c r="S193" s="2" t="e">
        <v>#N/A</v>
      </c>
      <c r="T193" s="2" t="e">
        <v>#N/A</v>
      </c>
      <c r="U193" s="2" t="e">
        <v>#N/A</v>
      </c>
      <c r="W193" s="172" t="s">
        <v>4627</v>
      </c>
      <c r="X193" s="172" t="s">
        <v>4628</v>
      </c>
      <c r="Y193" s="172" t="s">
        <v>4629</v>
      </c>
      <c r="Z193" s="172" t="s">
        <v>4630</v>
      </c>
      <c r="AA193" s="172" t="s">
        <v>4631</v>
      </c>
      <c r="AB193" s="172" t="s">
        <v>4632</v>
      </c>
      <c r="AC193" s="172" t="s">
        <v>4435</v>
      </c>
      <c r="AD193" s="172" t="s">
        <v>4633</v>
      </c>
      <c r="AE193" s="172" t="s">
        <v>4419</v>
      </c>
      <c r="AF193" s="172" t="s">
        <v>4634</v>
      </c>
      <c r="AG193" s="172" t="s">
        <v>4635</v>
      </c>
      <c r="AH193" s="172" t="s">
        <v>4636</v>
      </c>
      <c r="AI193" s="172" t="s">
        <v>4637</v>
      </c>
      <c r="AJ193" s="172" t="s">
        <v>4423</v>
      </c>
      <c r="AK193" s="172" t="e">
        <v>#N/A</v>
      </c>
      <c r="AL193" s="172" t="e">
        <v>#N/A</v>
      </c>
      <c r="AM193" s="172" t="e">
        <v>#N/A</v>
      </c>
      <c r="AN193" s="172" t="e">
        <v>#N/A</v>
      </c>
      <c r="AO193" s="172" t="e">
        <v>#N/A</v>
      </c>
      <c r="AQ193" s="167"/>
      <c r="AR193" s="167"/>
      <c r="AS193" s="167"/>
      <c r="AT193" s="168"/>
      <c r="AU193" s="167"/>
      <c r="AV193" s="167"/>
    </row>
    <row r="194" spans="1:48" x14ac:dyDescent="0.25">
      <c r="A194" s="1" t="s">
        <v>30</v>
      </c>
      <c r="B194" t="s">
        <v>21</v>
      </c>
      <c r="C194" s="2" t="e">
        <v>#N/A</v>
      </c>
      <c r="D194" s="2" t="s">
        <v>4638</v>
      </c>
      <c r="E194" s="2" t="s">
        <v>4417</v>
      </c>
      <c r="F194" s="2" t="s">
        <v>4639</v>
      </c>
      <c r="G194" s="2" t="s">
        <v>4640</v>
      </c>
      <c r="H194" s="2" t="s">
        <v>2014</v>
      </c>
      <c r="I194" s="2" t="s">
        <v>2488</v>
      </c>
      <c r="J194" s="2" t="s">
        <v>4641</v>
      </c>
      <c r="K194" s="2" t="s">
        <v>4642</v>
      </c>
      <c r="L194" s="2" t="s">
        <v>4643</v>
      </c>
      <c r="M194" s="2" t="s">
        <v>4644</v>
      </c>
      <c r="N194" s="2" t="s">
        <v>4645</v>
      </c>
      <c r="O194" s="2" t="s">
        <v>4646</v>
      </c>
      <c r="P194" s="2" t="s">
        <v>4647</v>
      </c>
      <c r="Q194" s="2" t="e">
        <v>#N/A</v>
      </c>
      <c r="R194" s="2" t="e">
        <v>#N/A</v>
      </c>
      <c r="S194" s="2" t="e">
        <v>#N/A</v>
      </c>
      <c r="T194" s="2" t="e">
        <v>#N/A</v>
      </c>
      <c r="U194" s="2" t="e">
        <v>#N/A</v>
      </c>
      <c r="W194" s="172" t="e">
        <v>#N/A</v>
      </c>
      <c r="X194" s="172" t="s">
        <v>4638</v>
      </c>
      <c r="Y194" s="172" t="s">
        <v>4417</v>
      </c>
      <c r="Z194" s="172" t="s">
        <v>4639</v>
      </c>
      <c r="AA194" s="172" t="s">
        <v>4640</v>
      </c>
      <c r="AB194" s="172" t="s">
        <v>2014</v>
      </c>
      <c r="AC194" s="172" t="s">
        <v>2488</v>
      </c>
      <c r="AD194" s="172" t="s">
        <v>4641</v>
      </c>
      <c r="AE194" s="172" t="s">
        <v>4642</v>
      </c>
      <c r="AF194" s="172" t="s">
        <v>4643</v>
      </c>
      <c r="AG194" s="172" t="s">
        <v>4644</v>
      </c>
      <c r="AH194" s="172" t="s">
        <v>4645</v>
      </c>
      <c r="AI194" s="172" t="s">
        <v>4646</v>
      </c>
      <c r="AJ194" s="172" t="s">
        <v>4647</v>
      </c>
      <c r="AK194" s="172" t="e">
        <v>#N/A</v>
      </c>
      <c r="AL194" s="172" t="e">
        <v>#N/A</v>
      </c>
      <c r="AM194" s="172" t="e">
        <v>#N/A</v>
      </c>
      <c r="AN194" s="172" t="e">
        <v>#N/A</v>
      </c>
      <c r="AO194" s="172" t="e">
        <v>#N/A</v>
      </c>
      <c r="AQ194" s="167"/>
      <c r="AR194" s="167"/>
      <c r="AS194" s="167"/>
      <c r="AT194" s="168"/>
      <c r="AU194" s="167"/>
      <c r="AV194" s="167"/>
    </row>
    <row r="195" spans="1:48" x14ac:dyDescent="0.25">
      <c r="A195" s="1" t="s">
        <v>30</v>
      </c>
      <c r="B195" t="s">
        <v>22</v>
      </c>
      <c r="C195" s="2" t="e">
        <f>W195*$V$14</f>
        <v>#N/A</v>
      </c>
      <c r="D195" s="2">
        <f t="shared" ref="D195" si="505">X195*$V$14</f>
        <v>540.20000000000005</v>
      </c>
      <c r="E195" s="2">
        <f t="shared" ref="E195" si="506">Y195*$V$14</f>
        <v>580.5</v>
      </c>
      <c r="F195" s="2">
        <f t="shared" ref="F195" si="507">Z195*$V$14</f>
        <v>607</v>
      </c>
      <c r="G195" s="2">
        <f t="shared" ref="G195" si="508">AA195*$V$14</f>
        <v>727.4</v>
      </c>
      <c r="H195" s="2">
        <f t="shared" ref="H195" si="509">AB195*$V$14</f>
        <v>761.6</v>
      </c>
      <c r="I195" s="2">
        <f t="shared" ref="I195" si="510">AC195*$V$14</f>
        <v>785</v>
      </c>
      <c r="J195" s="2">
        <f t="shared" ref="J195" si="511">AD195*$V$14</f>
        <v>816.3</v>
      </c>
      <c r="K195" s="2">
        <f t="shared" ref="K195" si="512">AE195*$V$14</f>
        <v>868.9</v>
      </c>
      <c r="L195" s="2">
        <f t="shared" ref="L195" si="513">AF195*$V$14</f>
        <v>1160.5999999999999</v>
      </c>
      <c r="M195" s="2">
        <f t="shared" ref="M195" si="514">AG195*$V$14</f>
        <v>1215.5999999999999</v>
      </c>
      <c r="N195" s="2">
        <f t="shared" ref="N195" si="515">AH195*$V$14</f>
        <v>1311.9</v>
      </c>
      <c r="O195" s="2">
        <f t="shared" ref="O195" si="516">AI195*$V$14</f>
        <v>1696.4</v>
      </c>
      <c r="P195" s="2">
        <f t="shared" ref="P195" si="517">AJ195*$V$14</f>
        <v>1815.2</v>
      </c>
      <c r="Q195" s="2" t="e">
        <f t="shared" ref="Q195" si="518">AK195*$V$14</f>
        <v>#N/A</v>
      </c>
      <c r="R195" s="2" t="e">
        <f t="shared" ref="R195" si="519">AL195*$V$14</f>
        <v>#N/A</v>
      </c>
      <c r="S195" s="2" t="e">
        <f t="shared" ref="S195" si="520">AM195*$V$14</f>
        <v>#N/A</v>
      </c>
      <c r="T195" s="2" t="e">
        <f t="shared" ref="T195" si="521">AN195*$V$14</f>
        <v>#N/A</v>
      </c>
      <c r="U195" s="2" t="e">
        <f t="shared" ref="U195" si="522">AO195*$V$14</f>
        <v>#N/A</v>
      </c>
      <c r="W195" s="170" t="e">
        <v>#N/A</v>
      </c>
      <c r="X195" s="170">
        <v>540.20000000000005</v>
      </c>
      <c r="Y195" s="170">
        <v>580.5</v>
      </c>
      <c r="Z195" s="170">
        <v>607</v>
      </c>
      <c r="AA195" s="170">
        <v>727.4</v>
      </c>
      <c r="AB195" s="170">
        <v>761.6</v>
      </c>
      <c r="AC195" s="170">
        <v>785</v>
      </c>
      <c r="AD195" s="170">
        <v>816.3</v>
      </c>
      <c r="AE195" s="170">
        <v>868.9</v>
      </c>
      <c r="AF195" s="170">
        <v>1160.5999999999999</v>
      </c>
      <c r="AG195" s="170">
        <v>1215.5999999999999</v>
      </c>
      <c r="AH195" s="170">
        <v>1311.9</v>
      </c>
      <c r="AI195" s="170">
        <v>1696.4</v>
      </c>
      <c r="AJ195" s="170">
        <v>1815.2</v>
      </c>
      <c r="AK195" s="170" t="e">
        <v>#N/A</v>
      </c>
      <c r="AL195" s="170" t="e">
        <v>#N/A</v>
      </c>
      <c r="AM195" s="170" t="e">
        <v>#N/A</v>
      </c>
      <c r="AN195" s="170" t="e">
        <v>#N/A</v>
      </c>
      <c r="AO195" s="170" t="e">
        <v>#N/A</v>
      </c>
      <c r="AQ195" s="167"/>
      <c r="AR195" s="167"/>
      <c r="AS195" s="167"/>
      <c r="AT195" s="168"/>
      <c r="AU195" s="167"/>
      <c r="AV195" s="167"/>
    </row>
    <row r="196" spans="1:48" x14ac:dyDescent="0.25">
      <c r="A196" s="1" t="s">
        <v>2</v>
      </c>
      <c r="B196" t="s">
        <v>23</v>
      </c>
      <c r="C196" s="2" t="s">
        <v>2417</v>
      </c>
      <c r="D196" s="2" t="s">
        <v>2417</v>
      </c>
      <c r="E196" s="2" t="s">
        <v>2417</v>
      </c>
      <c r="F196" s="2" t="s">
        <v>2417</v>
      </c>
      <c r="G196" s="2" t="s">
        <v>2417</v>
      </c>
      <c r="H196" s="2" t="s">
        <v>2417</v>
      </c>
      <c r="I196" s="2" t="s">
        <v>2417</v>
      </c>
      <c r="J196" s="2" t="s">
        <v>2417</v>
      </c>
      <c r="K196" s="2" t="s">
        <v>2417</v>
      </c>
      <c r="L196" s="2" t="s">
        <v>2417</v>
      </c>
      <c r="M196" s="2" t="s">
        <v>2417</v>
      </c>
      <c r="N196" s="2" t="s">
        <v>2417</v>
      </c>
      <c r="O196" s="2" t="s">
        <v>2417</v>
      </c>
      <c r="P196" s="2" t="s">
        <v>2417</v>
      </c>
      <c r="Q196" s="2" t="e">
        <v>#N/A</v>
      </c>
      <c r="R196" s="2" t="e">
        <v>#N/A</v>
      </c>
      <c r="S196" s="2" t="e">
        <v>#N/A</v>
      </c>
      <c r="T196" s="2" t="e">
        <v>#N/A</v>
      </c>
      <c r="U196" s="2" t="e">
        <v>#N/A</v>
      </c>
      <c r="W196" s="172" t="s">
        <v>2417</v>
      </c>
      <c r="X196" s="172" t="s">
        <v>2417</v>
      </c>
      <c r="Y196" s="172" t="s">
        <v>2417</v>
      </c>
      <c r="Z196" s="172" t="s">
        <v>2417</v>
      </c>
      <c r="AA196" s="172" t="s">
        <v>2417</v>
      </c>
      <c r="AB196" s="172" t="s">
        <v>2417</v>
      </c>
      <c r="AC196" s="172" t="s">
        <v>2417</v>
      </c>
      <c r="AD196" s="172" t="s">
        <v>2417</v>
      </c>
      <c r="AE196" s="172" t="s">
        <v>2417</v>
      </c>
      <c r="AF196" s="172" t="s">
        <v>2417</v>
      </c>
      <c r="AG196" s="172" t="s">
        <v>2417</v>
      </c>
      <c r="AH196" s="172" t="s">
        <v>2417</v>
      </c>
      <c r="AI196" s="172" t="s">
        <v>2417</v>
      </c>
      <c r="AJ196" s="172" t="s">
        <v>2417</v>
      </c>
      <c r="AK196" s="172" t="e">
        <v>#N/A</v>
      </c>
      <c r="AL196" s="172" t="e">
        <v>#N/A</v>
      </c>
      <c r="AM196" s="172" t="e">
        <v>#N/A</v>
      </c>
      <c r="AN196" s="172" t="e">
        <v>#N/A</v>
      </c>
      <c r="AO196" s="172" t="e">
        <v>#N/A</v>
      </c>
      <c r="AQ196" s="167"/>
      <c r="AR196" s="167"/>
      <c r="AS196" s="167"/>
      <c r="AT196" s="168"/>
      <c r="AU196" s="167"/>
      <c r="AV196" s="167"/>
    </row>
    <row r="197" spans="1:48" x14ac:dyDescent="0.25">
      <c r="A197" s="1" t="s">
        <v>2</v>
      </c>
      <c r="B197" t="s">
        <v>20</v>
      </c>
      <c r="C197" s="2" t="s">
        <v>2419</v>
      </c>
      <c r="D197" s="2" t="s">
        <v>2420</v>
      </c>
      <c r="E197" s="2" t="s">
        <v>2421</v>
      </c>
      <c r="F197" s="2" t="s">
        <v>2422</v>
      </c>
      <c r="G197" s="2" t="s">
        <v>2423</v>
      </c>
      <c r="H197" s="2" t="s">
        <v>2424</v>
      </c>
      <c r="I197" s="2" t="s">
        <v>2425</v>
      </c>
      <c r="J197" s="2" t="s">
        <v>2426</v>
      </c>
      <c r="K197" s="2" t="s">
        <v>2427</v>
      </c>
      <c r="L197" s="2" t="s">
        <v>2428</v>
      </c>
      <c r="M197" s="2" t="s">
        <v>2429</v>
      </c>
      <c r="N197" s="2" t="s">
        <v>2430</v>
      </c>
      <c r="O197" s="2" t="s">
        <v>2431</v>
      </c>
      <c r="P197" s="2" t="s">
        <v>2433</v>
      </c>
      <c r="Q197" s="2" t="e">
        <v>#N/A</v>
      </c>
      <c r="R197" s="2" t="e">
        <v>#N/A</v>
      </c>
      <c r="S197" s="2" t="e">
        <v>#N/A</v>
      </c>
      <c r="T197" s="2" t="e">
        <v>#N/A</v>
      </c>
      <c r="U197" s="2" t="e">
        <v>#N/A</v>
      </c>
      <c r="W197" s="172" t="s">
        <v>2419</v>
      </c>
      <c r="X197" s="172" t="s">
        <v>2420</v>
      </c>
      <c r="Y197" s="172" t="s">
        <v>2421</v>
      </c>
      <c r="Z197" s="172" t="s">
        <v>2422</v>
      </c>
      <c r="AA197" s="172" t="s">
        <v>2423</v>
      </c>
      <c r="AB197" s="172" t="s">
        <v>2424</v>
      </c>
      <c r="AC197" s="172" t="s">
        <v>2425</v>
      </c>
      <c r="AD197" s="172" t="s">
        <v>2426</v>
      </c>
      <c r="AE197" s="172" t="s">
        <v>2427</v>
      </c>
      <c r="AF197" s="172" t="s">
        <v>2428</v>
      </c>
      <c r="AG197" s="172" t="s">
        <v>2429</v>
      </c>
      <c r="AH197" s="172" t="s">
        <v>2430</v>
      </c>
      <c r="AI197" s="172" t="s">
        <v>2431</v>
      </c>
      <c r="AJ197" s="172" t="s">
        <v>2433</v>
      </c>
      <c r="AK197" s="172" t="e">
        <v>#N/A</v>
      </c>
      <c r="AL197" s="172" t="e">
        <v>#N/A</v>
      </c>
      <c r="AM197" s="172" t="e">
        <v>#N/A</v>
      </c>
      <c r="AN197" s="172" t="e">
        <v>#N/A</v>
      </c>
      <c r="AO197" s="172" t="e">
        <v>#N/A</v>
      </c>
      <c r="AQ197" s="167"/>
      <c r="AR197" s="167"/>
      <c r="AS197" s="167"/>
      <c r="AT197" s="168"/>
      <c r="AU197" s="167"/>
      <c r="AV197" s="167"/>
    </row>
    <row r="198" spans="1:48" x14ac:dyDescent="0.25">
      <c r="A198" s="1" t="s">
        <v>2</v>
      </c>
      <c r="B198" t="s">
        <v>21</v>
      </c>
      <c r="C198" s="2" t="e">
        <v>#N/A</v>
      </c>
      <c r="D198" s="2" t="s">
        <v>2435</v>
      </c>
      <c r="E198" s="2" t="s">
        <v>2436</v>
      </c>
      <c r="F198" s="2" t="s">
        <v>2437</v>
      </c>
      <c r="G198" s="2" t="s">
        <v>2438</v>
      </c>
      <c r="H198" s="2" t="s">
        <v>2439</v>
      </c>
      <c r="I198" s="2" t="s">
        <v>967</v>
      </c>
      <c r="J198" s="2" t="s">
        <v>2440</v>
      </c>
      <c r="K198" s="2" t="s">
        <v>2441</v>
      </c>
      <c r="L198" s="2" t="s">
        <v>2442</v>
      </c>
      <c r="M198" s="2" t="s">
        <v>2443</v>
      </c>
      <c r="N198" s="2" t="s">
        <v>2444</v>
      </c>
      <c r="O198" s="2" t="s">
        <v>2446</v>
      </c>
      <c r="P198" s="2" t="s">
        <v>2448</v>
      </c>
      <c r="Q198" s="2" t="e">
        <v>#N/A</v>
      </c>
      <c r="R198" s="2" t="e">
        <v>#N/A</v>
      </c>
      <c r="S198" s="2" t="e">
        <v>#N/A</v>
      </c>
      <c r="T198" s="2" t="e">
        <v>#N/A</v>
      </c>
      <c r="U198" s="2" t="e">
        <v>#N/A</v>
      </c>
      <c r="W198" s="172" t="e">
        <v>#N/A</v>
      </c>
      <c r="X198" s="172" t="s">
        <v>2435</v>
      </c>
      <c r="Y198" s="172" t="s">
        <v>2436</v>
      </c>
      <c r="Z198" s="172" t="s">
        <v>2437</v>
      </c>
      <c r="AA198" s="172" t="s">
        <v>2438</v>
      </c>
      <c r="AB198" s="172" t="s">
        <v>2439</v>
      </c>
      <c r="AC198" s="172" t="s">
        <v>967</v>
      </c>
      <c r="AD198" s="172" t="s">
        <v>2440</v>
      </c>
      <c r="AE198" s="172" t="s">
        <v>2441</v>
      </c>
      <c r="AF198" s="172" t="s">
        <v>2442</v>
      </c>
      <c r="AG198" s="172" t="s">
        <v>2443</v>
      </c>
      <c r="AH198" s="172" t="s">
        <v>2444</v>
      </c>
      <c r="AI198" s="172" t="s">
        <v>2446</v>
      </c>
      <c r="AJ198" s="172" t="s">
        <v>2448</v>
      </c>
      <c r="AK198" s="172" t="e">
        <v>#N/A</v>
      </c>
      <c r="AL198" s="172" t="e">
        <v>#N/A</v>
      </c>
      <c r="AM198" s="172" t="e">
        <v>#N/A</v>
      </c>
      <c r="AN198" s="172" t="e">
        <v>#N/A</v>
      </c>
      <c r="AO198" s="172" t="e">
        <v>#N/A</v>
      </c>
      <c r="AQ198" s="167"/>
      <c r="AR198" s="167"/>
      <c r="AS198" s="167"/>
      <c r="AT198" s="168"/>
      <c r="AU198" s="167"/>
      <c r="AV198" s="167"/>
    </row>
    <row r="199" spans="1:48" x14ac:dyDescent="0.25">
      <c r="A199" s="1" t="s">
        <v>2</v>
      </c>
      <c r="B199" t="s">
        <v>22</v>
      </c>
      <c r="C199" s="2" t="e">
        <f>W199*$V$14</f>
        <v>#N/A</v>
      </c>
      <c r="D199" s="2">
        <f t="shared" ref="D199" si="523">X199*$V$14</f>
        <v>552.5</v>
      </c>
      <c r="E199" s="2">
        <f t="shared" ref="E199" si="524">Y199*$V$14</f>
        <v>594.5</v>
      </c>
      <c r="F199" s="2">
        <f t="shared" ref="F199" si="525">Z199*$V$14</f>
        <v>621.70000000000005</v>
      </c>
      <c r="G199" s="2">
        <f t="shared" ref="G199" si="526">AA199*$V$14</f>
        <v>742.6</v>
      </c>
      <c r="H199" s="2">
        <f t="shared" ref="H199" si="527">AB199*$V$14</f>
        <v>777.1</v>
      </c>
      <c r="I199" s="2">
        <f t="shared" ref="I199" si="528">AC199*$V$14</f>
        <v>801.9</v>
      </c>
      <c r="J199" s="2">
        <f t="shared" ref="J199" si="529">AD199*$V$14</f>
        <v>834.1</v>
      </c>
      <c r="K199" s="2">
        <f t="shared" ref="K199" si="530">AE199*$V$14</f>
        <v>890.2</v>
      </c>
      <c r="L199" s="2">
        <f t="shared" ref="L199" si="531">AF199*$V$14</f>
        <v>1185</v>
      </c>
      <c r="M199" s="2">
        <f t="shared" ref="M199" si="532">AG199*$V$14</f>
        <v>1241.5</v>
      </c>
      <c r="N199" s="2">
        <f t="shared" ref="N199" si="533">AH199*$V$14</f>
        <v>1339.7</v>
      </c>
      <c r="O199" s="2">
        <f t="shared" ref="O199" si="534">AI199*$V$14</f>
        <v>1729.6</v>
      </c>
      <c r="P199" s="2">
        <f t="shared" ref="P199" si="535">AJ199*$V$14</f>
        <v>1852.7</v>
      </c>
      <c r="Q199" s="2" t="e">
        <f t="shared" ref="Q199" si="536">AK199*$V$14</f>
        <v>#N/A</v>
      </c>
      <c r="R199" s="2" t="e">
        <f t="shared" ref="R199" si="537">AL199*$V$14</f>
        <v>#N/A</v>
      </c>
      <c r="S199" s="2" t="e">
        <f t="shared" ref="S199" si="538">AM199*$V$14</f>
        <v>#N/A</v>
      </c>
      <c r="T199" s="2" t="e">
        <f t="shared" ref="T199" si="539">AN199*$V$14</f>
        <v>#N/A</v>
      </c>
      <c r="U199" s="2" t="e">
        <f t="shared" ref="U199" si="540">AO199*$V$14</f>
        <v>#N/A</v>
      </c>
      <c r="W199" s="170" t="e">
        <v>#N/A</v>
      </c>
      <c r="X199" s="170">
        <v>552.5</v>
      </c>
      <c r="Y199" s="170">
        <v>594.5</v>
      </c>
      <c r="Z199" s="170">
        <v>621.70000000000005</v>
      </c>
      <c r="AA199" s="170">
        <v>742.6</v>
      </c>
      <c r="AB199" s="170">
        <v>777.1</v>
      </c>
      <c r="AC199" s="170">
        <v>801.9</v>
      </c>
      <c r="AD199" s="170">
        <v>834.1</v>
      </c>
      <c r="AE199" s="170">
        <v>890.2</v>
      </c>
      <c r="AF199" s="170">
        <v>1185</v>
      </c>
      <c r="AG199" s="170">
        <v>1241.5</v>
      </c>
      <c r="AH199" s="170">
        <v>1339.7</v>
      </c>
      <c r="AI199" s="170">
        <v>1729.6</v>
      </c>
      <c r="AJ199" s="170">
        <v>1852.7</v>
      </c>
      <c r="AK199" s="170" t="e">
        <v>#N/A</v>
      </c>
      <c r="AL199" s="170" t="e">
        <v>#N/A</v>
      </c>
      <c r="AM199" s="170" t="e">
        <v>#N/A</v>
      </c>
      <c r="AN199" s="170" t="e">
        <v>#N/A</v>
      </c>
      <c r="AO199" s="170" t="e">
        <v>#N/A</v>
      </c>
      <c r="AQ199" s="167"/>
      <c r="AR199" s="167"/>
      <c r="AS199" s="167"/>
      <c r="AT199" s="168"/>
      <c r="AU199" s="167"/>
      <c r="AV199" s="167"/>
    </row>
    <row r="200" spans="1:48" x14ac:dyDescent="0.25">
      <c r="A200" s="1" t="s">
        <v>31</v>
      </c>
      <c r="B200" t="s">
        <v>23</v>
      </c>
      <c r="C200" s="2" t="s">
        <v>4648</v>
      </c>
      <c r="D200" s="2" t="s">
        <v>4648</v>
      </c>
      <c r="E200" s="2" t="s">
        <v>4648</v>
      </c>
      <c r="F200" s="2" t="s">
        <v>4648</v>
      </c>
      <c r="G200" s="2" t="s">
        <v>4648</v>
      </c>
      <c r="H200" s="2" t="s">
        <v>4648</v>
      </c>
      <c r="I200" s="2" t="s">
        <v>4648</v>
      </c>
      <c r="J200" s="2" t="s">
        <v>4648</v>
      </c>
      <c r="K200" s="2" t="s">
        <v>4648</v>
      </c>
      <c r="L200" s="2" t="s">
        <v>4648</v>
      </c>
      <c r="M200" s="2" t="s">
        <v>4648</v>
      </c>
      <c r="N200" s="2" t="s">
        <v>4648</v>
      </c>
      <c r="O200" s="2" t="s">
        <v>4648</v>
      </c>
      <c r="P200" s="2" t="s">
        <v>4648</v>
      </c>
      <c r="Q200" s="2" t="e">
        <v>#N/A</v>
      </c>
      <c r="R200" s="2" t="e">
        <v>#N/A</v>
      </c>
      <c r="S200" s="2" t="e">
        <v>#N/A</v>
      </c>
      <c r="T200" s="2" t="e">
        <v>#N/A</v>
      </c>
      <c r="U200" s="2" t="e">
        <v>#N/A</v>
      </c>
      <c r="W200" s="172" t="s">
        <v>4648</v>
      </c>
      <c r="X200" s="172" t="s">
        <v>4648</v>
      </c>
      <c r="Y200" s="172" t="s">
        <v>4648</v>
      </c>
      <c r="Z200" s="172" t="s">
        <v>4648</v>
      </c>
      <c r="AA200" s="172" t="s">
        <v>4648</v>
      </c>
      <c r="AB200" s="172" t="s">
        <v>4648</v>
      </c>
      <c r="AC200" s="172" t="s">
        <v>4648</v>
      </c>
      <c r="AD200" s="172" t="s">
        <v>4648</v>
      </c>
      <c r="AE200" s="172" t="s">
        <v>4648</v>
      </c>
      <c r="AF200" s="172" t="s">
        <v>4648</v>
      </c>
      <c r="AG200" s="172" t="s">
        <v>4648</v>
      </c>
      <c r="AH200" s="172" t="s">
        <v>4648</v>
      </c>
      <c r="AI200" s="172" t="s">
        <v>4648</v>
      </c>
      <c r="AJ200" s="172" t="s">
        <v>4648</v>
      </c>
      <c r="AK200" s="172" t="e">
        <v>#N/A</v>
      </c>
      <c r="AL200" s="172" t="e">
        <v>#N/A</v>
      </c>
      <c r="AM200" s="172" t="e">
        <v>#N/A</v>
      </c>
      <c r="AN200" s="172" t="e">
        <v>#N/A</v>
      </c>
      <c r="AO200" s="172" t="e">
        <v>#N/A</v>
      </c>
      <c r="AQ200" s="167"/>
      <c r="AR200" s="167"/>
      <c r="AS200" s="167"/>
      <c r="AT200" s="168"/>
      <c r="AU200" s="167"/>
      <c r="AV200" s="167"/>
    </row>
    <row r="201" spans="1:48" x14ac:dyDescent="0.25">
      <c r="A201" s="1" t="s">
        <v>31</v>
      </c>
      <c r="B201" t="s">
        <v>20</v>
      </c>
      <c r="C201" s="2" t="s">
        <v>1899</v>
      </c>
      <c r="D201" s="2" t="s">
        <v>2925</v>
      </c>
      <c r="E201" s="2" t="s">
        <v>4649</v>
      </c>
      <c r="F201" s="2" t="s">
        <v>1451</v>
      </c>
      <c r="G201" s="2" t="s">
        <v>4650</v>
      </c>
      <c r="H201" s="2" t="s">
        <v>4651</v>
      </c>
      <c r="I201" s="2" t="s">
        <v>1506</v>
      </c>
      <c r="J201" s="2" t="s">
        <v>2930</v>
      </c>
      <c r="K201" s="2" t="s">
        <v>1048</v>
      </c>
      <c r="L201" s="2" t="s">
        <v>4652</v>
      </c>
      <c r="M201" s="2" t="s">
        <v>4653</v>
      </c>
      <c r="N201" s="2" t="s">
        <v>4654</v>
      </c>
      <c r="O201" s="2" t="s">
        <v>4655</v>
      </c>
      <c r="P201" s="2" t="s">
        <v>4656</v>
      </c>
      <c r="Q201" s="2" t="e">
        <v>#N/A</v>
      </c>
      <c r="R201" s="2" t="e">
        <v>#N/A</v>
      </c>
      <c r="S201" s="2" t="e">
        <v>#N/A</v>
      </c>
      <c r="T201" s="2" t="e">
        <v>#N/A</v>
      </c>
      <c r="U201" s="2" t="e">
        <v>#N/A</v>
      </c>
      <c r="W201" s="172" t="s">
        <v>1899</v>
      </c>
      <c r="X201" s="172" t="s">
        <v>2925</v>
      </c>
      <c r="Y201" s="172" t="s">
        <v>4649</v>
      </c>
      <c r="Z201" s="172" t="s">
        <v>1451</v>
      </c>
      <c r="AA201" s="172" t="s">
        <v>4650</v>
      </c>
      <c r="AB201" s="172" t="s">
        <v>4651</v>
      </c>
      <c r="AC201" s="172" t="s">
        <v>1506</v>
      </c>
      <c r="AD201" s="172" t="s">
        <v>2930</v>
      </c>
      <c r="AE201" s="172" t="s">
        <v>1048</v>
      </c>
      <c r="AF201" s="172" t="s">
        <v>4652</v>
      </c>
      <c r="AG201" s="172" t="s">
        <v>4653</v>
      </c>
      <c r="AH201" s="172" t="s">
        <v>4654</v>
      </c>
      <c r="AI201" s="172" t="s">
        <v>4655</v>
      </c>
      <c r="AJ201" s="172" t="s">
        <v>4656</v>
      </c>
      <c r="AK201" s="172" t="e">
        <v>#N/A</v>
      </c>
      <c r="AL201" s="172" t="e">
        <v>#N/A</v>
      </c>
      <c r="AM201" s="172" t="e">
        <v>#N/A</v>
      </c>
      <c r="AN201" s="172" t="e">
        <v>#N/A</v>
      </c>
      <c r="AO201" s="172" t="e">
        <v>#N/A</v>
      </c>
      <c r="AQ201" s="167"/>
      <c r="AR201" s="167"/>
      <c r="AS201" s="167"/>
      <c r="AT201" s="168"/>
      <c r="AU201" s="167"/>
      <c r="AV201" s="167"/>
    </row>
    <row r="202" spans="1:48" x14ac:dyDescent="0.25">
      <c r="A202" s="1" t="s">
        <v>31</v>
      </c>
      <c r="B202" t="s">
        <v>21</v>
      </c>
      <c r="C202" s="2" t="e">
        <v>#N/A</v>
      </c>
      <c r="D202" s="2" t="s">
        <v>4657</v>
      </c>
      <c r="E202" s="2" t="s">
        <v>4658</v>
      </c>
      <c r="F202" s="2" t="s">
        <v>1475</v>
      </c>
      <c r="G202" s="2" t="s">
        <v>2888</v>
      </c>
      <c r="H202" s="2" t="s">
        <v>4659</v>
      </c>
      <c r="I202" s="2" t="s">
        <v>4660</v>
      </c>
      <c r="J202" s="2" t="s">
        <v>4661</v>
      </c>
      <c r="K202" s="2" t="s">
        <v>4662</v>
      </c>
      <c r="L202" s="2" t="s">
        <v>4663</v>
      </c>
      <c r="M202" s="2" t="s">
        <v>2894</v>
      </c>
      <c r="N202" s="2" t="s">
        <v>4664</v>
      </c>
      <c r="O202" s="2" t="s">
        <v>4665</v>
      </c>
      <c r="P202" s="2" t="s">
        <v>4666</v>
      </c>
      <c r="Q202" s="2" t="e">
        <v>#N/A</v>
      </c>
      <c r="R202" s="2" t="e">
        <v>#N/A</v>
      </c>
      <c r="S202" s="2" t="e">
        <v>#N/A</v>
      </c>
      <c r="T202" s="2" t="e">
        <v>#N/A</v>
      </c>
      <c r="U202" s="2" t="e">
        <v>#N/A</v>
      </c>
      <c r="W202" s="172" t="e">
        <v>#N/A</v>
      </c>
      <c r="X202" s="172" t="s">
        <v>4657</v>
      </c>
      <c r="Y202" s="172" t="s">
        <v>4658</v>
      </c>
      <c r="Z202" s="172" t="s">
        <v>1475</v>
      </c>
      <c r="AA202" s="172" t="s">
        <v>2888</v>
      </c>
      <c r="AB202" s="172" t="s">
        <v>4659</v>
      </c>
      <c r="AC202" s="172" t="s">
        <v>4660</v>
      </c>
      <c r="AD202" s="172" t="s">
        <v>4661</v>
      </c>
      <c r="AE202" s="172" t="s">
        <v>4662</v>
      </c>
      <c r="AF202" s="172" t="s">
        <v>4663</v>
      </c>
      <c r="AG202" s="172" t="s">
        <v>2894</v>
      </c>
      <c r="AH202" s="172" t="s">
        <v>4664</v>
      </c>
      <c r="AI202" s="172" t="s">
        <v>4665</v>
      </c>
      <c r="AJ202" s="172" t="s">
        <v>4666</v>
      </c>
      <c r="AK202" s="172" t="e">
        <v>#N/A</v>
      </c>
      <c r="AL202" s="172" t="e">
        <v>#N/A</v>
      </c>
      <c r="AM202" s="172" t="e">
        <v>#N/A</v>
      </c>
      <c r="AN202" s="172" t="e">
        <v>#N/A</v>
      </c>
      <c r="AO202" s="172" t="e">
        <v>#N/A</v>
      </c>
      <c r="AQ202" s="167"/>
      <c r="AR202" s="167"/>
      <c r="AS202" s="167"/>
      <c r="AT202" s="168"/>
      <c r="AU202" s="167"/>
      <c r="AV202" s="167"/>
    </row>
    <row r="203" spans="1:48" x14ac:dyDescent="0.25">
      <c r="A203" s="1" t="s">
        <v>31</v>
      </c>
      <c r="B203" t="s">
        <v>22</v>
      </c>
      <c r="C203" s="2" t="e">
        <f>W203*$V$14</f>
        <v>#N/A</v>
      </c>
      <c r="D203" s="2">
        <f t="shared" ref="D203" si="541">X203*$V$14</f>
        <v>568.6</v>
      </c>
      <c r="E203" s="2">
        <f t="shared" ref="E203" si="542">Y203*$V$14</f>
        <v>611.29999999999995</v>
      </c>
      <c r="F203" s="2">
        <f t="shared" ref="F203" si="543">Z203*$V$14</f>
        <v>640.1</v>
      </c>
      <c r="G203" s="2">
        <f t="shared" ref="G203" si="544">AA203*$V$14</f>
        <v>761.4</v>
      </c>
      <c r="H203" s="2">
        <f t="shared" ref="H203" si="545">AB203*$V$14</f>
        <v>796.5</v>
      </c>
      <c r="I203" s="2">
        <f t="shared" ref="I203" si="546">AC203*$V$14</f>
        <v>821.6</v>
      </c>
      <c r="J203" s="2">
        <f t="shared" ref="J203" si="547">AD203*$V$14</f>
        <v>856.3</v>
      </c>
      <c r="K203" s="2">
        <f t="shared" ref="K203" si="548">AE203*$V$14</f>
        <v>915.6</v>
      </c>
      <c r="L203" s="2">
        <f t="shared" ref="L203" si="549">AF203*$V$14</f>
        <v>1213.3</v>
      </c>
      <c r="M203" s="2">
        <f t="shared" ref="M203" si="550">AG203*$V$14</f>
        <v>1271.8</v>
      </c>
      <c r="N203" s="2">
        <f t="shared" ref="N203" si="551">AH203*$V$14</f>
        <v>1372.1</v>
      </c>
      <c r="O203" s="2">
        <f t="shared" ref="O203" si="552">AI203*$V$14</f>
        <v>1768.8</v>
      </c>
      <c r="P203" s="2">
        <f t="shared" ref="P203" si="553">AJ203*$V$14</f>
        <v>1895.6</v>
      </c>
      <c r="Q203" s="2" t="e">
        <f t="shared" ref="Q203" si="554">AK203*$V$14</f>
        <v>#N/A</v>
      </c>
      <c r="R203" s="2" t="e">
        <f t="shared" ref="R203" si="555">AL203*$V$14</f>
        <v>#N/A</v>
      </c>
      <c r="S203" s="2" t="e">
        <f t="shared" ref="S203" si="556">AM203*$V$14</f>
        <v>#N/A</v>
      </c>
      <c r="T203" s="2" t="e">
        <f t="shared" ref="T203" si="557">AN203*$V$14</f>
        <v>#N/A</v>
      </c>
      <c r="U203" s="2" t="e">
        <f t="shared" ref="U203" si="558">AO203*$V$14</f>
        <v>#N/A</v>
      </c>
      <c r="W203" s="170" t="e">
        <v>#N/A</v>
      </c>
      <c r="X203" s="170">
        <v>568.6</v>
      </c>
      <c r="Y203" s="170">
        <v>611.29999999999995</v>
      </c>
      <c r="Z203" s="170">
        <v>640.1</v>
      </c>
      <c r="AA203" s="170">
        <v>761.4</v>
      </c>
      <c r="AB203" s="170">
        <v>796.5</v>
      </c>
      <c r="AC203" s="170">
        <v>821.6</v>
      </c>
      <c r="AD203" s="170">
        <v>856.3</v>
      </c>
      <c r="AE203" s="170">
        <v>915.6</v>
      </c>
      <c r="AF203" s="170">
        <v>1213.3</v>
      </c>
      <c r="AG203" s="170">
        <v>1271.8</v>
      </c>
      <c r="AH203" s="170">
        <v>1372.1</v>
      </c>
      <c r="AI203" s="170">
        <v>1768.8</v>
      </c>
      <c r="AJ203" s="170">
        <v>1895.6</v>
      </c>
      <c r="AK203" s="170" t="e">
        <v>#N/A</v>
      </c>
      <c r="AL203" s="170" t="e">
        <v>#N/A</v>
      </c>
      <c r="AM203" s="170" t="e">
        <v>#N/A</v>
      </c>
      <c r="AN203" s="170" t="e">
        <v>#N/A</v>
      </c>
      <c r="AO203" s="170" t="e">
        <v>#N/A</v>
      </c>
      <c r="AQ203" s="167"/>
      <c r="AR203" s="167"/>
      <c r="AS203" s="167"/>
      <c r="AT203" s="168"/>
      <c r="AU203" s="167"/>
      <c r="AV203" s="167"/>
    </row>
    <row r="204" spans="1:48" x14ac:dyDescent="0.25">
      <c r="A204" s="1" t="s">
        <v>32</v>
      </c>
      <c r="B204" t="s">
        <v>23</v>
      </c>
      <c r="C204" s="2" t="e">
        <v>#N/A</v>
      </c>
      <c r="D204" s="2" t="s">
        <v>4667</v>
      </c>
      <c r="E204" s="2" t="s">
        <v>4667</v>
      </c>
      <c r="F204" s="2" t="s">
        <v>4667</v>
      </c>
      <c r="G204" s="2" t="s">
        <v>4667</v>
      </c>
      <c r="H204" s="2" t="s">
        <v>4667</v>
      </c>
      <c r="I204" s="2" t="s">
        <v>4667</v>
      </c>
      <c r="J204" s="2" t="s">
        <v>4667</v>
      </c>
      <c r="K204" s="2" t="s">
        <v>4667</v>
      </c>
      <c r="L204" s="2" t="e">
        <v>#N/A</v>
      </c>
      <c r="M204" s="2" t="e">
        <v>#N/A</v>
      </c>
      <c r="N204" s="2" t="e">
        <v>#N/A</v>
      </c>
      <c r="O204" s="2" t="e">
        <v>#N/A</v>
      </c>
      <c r="P204" s="2" t="e">
        <v>#N/A</v>
      </c>
      <c r="Q204" s="2" t="e">
        <v>#N/A</v>
      </c>
      <c r="R204" s="2" t="e">
        <v>#N/A</v>
      </c>
      <c r="S204" s="2" t="e">
        <v>#N/A</v>
      </c>
      <c r="T204" s="2" t="e">
        <v>#N/A</v>
      </c>
      <c r="U204" s="2" t="e">
        <v>#N/A</v>
      </c>
      <c r="W204" s="172" t="e">
        <v>#N/A</v>
      </c>
      <c r="X204" s="172" t="s">
        <v>4667</v>
      </c>
      <c r="Y204" s="172" t="s">
        <v>4667</v>
      </c>
      <c r="Z204" s="172" t="s">
        <v>4667</v>
      </c>
      <c r="AA204" s="172" t="s">
        <v>4667</v>
      </c>
      <c r="AB204" s="172" t="s">
        <v>4667</v>
      </c>
      <c r="AC204" s="172" t="s">
        <v>4667</v>
      </c>
      <c r="AD204" s="172" t="s">
        <v>4667</v>
      </c>
      <c r="AE204" s="172" t="s">
        <v>4667</v>
      </c>
      <c r="AF204" s="172" t="e">
        <v>#N/A</v>
      </c>
      <c r="AG204" s="172" t="e">
        <v>#N/A</v>
      </c>
      <c r="AH204" s="172" t="e">
        <v>#N/A</v>
      </c>
      <c r="AI204" s="172" t="e">
        <v>#N/A</v>
      </c>
      <c r="AJ204" s="172" t="e">
        <v>#N/A</v>
      </c>
      <c r="AK204" s="172" t="e">
        <v>#N/A</v>
      </c>
      <c r="AL204" s="172" t="e">
        <v>#N/A</v>
      </c>
      <c r="AM204" s="172" t="e">
        <v>#N/A</v>
      </c>
      <c r="AN204" s="172" t="e">
        <v>#N/A</v>
      </c>
      <c r="AO204" s="172" t="e">
        <v>#N/A</v>
      </c>
      <c r="AQ204" s="167"/>
      <c r="AR204" s="167"/>
      <c r="AS204" s="167"/>
      <c r="AT204" s="168"/>
      <c r="AU204" s="167"/>
      <c r="AV204" s="167"/>
    </row>
    <row r="205" spans="1:48" x14ac:dyDescent="0.25">
      <c r="A205" s="1" t="s">
        <v>32</v>
      </c>
      <c r="B205" t="s">
        <v>20</v>
      </c>
      <c r="C205" s="2" t="e">
        <v>#N/A</v>
      </c>
      <c r="D205" s="2" t="s">
        <v>4668</v>
      </c>
      <c r="E205" s="2" t="s">
        <v>4669</v>
      </c>
      <c r="F205" s="2" t="s">
        <v>4670</v>
      </c>
      <c r="G205" s="2" t="s">
        <v>4671</v>
      </c>
      <c r="H205" s="2" t="s">
        <v>4672</v>
      </c>
      <c r="I205" s="2" t="s">
        <v>4673</v>
      </c>
      <c r="J205" s="2" t="s">
        <v>4674</v>
      </c>
      <c r="K205" s="2" t="s">
        <v>4675</v>
      </c>
      <c r="L205" s="2" t="e">
        <v>#N/A</v>
      </c>
      <c r="M205" s="2" t="e">
        <v>#N/A</v>
      </c>
      <c r="N205" s="2" t="e">
        <v>#N/A</v>
      </c>
      <c r="O205" s="2" t="e">
        <v>#N/A</v>
      </c>
      <c r="P205" s="2" t="e">
        <v>#N/A</v>
      </c>
      <c r="Q205" s="2" t="e">
        <v>#N/A</v>
      </c>
      <c r="R205" s="2" t="e">
        <v>#N/A</v>
      </c>
      <c r="S205" s="2" t="e">
        <v>#N/A</v>
      </c>
      <c r="T205" s="2" t="e">
        <v>#N/A</v>
      </c>
      <c r="U205" s="2" t="e">
        <v>#N/A</v>
      </c>
      <c r="W205" s="172" t="e">
        <v>#N/A</v>
      </c>
      <c r="X205" s="172" t="s">
        <v>4668</v>
      </c>
      <c r="Y205" s="172" t="s">
        <v>4669</v>
      </c>
      <c r="Z205" s="172" t="s">
        <v>4670</v>
      </c>
      <c r="AA205" s="172" t="s">
        <v>4671</v>
      </c>
      <c r="AB205" s="172" t="s">
        <v>4672</v>
      </c>
      <c r="AC205" s="172" t="s">
        <v>4673</v>
      </c>
      <c r="AD205" s="172" t="s">
        <v>4674</v>
      </c>
      <c r="AE205" s="172" t="s">
        <v>4675</v>
      </c>
      <c r="AF205" s="172" t="e">
        <v>#N/A</v>
      </c>
      <c r="AG205" s="172" t="e">
        <v>#N/A</v>
      </c>
      <c r="AH205" s="172" t="e">
        <v>#N/A</v>
      </c>
      <c r="AI205" s="172" t="e">
        <v>#N/A</v>
      </c>
      <c r="AJ205" s="172" t="e">
        <v>#N/A</v>
      </c>
      <c r="AK205" s="172" t="e">
        <v>#N/A</v>
      </c>
      <c r="AL205" s="172" t="e">
        <v>#N/A</v>
      </c>
      <c r="AM205" s="172" t="e">
        <v>#N/A</v>
      </c>
      <c r="AN205" s="172" t="e">
        <v>#N/A</v>
      </c>
      <c r="AO205" s="172" t="e">
        <v>#N/A</v>
      </c>
      <c r="AQ205" s="167"/>
      <c r="AR205" s="167"/>
      <c r="AS205" s="167"/>
      <c r="AT205" s="168"/>
      <c r="AU205" s="167"/>
      <c r="AV205" s="167"/>
    </row>
    <row r="206" spans="1:48" x14ac:dyDescent="0.25">
      <c r="A206" s="1" t="s">
        <v>32</v>
      </c>
      <c r="B206" t="s">
        <v>21</v>
      </c>
      <c r="C206" s="2" t="e">
        <v>#N/A</v>
      </c>
      <c r="D206" s="2" t="s">
        <v>2928</v>
      </c>
      <c r="E206" s="2" t="s">
        <v>4676</v>
      </c>
      <c r="F206" s="2" t="s">
        <v>4677</v>
      </c>
      <c r="G206" s="2" t="s">
        <v>2946</v>
      </c>
      <c r="H206" s="2" t="s">
        <v>4678</v>
      </c>
      <c r="I206" s="2" t="s">
        <v>4679</v>
      </c>
      <c r="J206" s="2" t="s">
        <v>4680</v>
      </c>
      <c r="K206" s="2" t="s">
        <v>4681</v>
      </c>
      <c r="L206" s="2" t="e">
        <v>#N/A</v>
      </c>
      <c r="M206" s="2" t="e">
        <v>#N/A</v>
      </c>
      <c r="N206" s="2" t="e">
        <v>#N/A</v>
      </c>
      <c r="O206" s="2" t="e">
        <v>#N/A</v>
      </c>
      <c r="P206" s="2" t="e">
        <v>#N/A</v>
      </c>
      <c r="Q206" s="2" t="e">
        <v>#N/A</v>
      </c>
      <c r="R206" s="2" t="e">
        <v>#N/A</v>
      </c>
      <c r="S206" s="2" t="e">
        <v>#N/A</v>
      </c>
      <c r="T206" s="2" t="e">
        <v>#N/A</v>
      </c>
      <c r="U206" s="2" t="e">
        <v>#N/A</v>
      </c>
      <c r="W206" s="172" t="e">
        <v>#N/A</v>
      </c>
      <c r="X206" s="172" t="s">
        <v>2928</v>
      </c>
      <c r="Y206" s="172" t="s">
        <v>4676</v>
      </c>
      <c r="Z206" s="172" t="s">
        <v>4677</v>
      </c>
      <c r="AA206" s="172" t="s">
        <v>2946</v>
      </c>
      <c r="AB206" s="172" t="s">
        <v>4678</v>
      </c>
      <c r="AC206" s="172" t="s">
        <v>4679</v>
      </c>
      <c r="AD206" s="172" t="s">
        <v>4680</v>
      </c>
      <c r="AE206" s="172" t="s">
        <v>4681</v>
      </c>
      <c r="AF206" s="172" t="e">
        <v>#N/A</v>
      </c>
      <c r="AG206" s="172" t="e">
        <v>#N/A</v>
      </c>
      <c r="AH206" s="172" t="e">
        <v>#N/A</v>
      </c>
      <c r="AI206" s="172" t="e">
        <v>#N/A</v>
      </c>
      <c r="AJ206" s="172" t="e">
        <v>#N/A</v>
      </c>
      <c r="AK206" s="172" t="e">
        <v>#N/A</v>
      </c>
      <c r="AL206" s="172" t="e">
        <v>#N/A</v>
      </c>
      <c r="AM206" s="172" t="e">
        <v>#N/A</v>
      </c>
      <c r="AN206" s="172" t="e">
        <v>#N/A</v>
      </c>
      <c r="AO206" s="172" t="e">
        <v>#N/A</v>
      </c>
      <c r="AQ206" s="167"/>
      <c r="AR206" s="167"/>
      <c r="AS206" s="167"/>
      <c r="AT206" s="168"/>
      <c r="AU206" s="167"/>
      <c r="AV206" s="167"/>
    </row>
    <row r="207" spans="1:48" x14ac:dyDescent="0.25">
      <c r="A207" s="1" t="s">
        <v>32</v>
      </c>
      <c r="B207" t="s">
        <v>22</v>
      </c>
      <c r="C207" s="2" t="e">
        <f>W207*$V$14</f>
        <v>#N/A</v>
      </c>
      <c r="D207" s="2">
        <f t="shared" ref="D207" si="559">X207*$V$14</f>
        <v>593.1</v>
      </c>
      <c r="E207" s="2">
        <f t="shared" ref="E207" si="560">Y207*$V$14</f>
        <v>636.79999999999995</v>
      </c>
      <c r="F207" s="2">
        <f t="shared" ref="F207" si="561">Z207*$V$14</f>
        <v>667.8</v>
      </c>
      <c r="G207" s="2">
        <f t="shared" ref="G207" si="562">AA207*$V$14</f>
        <v>791.1</v>
      </c>
      <c r="H207" s="2">
        <f t="shared" ref="H207" si="563">AB207*$V$14</f>
        <v>830.8</v>
      </c>
      <c r="I207" s="2">
        <f t="shared" ref="I207" si="564">AC207*$V$14</f>
        <v>858.6</v>
      </c>
      <c r="J207" s="2">
        <f t="shared" ref="J207" si="565">AD207*$V$14</f>
        <v>894.3</v>
      </c>
      <c r="K207" s="2">
        <f t="shared" ref="K207" si="566">AE207*$V$14</f>
        <v>962.2</v>
      </c>
      <c r="L207" s="2" t="e">
        <f t="shared" ref="L207" si="567">AF207*$V$14</f>
        <v>#N/A</v>
      </c>
      <c r="M207" s="2" t="e">
        <f t="shared" ref="M207" si="568">AG207*$V$14</f>
        <v>#N/A</v>
      </c>
      <c r="N207" s="2" t="e">
        <f t="shared" ref="N207" si="569">AH207*$V$14</f>
        <v>#N/A</v>
      </c>
      <c r="O207" s="2" t="e">
        <f t="shared" ref="O207" si="570">AI207*$V$14</f>
        <v>#N/A</v>
      </c>
      <c r="P207" s="2" t="e">
        <f t="shared" ref="P207" si="571">AJ207*$V$14</f>
        <v>#N/A</v>
      </c>
      <c r="Q207" s="2" t="e">
        <f t="shared" ref="Q207" si="572">AK207*$V$14</f>
        <v>#N/A</v>
      </c>
      <c r="R207" s="2" t="e">
        <f t="shared" ref="R207" si="573">AL207*$V$14</f>
        <v>#N/A</v>
      </c>
      <c r="S207" s="2" t="e">
        <f t="shared" ref="S207" si="574">AM207*$V$14</f>
        <v>#N/A</v>
      </c>
      <c r="T207" s="2" t="e">
        <f t="shared" ref="T207" si="575">AN207*$V$14</f>
        <v>#N/A</v>
      </c>
      <c r="U207" s="2" t="e">
        <f t="shared" ref="U207" si="576">AO207*$V$14</f>
        <v>#N/A</v>
      </c>
      <c r="W207" s="170" t="e">
        <v>#N/A</v>
      </c>
      <c r="X207" s="170">
        <v>593.1</v>
      </c>
      <c r="Y207" s="170">
        <v>636.79999999999995</v>
      </c>
      <c r="Z207" s="170">
        <v>667.8</v>
      </c>
      <c r="AA207" s="170">
        <v>791.1</v>
      </c>
      <c r="AB207" s="170">
        <v>830.8</v>
      </c>
      <c r="AC207" s="170">
        <v>858.6</v>
      </c>
      <c r="AD207" s="170">
        <v>894.3</v>
      </c>
      <c r="AE207" s="170">
        <v>962.2</v>
      </c>
      <c r="AF207" s="170" t="e">
        <v>#N/A</v>
      </c>
      <c r="AG207" s="170" t="e">
        <v>#N/A</v>
      </c>
      <c r="AH207" s="170" t="e">
        <v>#N/A</v>
      </c>
      <c r="AI207" s="170" t="e">
        <v>#N/A</v>
      </c>
      <c r="AJ207" s="170" t="e">
        <v>#N/A</v>
      </c>
      <c r="AK207" s="170" t="e">
        <v>#N/A</v>
      </c>
      <c r="AL207" s="170" t="e">
        <v>#N/A</v>
      </c>
      <c r="AM207" s="170" t="e">
        <v>#N/A</v>
      </c>
      <c r="AN207" s="170" t="e">
        <v>#N/A</v>
      </c>
      <c r="AO207" s="170" t="e">
        <v>#N/A</v>
      </c>
      <c r="AQ207" s="167"/>
      <c r="AR207" s="167"/>
      <c r="AS207" s="167"/>
      <c r="AT207" s="168"/>
      <c r="AU207" s="167"/>
      <c r="AV207" s="167"/>
    </row>
    <row r="208" spans="1:48" x14ac:dyDescent="0.25">
      <c r="A208" s="1" t="s">
        <v>33</v>
      </c>
      <c r="B208" t="s">
        <v>23</v>
      </c>
      <c r="C208" s="2" t="e">
        <v>#N/A</v>
      </c>
      <c r="D208" s="2" t="e">
        <v>#N/A</v>
      </c>
      <c r="E208" s="2" t="e">
        <v>#N/A</v>
      </c>
      <c r="F208" s="2" t="e">
        <v>#N/A</v>
      </c>
      <c r="G208" s="2" t="e">
        <v>#N/A</v>
      </c>
      <c r="H208" s="2" t="e">
        <v>#N/A</v>
      </c>
      <c r="I208" s="2" t="e">
        <v>#N/A</v>
      </c>
      <c r="J208" s="2" t="e">
        <v>#N/A</v>
      </c>
      <c r="K208" s="2" t="e">
        <v>#N/A</v>
      </c>
      <c r="L208" s="2" t="e">
        <v>#N/A</v>
      </c>
      <c r="M208" s="2" t="e">
        <v>#N/A</v>
      </c>
      <c r="N208" s="2" t="e">
        <v>#N/A</v>
      </c>
      <c r="O208" s="2" t="e">
        <v>#N/A</v>
      </c>
      <c r="P208" s="2" t="e">
        <v>#N/A</v>
      </c>
      <c r="Q208" s="2" t="e">
        <v>#N/A</v>
      </c>
      <c r="R208" s="2" t="e">
        <v>#N/A</v>
      </c>
      <c r="S208" s="2" t="e">
        <v>#N/A</v>
      </c>
      <c r="T208" s="2" t="e">
        <v>#N/A</v>
      </c>
      <c r="U208" s="2" t="e">
        <v>#N/A</v>
      </c>
      <c r="W208" s="172" t="e">
        <v>#N/A</v>
      </c>
      <c r="X208" s="172" t="e">
        <v>#N/A</v>
      </c>
      <c r="Y208" s="172" t="e">
        <v>#N/A</v>
      </c>
      <c r="Z208" s="172" t="e">
        <v>#N/A</v>
      </c>
      <c r="AA208" s="172" t="e">
        <v>#N/A</v>
      </c>
      <c r="AB208" s="172" t="e">
        <v>#N/A</v>
      </c>
      <c r="AC208" s="172" t="e">
        <v>#N/A</v>
      </c>
      <c r="AD208" s="172" t="e">
        <v>#N/A</v>
      </c>
      <c r="AE208" s="172" t="e">
        <v>#N/A</v>
      </c>
      <c r="AF208" s="172" t="e">
        <v>#N/A</v>
      </c>
      <c r="AG208" s="172" t="e">
        <v>#N/A</v>
      </c>
      <c r="AH208" s="172" t="e">
        <v>#N/A</v>
      </c>
      <c r="AI208" s="172" t="e">
        <v>#N/A</v>
      </c>
      <c r="AJ208" s="172" t="e">
        <v>#N/A</v>
      </c>
      <c r="AK208" s="172" t="e">
        <v>#N/A</v>
      </c>
      <c r="AL208" s="172" t="e">
        <v>#N/A</v>
      </c>
      <c r="AM208" s="172" t="e">
        <v>#N/A</v>
      </c>
      <c r="AN208" s="172" t="e">
        <v>#N/A</v>
      </c>
      <c r="AO208" s="172" t="e">
        <v>#N/A</v>
      </c>
      <c r="AQ208" s="167"/>
      <c r="AR208" s="167"/>
      <c r="AS208" s="167"/>
      <c r="AT208" s="168"/>
      <c r="AU208" s="167"/>
      <c r="AV208" s="167"/>
    </row>
    <row r="209" spans="1:48" x14ac:dyDescent="0.25">
      <c r="A209" s="1" t="s">
        <v>33</v>
      </c>
      <c r="B209" t="s">
        <v>20</v>
      </c>
      <c r="C209" s="2" t="e">
        <v>#N/A</v>
      </c>
      <c r="D209" s="2" t="e">
        <v>#N/A</v>
      </c>
      <c r="E209" s="2" t="e">
        <v>#N/A</v>
      </c>
      <c r="F209" s="2" t="e">
        <v>#N/A</v>
      </c>
      <c r="G209" s="2" t="e">
        <v>#N/A</v>
      </c>
      <c r="H209" s="2" t="e">
        <v>#N/A</v>
      </c>
      <c r="I209" s="2" t="e">
        <v>#N/A</v>
      </c>
      <c r="J209" s="2" t="e">
        <v>#N/A</v>
      </c>
      <c r="K209" s="2" t="e">
        <v>#N/A</v>
      </c>
      <c r="L209" s="2" t="e">
        <v>#N/A</v>
      </c>
      <c r="M209" s="2" t="e">
        <v>#N/A</v>
      </c>
      <c r="N209" s="2" t="e">
        <v>#N/A</v>
      </c>
      <c r="O209" s="2" t="e">
        <v>#N/A</v>
      </c>
      <c r="P209" s="2" t="e">
        <v>#N/A</v>
      </c>
      <c r="Q209" s="2" t="e">
        <v>#N/A</v>
      </c>
      <c r="R209" s="2" t="e">
        <v>#N/A</v>
      </c>
      <c r="S209" s="2" t="e">
        <v>#N/A</v>
      </c>
      <c r="T209" s="2" t="e">
        <v>#N/A</v>
      </c>
      <c r="U209" s="2" t="e">
        <v>#N/A</v>
      </c>
      <c r="W209" s="172" t="e">
        <v>#N/A</v>
      </c>
      <c r="X209" s="172" t="e">
        <v>#N/A</v>
      </c>
      <c r="Y209" s="172" t="e">
        <v>#N/A</v>
      </c>
      <c r="Z209" s="172" t="e">
        <v>#N/A</v>
      </c>
      <c r="AA209" s="172" t="e">
        <v>#N/A</v>
      </c>
      <c r="AB209" s="172" t="e">
        <v>#N/A</v>
      </c>
      <c r="AC209" s="172" t="e">
        <v>#N/A</v>
      </c>
      <c r="AD209" s="172" t="e">
        <v>#N/A</v>
      </c>
      <c r="AE209" s="172" t="e">
        <v>#N/A</v>
      </c>
      <c r="AF209" s="172" t="e">
        <v>#N/A</v>
      </c>
      <c r="AG209" s="172" t="e">
        <v>#N/A</v>
      </c>
      <c r="AH209" s="172" t="e">
        <v>#N/A</v>
      </c>
      <c r="AI209" s="172" t="e">
        <v>#N/A</v>
      </c>
      <c r="AJ209" s="172" t="e">
        <v>#N/A</v>
      </c>
      <c r="AK209" s="172" t="e">
        <v>#N/A</v>
      </c>
      <c r="AL209" s="172" t="e">
        <v>#N/A</v>
      </c>
      <c r="AM209" s="172" t="e">
        <v>#N/A</v>
      </c>
      <c r="AN209" s="172" t="e">
        <v>#N/A</v>
      </c>
      <c r="AO209" s="172" t="e">
        <v>#N/A</v>
      </c>
      <c r="AQ209" s="167"/>
      <c r="AR209" s="167"/>
      <c r="AS209" s="167"/>
      <c r="AT209" s="168"/>
      <c r="AU209" s="167"/>
      <c r="AV209" s="167"/>
    </row>
    <row r="210" spans="1:48" x14ac:dyDescent="0.25">
      <c r="A210" s="1" t="s">
        <v>33</v>
      </c>
      <c r="B210" t="s">
        <v>21</v>
      </c>
      <c r="C210" s="2" t="e">
        <v>#N/A</v>
      </c>
      <c r="D210" s="2" t="e">
        <v>#N/A</v>
      </c>
      <c r="E210" s="2" t="e">
        <v>#N/A</v>
      </c>
      <c r="F210" s="2" t="e">
        <v>#N/A</v>
      </c>
      <c r="G210" s="2" t="e">
        <v>#N/A</v>
      </c>
      <c r="H210" s="2" t="e">
        <v>#N/A</v>
      </c>
      <c r="I210" s="2" t="e">
        <v>#N/A</v>
      </c>
      <c r="J210" s="2" t="e">
        <v>#N/A</v>
      </c>
      <c r="K210" s="2" t="e">
        <v>#N/A</v>
      </c>
      <c r="L210" s="2" t="e">
        <v>#N/A</v>
      </c>
      <c r="M210" s="2" t="e">
        <v>#N/A</v>
      </c>
      <c r="N210" s="2" t="e">
        <v>#N/A</v>
      </c>
      <c r="O210" s="2" t="e">
        <v>#N/A</v>
      </c>
      <c r="P210" s="2" t="e">
        <v>#N/A</v>
      </c>
      <c r="Q210" s="2" t="e">
        <v>#N/A</v>
      </c>
      <c r="R210" s="2" t="e">
        <v>#N/A</v>
      </c>
      <c r="S210" s="2" t="e">
        <v>#N/A</v>
      </c>
      <c r="T210" s="2" t="e">
        <v>#N/A</v>
      </c>
      <c r="U210" s="2" t="e">
        <v>#N/A</v>
      </c>
      <c r="W210" s="172" t="e">
        <v>#N/A</v>
      </c>
      <c r="X210" s="172" t="e">
        <v>#N/A</v>
      </c>
      <c r="Y210" s="172" t="e">
        <v>#N/A</v>
      </c>
      <c r="Z210" s="172" t="e">
        <v>#N/A</v>
      </c>
      <c r="AA210" s="172" t="e">
        <v>#N/A</v>
      </c>
      <c r="AB210" s="172" t="e">
        <v>#N/A</v>
      </c>
      <c r="AC210" s="172" t="e">
        <v>#N/A</v>
      </c>
      <c r="AD210" s="172" t="e">
        <v>#N/A</v>
      </c>
      <c r="AE210" s="172" t="e">
        <v>#N/A</v>
      </c>
      <c r="AF210" s="172" t="e">
        <v>#N/A</v>
      </c>
      <c r="AG210" s="172" t="e">
        <v>#N/A</v>
      </c>
      <c r="AH210" s="172" t="e">
        <v>#N/A</v>
      </c>
      <c r="AI210" s="172" t="e">
        <v>#N/A</v>
      </c>
      <c r="AJ210" s="172" t="e">
        <v>#N/A</v>
      </c>
      <c r="AK210" s="172" t="e">
        <v>#N/A</v>
      </c>
      <c r="AL210" s="172" t="e">
        <v>#N/A</v>
      </c>
      <c r="AM210" s="172" t="e">
        <v>#N/A</v>
      </c>
      <c r="AN210" s="172" t="e">
        <v>#N/A</v>
      </c>
      <c r="AO210" s="172" t="e">
        <v>#N/A</v>
      </c>
      <c r="AQ210" s="167"/>
      <c r="AR210" s="167"/>
      <c r="AS210" s="167"/>
      <c r="AT210" s="168"/>
      <c r="AU210" s="167"/>
      <c r="AV210" s="167"/>
    </row>
    <row r="211" spans="1:48" x14ac:dyDescent="0.25">
      <c r="A211" s="1" t="s">
        <v>33</v>
      </c>
      <c r="B211" t="s">
        <v>22</v>
      </c>
      <c r="C211" s="2" t="e">
        <f>W211*$V$14</f>
        <v>#N/A</v>
      </c>
      <c r="D211" s="2" t="e">
        <f t="shared" ref="D211" si="577">X211*$V$14</f>
        <v>#N/A</v>
      </c>
      <c r="E211" s="2" t="e">
        <f t="shared" ref="E211" si="578">Y211*$V$14</f>
        <v>#N/A</v>
      </c>
      <c r="F211" s="2" t="e">
        <f t="shared" ref="F211" si="579">Z211*$V$14</f>
        <v>#N/A</v>
      </c>
      <c r="G211" s="2" t="e">
        <f t="shared" ref="G211" si="580">AA211*$V$14</f>
        <v>#N/A</v>
      </c>
      <c r="H211" s="2" t="e">
        <f t="shared" ref="H211" si="581">AB211*$V$14</f>
        <v>#N/A</v>
      </c>
      <c r="I211" s="2" t="e">
        <f t="shared" ref="I211" si="582">AC211*$V$14</f>
        <v>#N/A</v>
      </c>
      <c r="J211" s="2" t="e">
        <f t="shared" ref="J211" si="583">AD211*$V$14</f>
        <v>#N/A</v>
      </c>
      <c r="K211" s="2" t="e">
        <f t="shared" ref="K211" si="584">AE211*$V$14</f>
        <v>#N/A</v>
      </c>
      <c r="L211" s="2" t="e">
        <f t="shared" ref="L211" si="585">AF211*$V$14</f>
        <v>#N/A</v>
      </c>
      <c r="M211" s="2" t="e">
        <f t="shared" ref="M211" si="586">AG211*$V$14</f>
        <v>#N/A</v>
      </c>
      <c r="N211" s="2" t="e">
        <f t="shared" ref="N211" si="587">AH211*$V$14</f>
        <v>#N/A</v>
      </c>
      <c r="O211" s="2" t="e">
        <f t="shared" ref="O211" si="588">AI211*$V$14</f>
        <v>#N/A</v>
      </c>
      <c r="P211" s="2" t="e">
        <f t="shared" ref="P211" si="589">AJ211*$V$14</f>
        <v>#N/A</v>
      </c>
      <c r="Q211" s="2" t="e">
        <f t="shared" ref="Q211" si="590">AK211*$V$14</f>
        <v>#N/A</v>
      </c>
      <c r="R211" s="2" t="e">
        <f t="shared" ref="R211" si="591">AL211*$V$14</f>
        <v>#N/A</v>
      </c>
      <c r="S211" s="2" t="e">
        <f t="shared" ref="S211" si="592">AM211*$V$14</f>
        <v>#N/A</v>
      </c>
      <c r="T211" s="2" t="e">
        <f t="shared" ref="T211" si="593">AN211*$V$14</f>
        <v>#N/A</v>
      </c>
      <c r="U211" s="2" t="e">
        <f t="shared" ref="U211" si="594">AO211*$V$14</f>
        <v>#N/A</v>
      </c>
      <c r="W211" s="172" t="e">
        <v>#N/A</v>
      </c>
      <c r="X211" s="172" t="e">
        <v>#N/A</v>
      </c>
      <c r="Y211" s="172" t="e">
        <v>#N/A</v>
      </c>
      <c r="Z211" s="172" t="e">
        <v>#N/A</v>
      </c>
      <c r="AA211" s="172" t="e">
        <v>#N/A</v>
      </c>
      <c r="AB211" s="172" t="e">
        <v>#N/A</v>
      </c>
      <c r="AC211" s="172" t="e">
        <v>#N/A</v>
      </c>
      <c r="AD211" s="172" t="e">
        <v>#N/A</v>
      </c>
      <c r="AE211" s="172" t="e">
        <v>#N/A</v>
      </c>
      <c r="AF211" s="172" t="e">
        <v>#N/A</v>
      </c>
      <c r="AG211" s="172" t="e">
        <v>#N/A</v>
      </c>
      <c r="AH211" s="172" t="e">
        <v>#N/A</v>
      </c>
      <c r="AI211" s="172" t="e">
        <v>#N/A</v>
      </c>
      <c r="AJ211" s="172" t="e">
        <v>#N/A</v>
      </c>
      <c r="AK211" s="172" t="e">
        <v>#N/A</v>
      </c>
      <c r="AL211" s="172" t="e">
        <v>#N/A</v>
      </c>
      <c r="AM211" s="172" t="e">
        <v>#N/A</v>
      </c>
      <c r="AN211" s="172" t="e">
        <v>#N/A</v>
      </c>
      <c r="AO211" s="172" t="e">
        <v>#N/A</v>
      </c>
      <c r="AQ211" s="167"/>
      <c r="AR211" s="167"/>
      <c r="AS211" s="167"/>
      <c r="AT211" s="168"/>
      <c r="AU211" s="167"/>
      <c r="AV211" s="167"/>
    </row>
    <row r="212" spans="1:48" x14ac:dyDescent="0.25">
      <c r="A212" s="1" t="s">
        <v>33</v>
      </c>
      <c r="B212" t="s">
        <v>23</v>
      </c>
      <c r="C212" s="2" t="e">
        <v>#N/A</v>
      </c>
      <c r="D212" s="2" t="e">
        <v>#N/A</v>
      </c>
      <c r="E212" s="2" t="e">
        <v>#N/A</v>
      </c>
      <c r="F212" s="2" t="e">
        <v>#N/A</v>
      </c>
      <c r="G212" s="2" t="e">
        <v>#N/A</v>
      </c>
      <c r="H212" s="2" t="e">
        <v>#N/A</v>
      </c>
      <c r="I212" s="2" t="e">
        <v>#N/A</v>
      </c>
      <c r="J212" s="2" t="e">
        <v>#N/A</v>
      </c>
      <c r="K212" s="2" t="e">
        <v>#N/A</v>
      </c>
      <c r="L212" s="2" t="e">
        <v>#N/A</v>
      </c>
      <c r="M212" s="2" t="e">
        <v>#N/A</v>
      </c>
      <c r="N212" s="2" t="e">
        <v>#N/A</v>
      </c>
      <c r="O212" s="2" t="e">
        <v>#N/A</v>
      </c>
      <c r="P212" s="2" t="e">
        <v>#N/A</v>
      </c>
      <c r="Q212" s="2" t="e">
        <v>#N/A</v>
      </c>
      <c r="R212" s="2" t="e">
        <v>#N/A</v>
      </c>
      <c r="S212" s="2" t="e">
        <v>#N/A</v>
      </c>
      <c r="T212" s="2" t="e">
        <v>#N/A</v>
      </c>
      <c r="U212" s="2" t="e">
        <v>#N/A</v>
      </c>
      <c r="W212" s="172" t="e">
        <v>#N/A</v>
      </c>
      <c r="X212" s="172" t="e">
        <v>#N/A</v>
      </c>
      <c r="Y212" s="172" t="e">
        <v>#N/A</v>
      </c>
      <c r="Z212" s="172" t="e">
        <v>#N/A</v>
      </c>
      <c r="AA212" s="172" t="e">
        <v>#N/A</v>
      </c>
      <c r="AB212" s="172" t="e">
        <v>#N/A</v>
      </c>
      <c r="AC212" s="172" t="e">
        <v>#N/A</v>
      </c>
      <c r="AD212" s="172" t="e">
        <v>#N/A</v>
      </c>
      <c r="AE212" s="172" t="e">
        <v>#N/A</v>
      </c>
      <c r="AF212" s="172" t="e">
        <v>#N/A</v>
      </c>
      <c r="AG212" s="172" t="e">
        <v>#N/A</v>
      </c>
      <c r="AH212" s="172" t="e">
        <v>#N/A</v>
      </c>
      <c r="AI212" s="172" t="e">
        <v>#N/A</v>
      </c>
      <c r="AJ212" s="172" t="e">
        <v>#N/A</v>
      </c>
      <c r="AK212" s="172" t="e">
        <v>#N/A</v>
      </c>
      <c r="AL212" s="172" t="e">
        <v>#N/A</v>
      </c>
      <c r="AM212" s="172" t="e">
        <v>#N/A</v>
      </c>
      <c r="AN212" s="172" t="e">
        <v>#N/A</v>
      </c>
      <c r="AO212" s="172" t="e">
        <v>#N/A</v>
      </c>
      <c r="AQ212" s="167"/>
      <c r="AR212" s="167"/>
      <c r="AS212" s="167"/>
      <c r="AT212" s="168"/>
      <c r="AU212" s="167"/>
      <c r="AV212" s="167"/>
    </row>
    <row r="213" spans="1:48" x14ac:dyDescent="0.25">
      <c r="A213" s="1" t="s">
        <v>33</v>
      </c>
      <c r="B213" t="s">
        <v>20</v>
      </c>
      <c r="C213" s="2" t="e">
        <v>#N/A</v>
      </c>
      <c r="D213" s="2" t="e">
        <v>#N/A</v>
      </c>
      <c r="E213" s="2" t="e">
        <v>#N/A</v>
      </c>
      <c r="F213" s="2" t="e">
        <v>#N/A</v>
      </c>
      <c r="G213" s="2" t="e">
        <v>#N/A</v>
      </c>
      <c r="H213" s="2" t="e">
        <v>#N/A</v>
      </c>
      <c r="I213" s="2" t="e">
        <v>#N/A</v>
      </c>
      <c r="J213" s="2" t="e">
        <v>#N/A</v>
      </c>
      <c r="K213" s="2" t="e">
        <v>#N/A</v>
      </c>
      <c r="L213" s="2" t="e">
        <v>#N/A</v>
      </c>
      <c r="M213" s="2" t="e">
        <v>#N/A</v>
      </c>
      <c r="N213" s="2" t="e">
        <v>#N/A</v>
      </c>
      <c r="O213" s="2" t="e">
        <v>#N/A</v>
      </c>
      <c r="P213" s="2" t="e">
        <v>#N/A</v>
      </c>
      <c r="Q213" s="2" t="e">
        <v>#N/A</v>
      </c>
      <c r="R213" s="2" t="e">
        <v>#N/A</v>
      </c>
      <c r="S213" s="2" t="e">
        <v>#N/A</v>
      </c>
      <c r="T213" s="2" t="e">
        <v>#N/A</v>
      </c>
      <c r="U213" s="2" t="e">
        <v>#N/A</v>
      </c>
      <c r="W213" s="172" t="e">
        <v>#N/A</v>
      </c>
      <c r="X213" s="172" t="e">
        <v>#N/A</v>
      </c>
      <c r="Y213" s="172" t="e">
        <v>#N/A</v>
      </c>
      <c r="Z213" s="172" t="e">
        <v>#N/A</v>
      </c>
      <c r="AA213" s="172" t="e">
        <v>#N/A</v>
      </c>
      <c r="AB213" s="172" t="e">
        <v>#N/A</v>
      </c>
      <c r="AC213" s="172" t="e">
        <v>#N/A</v>
      </c>
      <c r="AD213" s="172" t="e">
        <v>#N/A</v>
      </c>
      <c r="AE213" s="172" t="e">
        <v>#N/A</v>
      </c>
      <c r="AF213" s="172" t="e">
        <v>#N/A</v>
      </c>
      <c r="AG213" s="172" t="e">
        <v>#N/A</v>
      </c>
      <c r="AH213" s="172" t="e">
        <v>#N/A</v>
      </c>
      <c r="AI213" s="172" t="e">
        <v>#N/A</v>
      </c>
      <c r="AJ213" s="172" t="e">
        <v>#N/A</v>
      </c>
      <c r="AK213" s="172" t="e">
        <v>#N/A</v>
      </c>
      <c r="AL213" s="172" t="e">
        <v>#N/A</v>
      </c>
      <c r="AM213" s="172" t="e">
        <v>#N/A</v>
      </c>
      <c r="AN213" s="172" t="e">
        <v>#N/A</v>
      </c>
      <c r="AO213" s="172" t="e">
        <v>#N/A</v>
      </c>
      <c r="AQ213" s="167"/>
      <c r="AR213" s="167"/>
      <c r="AS213" s="167"/>
      <c r="AT213" s="168"/>
      <c r="AU213" s="167"/>
      <c r="AV213" s="167"/>
    </row>
    <row r="214" spans="1:48" x14ac:dyDescent="0.25">
      <c r="A214" s="1" t="s">
        <v>33</v>
      </c>
      <c r="B214" t="s">
        <v>21</v>
      </c>
      <c r="C214" s="2" t="e">
        <v>#N/A</v>
      </c>
      <c r="D214" s="2" t="e">
        <v>#N/A</v>
      </c>
      <c r="E214" s="2" t="e">
        <v>#N/A</v>
      </c>
      <c r="F214" s="2" t="e">
        <v>#N/A</v>
      </c>
      <c r="G214" s="2" t="e">
        <v>#N/A</v>
      </c>
      <c r="H214" s="2" t="e">
        <v>#N/A</v>
      </c>
      <c r="I214" s="2" t="e">
        <v>#N/A</v>
      </c>
      <c r="J214" s="2" t="e">
        <v>#N/A</v>
      </c>
      <c r="K214" s="2" t="e">
        <v>#N/A</v>
      </c>
      <c r="L214" s="2" t="e">
        <v>#N/A</v>
      </c>
      <c r="M214" s="2" t="e">
        <v>#N/A</v>
      </c>
      <c r="N214" s="2" t="e">
        <v>#N/A</v>
      </c>
      <c r="O214" s="2" t="e">
        <v>#N/A</v>
      </c>
      <c r="P214" s="2" t="e">
        <v>#N/A</v>
      </c>
      <c r="Q214" s="2" t="e">
        <v>#N/A</v>
      </c>
      <c r="R214" s="2" t="e">
        <v>#N/A</v>
      </c>
      <c r="S214" s="2" t="e">
        <v>#N/A</v>
      </c>
      <c r="T214" s="2" t="e">
        <v>#N/A</v>
      </c>
      <c r="U214" s="2" t="e">
        <v>#N/A</v>
      </c>
      <c r="W214" s="172" t="e">
        <v>#N/A</v>
      </c>
      <c r="X214" s="172" t="e">
        <v>#N/A</v>
      </c>
      <c r="Y214" s="172" t="e">
        <v>#N/A</v>
      </c>
      <c r="Z214" s="172" t="e">
        <v>#N/A</v>
      </c>
      <c r="AA214" s="172" t="e">
        <v>#N/A</v>
      </c>
      <c r="AB214" s="172" t="e">
        <v>#N/A</v>
      </c>
      <c r="AC214" s="172" t="e">
        <v>#N/A</v>
      </c>
      <c r="AD214" s="172" t="e">
        <v>#N/A</v>
      </c>
      <c r="AE214" s="172" t="e">
        <v>#N/A</v>
      </c>
      <c r="AF214" s="172" t="e">
        <v>#N/A</v>
      </c>
      <c r="AG214" s="172" t="e">
        <v>#N/A</v>
      </c>
      <c r="AH214" s="172" t="e">
        <v>#N/A</v>
      </c>
      <c r="AI214" s="172" t="e">
        <v>#N/A</v>
      </c>
      <c r="AJ214" s="172" t="e">
        <v>#N/A</v>
      </c>
      <c r="AK214" s="172" t="e">
        <v>#N/A</v>
      </c>
      <c r="AL214" s="172" t="e">
        <v>#N/A</v>
      </c>
      <c r="AM214" s="172" t="e">
        <v>#N/A</v>
      </c>
      <c r="AN214" s="172" t="e">
        <v>#N/A</v>
      </c>
      <c r="AO214" s="172" t="e">
        <v>#N/A</v>
      </c>
      <c r="AQ214" s="167"/>
      <c r="AR214" s="167"/>
      <c r="AS214" s="167"/>
      <c r="AT214" s="168"/>
      <c r="AU214" s="167"/>
      <c r="AV214" s="167"/>
    </row>
    <row r="215" spans="1:48" x14ac:dyDescent="0.25">
      <c r="A215" s="1" t="s">
        <v>33</v>
      </c>
      <c r="B215" t="s">
        <v>22</v>
      </c>
      <c r="C215" s="2" t="e">
        <f>W215*$V$14</f>
        <v>#N/A</v>
      </c>
      <c r="D215" s="2" t="e">
        <f t="shared" ref="D215" si="595">X215*$V$14</f>
        <v>#N/A</v>
      </c>
      <c r="E215" s="2" t="e">
        <f t="shared" ref="E215" si="596">Y215*$V$14</f>
        <v>#N/A</v>
      </c>
      <c r="F215" s="2" t="e">
        <f t="shared" ref="F215" si="597">Z215*$V$14</f>
        <v>#N/A</v>
      </c>
      <c r="G215" s="2" t="e">
        <f t="shared" ref="G215" si="598">AA215*$V$14</f>
        <v>#N/A</v>
      </c>
      <c r="H215" s="2" t="e">
        <f t="shared" ref="H215" si="599">AB215*$V$14</f>
        <v>#N/A</v>
      </c>
      <c r="I215" s="2" t="e">
        <f t="shared" ref="I215" si="600">AC215*$V$14</f>
        <v>#N/A</v>
      </c>
      <c r="J215" s="2" t="e">
        <f t="shared" ref="J215" si="601">AD215*$V$14</f>
        <v>#N/A</v>
      </c>
      <c r="K215" s="2" t="e">
        <f t="shared" ref="K215" si="602">AE215*$V$14</f>
        <v>#N/A</v>
      </c>
      <c r="L215" s="2" t="e">
        <f t="shared" ref="L215" si="603">AF215*$V$14</f>
        <v>#N/A</v>
      </c>
      <c r="M215" s="2" t="e">
        <f t="shared" ref="M215" si="604">AG215*$V$14</f>
        <v>#N/A</v>
      </c>
      <c r="N215" s="2" t="e">
        <f t="shared" ref="N215" si="605">AH215*$V$14</f>
        <v>#N/A</v>
      </c>
      <c r="O215" s="2" t="e">
        <f t="shared" ref="O215" si="606">AI215*$V$14</f>
        <v>#N/A</v>
      </c>
      <c r="P215" s="2" t="e">
        <f t="shared" ref="P215" si="607">AJ215*$V$14</f>
        <v>#N/A</v>
      </c>
      <c r="Q215" s="2" t="e">
        <f t="shared" ref="Q215" si="608">AK215*$V$14</f>
        <v>#N/A</v>
      </c>
      <c r="R215" s="2" t="e">
        <f t="shared" ref="R215" si="609">AL215*$V$14</f>
        <v>#N/A</v>
      </c>
      <c r="S215" s="2" t="e">
        <f t="shared" ref="S215" si="610">AM215*$V$14</f>
        <v>#N/A</v>
      </c>
      <c r="T215" s="2" t="e">
        <f t="shared" ref="T215" si="611">AN215*$V$14</f>
        <v>#N/A</v>
      </c>
      <c r="U215" s="2" t="e">
        <f t="shared" ref="U215" si="612">AO215*$V$14</f>
        <v>#N/A</v>
      </c>
      <c r="W215" s="172" t="e">
        <v>#N/A</v>
      </c>
      <c r="X215" s="172" t="e">
        <v>#N/A</v>
      </c>
      <c r="Y215" s="172" t="e">
        <v>#N/A</v>
      </c>
      <c r="Z215" s="172" t="e">
        <v>#N/A</v>
      </c>
      <c r="AA215" s="172" t="e">
        <v>#N/A</v>
      </c>
      <c r="AB215" s="172" t="e">
        <v>#N/A</v>
      </c>
      <c r="AC215" s="172" t="e">
        <v>#N/A</v>
      </c>
      <c r="AD215" s="172" t="e">
        <v>#N/A</v>
      </c>
      <c r="AE215" s="172" t="e">
        <v>#N/A</v>
      </c>
      <c r="AF215" s="172" t="e">
        <v>#N/A</v>
      </c>
      <c r="AG215" s="172" t="e">
        <v>#N/A</v>
      </c>
      <c r="AH215" s="172" t="e">
        <v>#N/A</v>
      </c>
      <c r="AI215" s="172" t="e">
        <v>#N/A</v>
      </c>
      <c r="AJ215" s="172" t="e">
        <v>#N/A</v>
      </c>
      <c r="AK215" s="172" t="e">
        <v>#N/A</v>
      </c>
      <c r="AL215" s="172" t="e">
        <v>#N/A</v>
      </c>
      <c r="AM215" s="172" t="e">
        <v>#N/A</v>
      </c>
      <c r="AN215" s="172" t="e">
        <v>#N/A</v>
      </c>
      <c r="AO215" s="172" t="e">
        <v>#N/A</v>
      </c>
      <c r="AQ215" s="167"/>
      <c r="AR215" s="167"/>
      <c r="AS215" s="167"/>
      <c r="AT215" s="168"/>
      <c r="AU215" s="167"/>
      <c r="AV215" s="167"/>
    </row>
    <row r="216" spans="1:48" x14ac:dyDescent="0.25"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Q216" s="167"/>
      <c r="AR216" s="167"/>
      <c r="AS216" s="167"/>
      <c r="AT216" s="168"/>
      <c r="AU216" s="167"/>
      <c r="AV216" s="167"/>
    </row>
    <row r="217" spans="1:48" ht="15.75" x14ac:dyDescent="0.25">
      <c r="C217" s="3" t="s">
        <v>17</v>
      </c>
      <c r="D217" s="3" t="s">
        <v>25</v>
      </c>
      <c r="E217" s="3" t="s">
        <v>18</v>
      </c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173"/>
      <c r="X217" s="173"/>
      <c r="Y217" s="173"/>
      <c r="Z217" s="173"/>
      <c r="AA217" s="173"/>
      <c r="AB217" s="173"/>
      <c r="AC217" s="173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Q217" s="167"/>
      <c r="AR217" s="167"/>
      <c r="AS217" s="167"/>
      <c r="AT217" s="168"/>
      <c r="AU217" s="167"/>
      <c r="AV217" s="167"/>
    </row>
    <row r="218" spans="1:48" ht="15.75" x14ac:dyDescent="0.25">
      <c r="B218" t="s">
        <v>38</v>
      </c>
      <c r="C218" s="3" t="s">
        <v>24</v>
      </c>
      <c r="D218">
        <v>20</v>
      </c>
      <c r="E218" s="3" t="s">
        <v>1</v>
      </c>
      <c r="F218" s="3">
        <v>75</v>
      </c>
      <c r="G218" s="3">
        <v>65</v>
      </c>
      <c r="H218" s="3">
        <v>20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173"/>
      <c r="X218" s="173"/>
      <c r="Y218" s="173"/>
      <c r="Z218" s="173"/>
      <c r="AA218" s="173"/>
      <c r="AB218" s="173"/>
      <c r="AC218" s="173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Q218" s="167"/>
      <c r="AR218" s="167"/>
      <c r="AS218" s="167"/>
      <c r="AT218" s="168"/>
      <c r="AU218" s="167"/>
      <c r="AV218" s="167"/>
    </row>
    <row r="219" spans="1:48" ht="15.75" x14ac:dyDescent="0.25">
      <c r="C219" s="3" t="s">
        <v>2</v>
      </c>
      <c r="D219" s="3" t="s">
        <v>3</v>
      </c>
      <c r="E219" s="3" t="s">
        <v>4</v>
      </c>
      <c r="F219" s="3" t="s">
        <v>5</v>
      </c>
      <c r="G219" s="3" t="s">
        <v>6</v>
      </c>
      <c r="H219" s="3" t="s">
        <v>7</v>
      </c>
      <c r="I219" s="3" t="s">
        <v>8</v>
      </c>
      <c r="J219" s="3" t="s">
        <v>9</v>
      </c>
      <c r="K219" s="3" t="s">
        <v>10</v>
      </c>
      <c r="L219" s="3" t="s">
        <v>11</v>
      </c>
      <c r="M219" s="3" t="s">
        <v>12</v>
      </c>
      <c r="N219" s="3" t="s">
        <v>13</v>
      </c>
      <c r="O219" s="3" t="s">
        <v>14</v>
      </c>
      <c r="P219" s="3" t="s">
        <v>15</v>
      </c>
      <c r="Q219" s="3" t="s">
        <v>29</v>
      </c>
      <c r="R219" s="3" t="s">
        <v>29</v>
      </c>
      <c r="S219" s="3" t="s">
        <v>29</v>
      </c>
      <c r="T219" s="3" t="s">
        <v>29</v>
      </c>
      <c r="U219" s="3">
        <v>0</v>
      </c>
      <c r="V219" s="3"/>
      <c r="W219" s="165"/>
      <c r="X219" s="165"/>
      <c r="Y219" s="173" t="s">
        <v>2</v>
      </c>
      <c r="Z219" s="173" t="s">
        <v>3</v>
      </c>
      <c r="AA219" s="173" t="s">
        <v>4</v>
      </c>
      <c r="AB219" s="173" t="s">
        <v>5</v>
      </c>
      <c r="AC219" s="173" t="s">
        <v>6</v>
      </c>
      <c r="AD219" s="173" t="s">
        <v>7</v>
      </c>
      <c r="AE219" s="173" t="s">
        <v>8</v>
      </c>
      <c r="AF219" s="173" t="s">
        <v>9</v>
      </c>
      <c r="AG219" s="173" t="s">
        <v>10</v>
      </c>
      <c r="AH219" s="173" t="s">
        <v>11</v>
      </c>
      <c r="AI219" s="173" t="s">
        <v>12</v>
      </c>
      <c r="AJ219" s="173" t="s">
        <v>13</v>
      </c>
      <c r="AK219" s="173" t="s">
        <v>14</v>
      </c>
      <c r="AL219" s="173" t="s">
        <v>15</v>
      </c>
      <c r="AM219" s="173" t="s">
        <v>29</v>
      </c>
      <c r="AN219" s="173" t="s">
        <v>29</v>
      </c>
      <c r="AO219" s="173" t="s">
        <v>29</v>
      </c>
      <c r="AP219" s="3" t="s">
        <v>29</v>
      </c>
      <c r="AQ219" s="167"/>
      <c r="AR219" s="167"/>
      <c r="AS219" s="167"/>
      <c r="AT219" s="168"/>
      <c r="AU219" s="167"/>
      <c r="AV219" s="167"/>
    </row>
    <row r="220" spans="1:48" ht="15.75" x14ac:dyDescent="0.25">
      <c r="A220">
        <v>0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165"/>
      <c r="X220" s="165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  <c r="AN220" s="173"/>
      <c r="AO220" s="173"/>
      <c r="AP220" s="3"/>
      <c r="AQ220" s="167"/>
      <c r="AR220" s="167"/>
      <c r="AS220" s="167"/>
      <c r="AT220" s="168"/>
      <c r="AU220" s="167"/>
      <c r="AV220" s="167"/>
    </row>
    <row r="221" spans="1:48" ht="119.25" customHeight="1" x14ac:dyDescent="0.25">
      <c r="A221" t="s">
        <v>16</v>
      </c>
      <c r="C221" s="5" t="s">
        <v>4682</v>
      </c>
      <c r="D221" s="5" t="s">
        <v>4683</v>
      </c>
      <c r="E221" s="5" t="s">
        <v>4684</v>
      </c>
      <c r="F221" s="5" t="s">
        <v>4685</v>
      </c>
      <c r="G221" s="5" t="s">
        <v>4686</v>
      </c>
      <c r="H221" s="5" t="s">
        <v>4687</v>
      </c>
      <c r="I221" s="5" t="s">
        <v>4688</v>
      </c>
      <c r="J221" s="5" t="s">
        <v>4689</v>
      </c>
      <c r="K221" s="5" t="s">
        <v>4690</v>
      </c>
      <c r="L221" s="5" t="s">
        <v>4691</v>
      </c>
      <c r="M221" s="5" t="s">
        <v>4692</v>
      </c>
      <c r="N221" s="5" t="s">
        <v>4693</v>
      </c>
      <c r="O221" s="5" t="s">
        <v>4694</v>
      </c>
      <c r="P221" s="5" t="s">
        <v>4695</v>
      </c>
      <c r="Q221" s="5" t="s">
        <v>4696</v>
      </c>
      <c r="R221" s="5" t="s">
        <v>4696</v>
      </c>
      <c r="S221" s="5" t="s">
        <v>4696</v>
      </c>
      <c r="T221" s="5" t="s">
        <v>4696</v>
      </c>
      <c r="U221" s="5" t="s">
        <v>4697</v>
      </c>
      <c r="V221" s="3"/>
      <c r="W221" s="165" t="s">
        <v>16</v>
      </c>
      <c r="X221" s="165"/>
      <c r="Y221" s="174" t="s">
        <v>4698</v>
      </c>
      <c r="Z221" s="174" t="s">
        <v>4699</v>
      </c>
      <c r="AA221" s="174" t="s">
        <v>4700</v>
      </c>
      <c r="AB221" s="174" t="s">
        <v>4701</v>
      </c>
      <c r="AC221" s="174" t="s">
        <v>4702</v>
      </c>
      <c r="AD221" s="174" t="s">
        <v>4703</v>
      </c>
      <c r="AE221" s="174" t="s">
        <v>4704</v>
      </c>
      <c r="AF221" s="174" t="s">
        <v>4705</v>
      </c>
      <c r="AG221" s="174" t="s">
        <v>4706</v>
      </c>
      <c r="AH221" s="174" t="s">
        <v>4707</v>
      </c>
      <c r="AI221" s="174" t="s">
        <v>4708</v>
      </c>
      <c r="AJ221" s="174" t="s">
        <v>4709</v>
      </c>
      <c r="AK221" s="174" t="s">
        <v>4710</v>
      </c>
      <c r="AL221" s="174" t="s">
        <v>4711</v>
      </c>
      <c r="AM221" s="174" t="s">
        <v>4712</v>
      </c>
      <c r="AN221" s="174" t="s">
        <v>4712</v>
      </c>
      <c r="AO221" s="174" t="s">
        <v>4712</v>
      </c>
      <c r="AP221" s="5" t="s">
        <v>4712</v>
      </c>
      <c r="AQ221" s="167"/>
      <c r="AR221" s="167"/>
      <c r="AS221" s="167"/>
      <c r="AT221" s="168"/>
      <c r="AU221" s="167"/>
      <c r="AV221" s="167"/>
    </row>
    <row r="222" spans="1:48" ht="119.25" customHeight="1" x14ac:dyDescent="0.25">
      <c r="A222" t="s">
        <v>30</v>
      </c>
      <c r="C222" s="5" t="s">
        <v>4713</v>
      </c>
      <c r="D222" s="5" t="s">
        <v>4714</v>
      </c>
      <c r="E222" s="5" t="s">
        <v>4715</v>
      </c>
      <c r="F222" s="5" t="s">
        <v>4716</v>
      </c>
      <c r="G222" s="5" t="s">
        <v>4717</v>
      </c>
      <c r="H222" s="5" t="s">
        <v>4718</v>
      </c>
      <c r="I222" s="5" t="s">
        <v>4719</v>
      </c>
      <c r="J222" s="5" t="s">
        <v>4720</v>
      </c>
      <c r="K222" s="5" t="s">
        <v>4721</v>
      </c>
      <c r="L222" s="5" t="s">
        <v>4722</v>
      </c>
      <c r="M222" s="5" t="s">
        <v>4723</v>
      </c>
      <c r="N222" s="5" t="s">
        <v>4724</v>
      </c>
      <c r="O222" s="5" t="s">
        <v>4725</v>
      </c>
      <c r="P222" s="5" t="s">
        <v>4726</v>
      </c>
      <c r="Q222" s="5" t="s">
        <v>4727</v>
      </c>
      <c r="R222" s="5" t="s">
        <v>4727</v>
      </c>
      <c r="S222" s="5" t="s">
        <v>4727</v>
      </c>
      <c r="T222" s="5" t="s">
        <v>4727</v>
      </c>
      <c r="U222" s="5" t="s">
        <v>4728</v>
      </c>
      <c r="V222" s="3"/>
      <c r="W222" s="165" t="s">
        <v>30</v>
      </c>
      <c r="X222" s="165"/>
      <c r="Y222" s="174" t="s">
        <v>4729</v>
      </c>
      <c r="Z222" s="174" t="s">
        <v>4730</v>
      </c>
      <c r="AA222" s="174" t="s">
        <v>4731</v>
      </c>
      <c r="AB222" s="174" t="s">
        <v>4732</v>
      </c>
      <c r="AC222" s="174" t="s">
        <v>4733</v>
      </c>
      <c r="AD222" s="174" t="s">
        <v>4734</v>
      </c>
      <c r="AE222" s="174" t="s">
        <v>4735</v>
      </c>
      <c r="AF222" s="174" t="s">
        <v>4736</v>
      </c>
      <c r="AG222" s="174" t="s">
        <v>4737</v>
      </c>
      <c r="AH222" s="174" t="s">
        <v>4738</v>
      </c>
      <c r="AI222" s="174" t="s">
        <v>4739</v>
      </c>
      <c r="AJ222" s="174" t="s">
        <v>4740</v>
      </c>
      <c r="AK222" s="174" t="s">
        <v>4741</v>
      </c>
      <c r="AL222" s="174" t="s">
        <v>4742</v>
      </c>
      <c r="AM222" s="174" t="s">
        <v>4743</v>
      </c>
      <c r="AN222" s="174" t="s">
        <v>4743</v>
      </c>
      <c r="AO222" s="174" t="s">
        <v>4743</v>
      </c>
      <c r="AP222" s="5" t="s">
        <v>4743</v>
      </c>
      <c r="AQ222" s="167"/>
      <c r="AR222" s="167"/>
      <c r="AS222" s="167"/>
      <c r="AT222" s="168"/>
      <c r="AU222" s="167"/>
      <c r="AV222" s="167"/>
    </row>
    <row r="223" spans="1:48" ht="119.25" customHeight="1" x14ac:dyDescent="0.25">
      <c r="A223" t="s">
        <v>2</v>
      </c>
      <c r="C223" s="5" t="s">
        <v>4744</v>
      </c>
      <c r="D223" s="5" t="s">
        <v>4745</v>
      </c>
      <c r="E223" s="5" t="s">
        <v>4746</v>
      </c>
      <c r="F223" s="5" t="s">
        <v>4747</v>
      </c>
      <c r="G223" s="5" t="s">
        <v>4748</v>
      </c>
      <c r="H223" s="5" t="s">
        <v>4749</v>
      </c>
      <c r="I223" s="5" t="s">
        <v>4750</v>
      </c>
      <c r="J223" s="5" t="s">
        <v>4751</v>
      </c>
      <c r="K223" s="5" t="s">
        <v>4752</v>
      </c>
      <c r="L223" s="5" t="s">
        <v>4753</v>
      </c>
      <c r="M223" s="5" t="s">
        <v>4754</v>
      </c>
      <c r="N223" s="5" t="s">
        <v>4755</v>
      </c>
      <c r="O223" s="5" t="s">
        <v>4756</v>
      </c>
      <c r="P223" s="5" t="s">
        <v>4757</v>
      </c>
      <c r="Q223" s="5" t="s">
        <v>4758</v>
      </c>
      <c r="R223" s="5" t="s">
        <v>4758</v>
      </c>
      <c r="S223" s="5" t="s">
        <v>4758</v>
      </c>
      <c r="T223" s="5" t="s">
        <v>4758</v>
      </c>
      <c r="U223" s="5" t="s">
        <v>4759</v>
      </c>
      <c r="V223" s="3"/>
      <c r="W223" s="165" t="s">
        <v>2</v>
      </c>
      <c r="X223" s="165"/>
      <c r="Y223" s="174" t="s">
        <v>4760</v>
      </c>
      <c r="Z223" s="174" t="s">
        <v>4761</v>
      </c>
      <c r="AA223" s="174" t="s">
        <v>4762</v>
      </c>
      <c r="AB223" s="174" t="s">
        <v>4763</v>
      </c>
      <c r="AC223" s="174" t="s">
        <v>4764</v>
      </c>
      <c r="AD223" s="174" t="s">
        <v>4765</v>
      </c>
      <c r="AE223" s="174" t="s">
        <v>4766</v>
      </c>
      <c r="AF223" s="174" t="s">
        <v>4767</v>
      </c>
      <c r="AG223" s="174" t="s">
        <v>4768</v>
      </c>
      <c r="AH223" s="174" t="s">
        <v>4769</v>
      </c>
      <c r="AI223" s="174" t="s">
        <v>4770</v>
      </c>
      <c r="AJ223" s="174" t="s">
        <v>4771</v>
      </c>
      <c r="AK223" s="174" t="s">
        <v>4772</v>
      </c>
      <c r="AL223" s="174" t="s">
        <v>4773</v>
      </c>
      <c r="AM223" s="174" t="s">
        <v>4774</v>
      </c>
      <c r="AN223" s="174" t="s">
        <v>4774</v>
      </c>
      <c r="AO223" s="174" t="s">
        <v>4774</v>
      </c>
      <c r="AP223" s="5" t="s">
        <v>4774</v>
      </c>
      <c r="AQ223" s="167"/>
      <c r="AR223" s="167"/>
      <c r="AS223" s="167"/>
      <c r="AT223" s="168"/>
      <c r="AU223" s="167"/>
      <c r="AV223" s="167"/>
    </row>
    <row r="224" spans="1:48" ht="119.25" customHeight="1" x14ac:dyDescent="0.25">
      <c r="A224" t="s">
        <v>31</v>
      </c>
      <c r="C224" s="5" t="s">
        <v>4775</v>
      </c>
      <c r="D224" s="5" t="s">
        <v>4776</v>
      </c>
      <c r="E224" s="5" t="s">
        <v>4777</v>
      </c>
      <c r="F224" s="5" t="s">
        <v>4778</v>
      </c>
      <c r="G224" s="5" t="s">
        <v>4779</v>
      </c>
      <c r="H224" s="5" t="s">
        <v>4780</v>
      </c>
      <c r="I224" s="5" t="s">
        <v>4781</v>
      </c>
      <c r="J224" s="5" t="s">
        <v>4782</v>
      </c>
      <c r="K224" s="5" t="s">
        <v>4783</v>
      </c>
      <c r="L224" s="5" t="s">
        <v>4784</v>
      </c>
      <c r="M224" s="5" t="s">
        <v>4785</v>
      </c>
      <c r="N224" s="5" t="s">
        <v>4786</v>
      </c>
      <c r="O224" s="5" t="s">
        <v>4787</v>
      </c>
      <c r="P224" s="5" t="s">
        <v>4788</v>
      </c>
      <c r="Q224" s="5" t="s">
        <v>4789</v>
      </c>
      <c r="R224" s="5" t="s">
        <v>4789</v>
      </c>
      <c r="S224" s="5" t="s">
        <v>4789</v>
      </c>
      <c r="T224" s="5" t="s">
        <v>4789</v>
      </c>
      <c r="U224" s="5" t="s">
        <v>4790</v>
      </c>
      <c r="V224" s="3"/>
      <c r="W224" s="165" t="s">
        <v>31</v>
      </c>
      <c r="X224" s="165"/>
      <c r="Y224" s="174" t="s">
        <v>4791</v>
      </c>
      <c r="Z224" s="174" t="s">
        <v>4792</v>
      </c>
      <c r="AA224" s="174" t="s">
        <v>4793</v>
      </c>
      <c r="AB224" s="174" t="s">
        <v>4794</v>
      </c>
      <c r="AC224" s="174" t="s">
        <v>4795</v>
      </c>
      <c r="AD224" s="174" t="s">
        <v>4796</v>
      </c>
      <c r="AE224" s="174" t="s">
        <v>4797</v>
      </c>
      <c r="AF224" s="174" t="s">
        <v>4798</v>
      </c>
      <c r="AG224" s="174" t="s">
        <v>4799</v>
      </c>
      <c r="AH224" s="174" t="s">
        <v>4800</v>
      </c>
      <c r="AI224" s="174" t="s">
        <v>4801</v>
      </c>
      <c r="AJ224" s="174" t="s">
        <v>4802</v>
      </c>
      <c r="AK224" s="174" t="s">
        <v>4803</v>
      </c>
      <c r="AL224" s="174" t="s">
        <v>4804</v>
      </c>
      <c r="AM224" s="174" t="s">
        <v>4805</v>
      </c>
      <c r="AN224" s="174" t="s">
        <v>4805</v>
      </c>
      <c r="AO224" s="174" t="s">
        <v>4805</v>
      </c>
      <c r="AP224" s="5" t="s">
        <v>4805</v>
      </c>
      <c r="AQ224" s="167"/>
      <c r="AR224" s="167"/>
      <c r="AS224" s="167"/>
      <c r="AT224" s="168"/>
      <c r="AU224" s="167"/>
      <c r="AV224" s="167"/>
    </row>
    <row r="225" spans="1:48" ht="119.25" customHeight="1" x14ac:dyDescent="0.25">
      <c r="A225" t="s">
        <v>32</v>
      </c>
      <c r="C225" s="5" t="s">
        <v>4806</v>
      </c>
      <c r="D225" s="5" t="s">
        <v>4807</v>
      </c>
      <c r="E225" s="5" t="s">
        <v>4808</v>
      </c>
      <c r="F225" s="5" t="s">
        <v>4809</v>
      </c>
      <c r="G225" s="5" t="s">
        <v>4810</v>
      </c>
      <c r="H225" s="5" t="s">
        <v>4811</v>
      </c>
      <c r="I225" s="5" t="s">
        <v>4812</v>
      </c>
      <c r="J225" s="5" t="s">
        <v>4813</v>
      </c>
      <c r="K225" s="5" t="s">
        <v>4814</v>
      </c>
      <c r="L225" s="5" t="s">
        <v>4815</v>
      </c>
      <c r="M225" s="5" t="s">
        <v>4816</v>
      </c>
      <c r="N225" s="5" t="s">
        <v>4817</v>
      </c>
      <c r="O225" s="5" t="s">
        <v>4818</v>
      </c>
      <c r="P225" s="5" t="s">
        <v>4819</v>
      </c>
      <c r="Q225" s="5" t="s">
        <v>4820</v>
      </c>
      <c r="R225" s="5" t="s">
        <v>4820</v>
      </c>
      <c r="S225" s="5" t="s">
        <v>4820</v>
      </c>
      <c r="T225" s="5" t="s">
        <v>4820</v>
      </c>
      <c r="U225" s="5" t="s">
        <v>4821</v>
      </c>
      <c r="V225" s="3"/>
      <c r="W225" s="165" t="s">
        <v>32</v>
      </c>
      <c r="X225" s="165"/>
      <c r="Y225" s="174" t="s">
        <v>4822</v>
      </c>
      <c r="Z225" s="174" t="s">
        <v>4823</v>
      </c>
      <c r="AA225" s="174" t="s">
        <v>4824</v>
      </c>
      <c r="AB225" s="174" t="s">
        <v>4825</v>
      </c>
      <c r="AC225" s="174" t="s">
        <v>4826</v>
      </c>
      <c r="AD225" s="174" t="s">
        <v>4827</v>
      </c>
      <c r="AE225" s="174" t="s">
        <v>4828</v>
      </c>
      <c r="AF225" s="174" t="s">
        <v>4829</v>
      </c>
      <c r="AG225" s="174" t="s">
        <v>4830</v>
      </c>
      <c r="AH225" s="174" t="s">
        <v>4831</v>
      </c>
      <c r="AI225" s="174" t="s">
        <v>4832</v>
      </c>
      <c r="AJ225" s="174" t="s">
        <v>4833</v>
      </c>
      <c r="AK225" s="174" t="s">
        <v>4834</v>
      </c>
      <c r="AL225" s="174" t="s">
        <v>4835</v>
      </c>
      <c r="AM225" s="174" t="s">
        <v>4836</v>
      </c>
      <c r="AN225" s="174" t="s">
        <v>4836</v>
      </c>
      <c r="AO225" s="174" t="s">
        <v>4836</v>
      </c>
      <c r="AP225" s="5" t="s">
        <v>4836</v>
      </c>
      <c r="AQ225" s="167"/>
      <c r="AR225" s="167"/>
      <c r="AS225" s="167"/>
      <c r="AT225" s="168"/>
      <c r="AU225" s="167"/>
      <c r="AV225" s="167"/>
    </row>
    <row r="226" spans="1:48" ht="119.25" customHeight="1" x14ac:dyDescent="0.25">
      <c r="A226" t="s">
        <v>33</v>
      </c>
      <c r="C226" s="5" t="s">
        <v>4837</v>
      </c>
      <c r="D226" s="5" t="s">
        <v>4838</v>
      </c>
      <c r="E226" s="5" t="s">
        <v>4839</v>
      </c>
      <c r="F226" s="5" t="s">
        <v>4840</v>
      </c>
      <c r="G226" s="5" t="s">
        <v>4841</v>
      </c>
      <c r="H226" s="5" t="s">
        <v>4842</v>
      </c>
      <c r="I226" s="5" t="s">
        <v>4843</v>
      </c>
      <c r="J226" s="5" t="s">
        <v>4844</v>
      </c>
      <c r="K226" s="5" t="s">
        <v>4845</v>
      </c>
      <c r="L226" s="5" t="s">
        <v>4846</v>
      </c>
      <c r="M226" s="5" t="s">
        <v>4847</v>
      </c>
      <c r="N226" s="5" t="s">
        <v>4848</v>
      </c>
      <c r="O226" s="5" t="s">
        <v>4849</v>
      </c>
      <c r="P226" s="5" t="s">
        <v>4850</v>
      </c>
      <c r="Q226" s="5" t="s">
        <v>4851</v>
      </c>
      <c r="R226" s="5" t="s">
        <v>4851</v>
      </c>
      <c r="S226" s="5" t="s">
        <v>4851</v>
      </c>
      <c r="T226" s="5" t="s">
        <v>4851</v>
      </c>
      <c r="U226" s="5" t="s">
        <v>4852</v>
      </c>
      <c r="V226" s="3"/>
      <c r="W226" s="165" t="s">
        <v>33</v>
      </c>
      <c r="X226" s="165"/>
      <c r="Y226" s="174" t="s">
        <v>4853</v>
      </c>
      <c r="Z226" s="174" t="s">
        <v>4854</v>
      </c>
      <c r="AA226" s="174" t="s">
        <v>4855</v>
      </c>
      <c r="AB226" s="174" t="s">
        <v>4856</v>
      </c>
      <c r="AC226" s="174" t="s">
        <v>4857</v>
      </c>
      <c r="AD226" s="174" t="s">
        <v>4858</v>
      </c>
      <c r="AE226" s="174" t="s">
        <v>4859</v>
      </c>
      <c r="AF226" s="174" t="s">
        <v>4860</v>
      </c>
      <c r="AG226" s="174" t="s">
        <v>4861</v>
      </c>
      <c r="AH226" s="174" t="s">
        <v>4862</v>
      </c>
      <c r="AI226" s="174" t="s">
        <v>4863</v>
      </c>
      <c r="AJ226" s="174" t="s">
        <v>4864</v>
      </c>
      <c r="AK226" s="174" t="s">
        <v>4865</v>
      </c>
      <c r="AL226" s="174" t="s">
        <v>4866</v>
      </c>
      <c r="AM226" s="174" t="s">
        <v>4867</v>
      </c>
      <c r="AN226" s="174" t="s">
        <v>4867</v>
      </c>
      <c r="AO226" s="174" t="s">
        <v>4867</v>
      </c>
      <c r="AP226" s="5" t="s">
        <v>4867</v>
      </c>
      <c r="AQ226" s="167"/>
      <c r="AR226" s="167"/>
      <c r="AS226" s="167"/>
      <c r="AT226" s="168"/>
      <c r="AU226" s="167"/>
      <c r="AV226" s="167"/>
    </row>
    <row r="227" spans="1:48" ht="119.25" customHeight="1" x14ac:dyDescent="0.25">
      <c r="A227" t="s">
        <v>33</v>
      </c>
      <c r="C227" s="5" t="s">
        <v>4837</v>
      </c>
      <c r="D227" s="5" t="s">
        <v>4838</v>
      </c>
      <c r="E227" s="5" t="s">
        <v>4839</v>
      </c>
      <c r="F227" s="5" t="s">
        <v>4840</v>
      </c>
      <c r="G227" s="5" t="s">
        <v>4841</v>
      </c>
      <c r="H227" s="5" t="s">
        <v>4842</v>
      </c>
      <c r="I227" s="5" t="s">
        <v>4843</v>
      </c>
      <c r="J227" s="5" t="s">
        <v>4844</v>
      </c>
      <c r="K227" s="5" t="s">
        <v>4845</v>
      </c>
      <c r="L227" s="5" t="s">
        <v>4846</v>
      </c>
      <c r="M227" s="5" t="s">
        <v>4847</v>
      </c>
      <c r="N227" s="5" t="s">
        <v>4848</v>
      </c>
      <c r="O227" s="5" t="s">
        <v>4849</v>
      </c>
      <c r="P227" s="5" t="s">
        <v>4850</v>
      </c>
      <c r="Q227" s="5" t="s">
        <v>4851</v>
      </c>
      <c r="R227" s="5" t="s">
        <v>4851</v>
      </c>
      <c r="S227" s="5" t="s">
        <v>4851</v>
      </c>
      <c r="T227" s="5" t="s">
        <v>4851</v>
      </c>
      <c r="U227" s="5" t="s">
        <v>4852</v>
      </c>
      <c r="V227" s="3"/>
      <c r="W227" s="165" t="s">
        <v>33</v>
      </c>
      <c r="X227" s="165"/>
      <c r="Y227" s="174" t="s">
        <v>4853</v>
      </c>
      <c r="Z227" s="174" t="s">
        <v>4854</v>
      </c>
      <c r="AA227" s="174" t="s">
        <v>4855</v>
      </c>
      <c r="AB227" s="174" t="s">
        <v>4856</v>
      </c>
      <c r="AC227" s="174" t="s">
        <v>4857</v>
      </c>
      <c r="AD227" s="174" t="s">
        <v>4858</v>
      </c>
      <c r="AE227" s="174" t="s">
        <v>4859</v>
      </c>
      <c r="AF227" s="174" t="s">
        <v>4860</v>
      </c>
      <c r="AG227" s="174" t="s">
        <v>4861</v>
      </c>
      <c r="AH227" s="174" t="s">
        <v>4862</v>
      </c>
      <c r="AI227" s="174" t="s">
        <v>4863</v>
      </c>
      <c r="AJ227" s="174" t="s">
        <v>4864</v>
      </c>
      <c r="AK227" s="174" t="s">
        <v>4865</v>
      </c>
      <c r="AL227" s="174" t="s">
        <v>4866</v>
      </c>
      <c r="AM227" s="174" t="s">
        <v>4867</v>
      </c>
      <c r="AN227" s="174" t="s">
        <v>4867</v>
      </c>
      <c r="AO227" s="174" t="s">
        <v>4867</v>
      </c>
      <c r="AP227" s="5" t="s">
        <v>4867</v>
      </c>
      <c r="AQ227" s="167"/>
      <c r="AR227" s="167"/>
      <c r="AS227" s="167"/>
      <c r="AT227" s="168"/>
      <c r="AU227" s="167"/>
      <c r="AV227" s="167"/>
    </row>
    <row r="228" spans="1:48" x14ac:dyDescent="0.25">
      <c r="A228" s="6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Q228" s="167"/>
      <c r="AR228" s="167"/>
      <c r="AS228" s="167"/>
      <c r="AT228" s="168"/>
      <c r="AU228" s="167"/>
      <c r="AV228" s="167"/>
    </row>
    <row r="229" spans="1:48" x14ac:dyDescent="0.25">
      <c r="A229" s="6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Q229" s="167"/>
      <c r="AR229" s="167"/>
      <c r="AS229" s="167"/>
      <c r="AT229" s="168"/>
      <c r="AU229" s="167"/>
      <c r="AV229" s="167"/>
    </row>
    <row r="230" spans="1:48" x14ac:dyDescent="0.25">
      <c r="A230" s="6"/>
      <c r="C230" s="6" t="s">
        <v>2</v>
      </c>
      <c r="D230" s="6" t="s">
        <v>3</v>
      </c>
      <c r="E230" s="6" t="s">
        <v>4</v>
      </c>
      <c r="F230" s="6" t="s">
        <v>5</v>
      </c>
      <c r="G230" s="6" t="s">
        <v>6</v>
      </c>
      <c r="H230" s="6" t="s">
        <v>7</v>
      </c>
      <c r="I230" s="6" t="s">
        <v>8</v>
      </c>
      <c r="J230" s="6" t="s">
        <v>9</v>
      </c>
      <c r="K230" s="6" t="s">
        <v>10</v>
      </c>
      <c r="L230" s="6" t="s">
        <v>11</v>
      </c>
      <c r="M230" s="6" t="s">
        <v>12</v>
      </c>
      <c r="N230" s="6" t="s">
        <v>13</v>
      </c>
      <c r="O230" s="6" t="s">
        <v>14</v>
      </c>
      <c r="P230" s="6" t="s">
        <v>15</v>
      </c>
      <c r="Q230" s="6" t="s">
        <v>29</v>
      </c>
      <c r="R230" s="6" t="s">
        <v>29</v>
      </c>
      <c r="S230" s="6" t="s">
        <v>29</v>
      </c>
      <c r="T230" s="6" t="s">
        <v>29</v>
      </c>
      <c r="U230" s="6">
        <v>0</v>
      </c>
      <c r="W230" s="171" t="s">
        <v>2</v>
      </c>
      <c r="X230" s="171" t="s">
        <v>3</v>
      </c>
      <c r="Y230" s="171" t="s">
        <v>4</v>
      </c>
      <c r="Z230" s="171" t="s">
        <v>5</v>
      </c>
      <c r="AA230" s="171" t="s">
        <v>6</v>
      </c>
      <c r="AB230" s="171" t="s">
        <v>7</v>
      </c>
      <c r="AC230" s="171" t="s">
        <v>8</v>
      </c>
      <c r="AD230" s="171" t="s">
        <v>9</v>
      </c>
      <c r="AE230" s="171" t="s">
        <v>10</v>
      </c>
      <c r="AF230" s="171" t="s">
        <v>11</v>
      </c>
      <c r="AG230" s="171" t="s">
        <v>12</v>
      </c>
      <c r="AH230" s="171" t="s">
        <v>13</v>
      </c>
      <c r="AI230" s="171" t="s">
        <v>14</v>
      </c>
      <c r="AJ230" s="171" t="s">
        <v>15</v>
      </c>
      <c r="AK230" s="171" t="s">
        <v>29</v>
      </c>
      <c r="AL230" s="171" t="s">
        <v>29</v>
      </c>
      <c r="AM230" s="171" t="s">
        <v>29</v>
      </c>
      <c r="AN230" s="171" t="s">
        <v>29</v>
      </c>
      <c r="AO230" s="171">
        <v>0</v>
      </c>
      <c r="AQ230" s="167"/>
      <c r="AR230" s="167"/>
      <c r="AS230" s="167"/>
      <c r="AT230" s="168"/>
      <c r="AU230" s="167"/>
      <c r="AV230" s="167"/>
    </row>
    <row r="231" spans="1:48" x14ac:dyDescent="0.25">
      <c r="A231" s="1" t="s">
        <v>16</v>
      </c>
      <c r="B231" t="s">
        <v>23</v>
      </c>
      <c r="C231" s="2" t="s">
        <v>1862</v>
      </c>
      <c r="D231" s="2" t="s">
        <v>1862</v>
      </c>
      <c r="E231" s="2" t="s">
        <v>1862</v>
      </c>
      <c r="F231" s="2" t="s">
        <v>1862</v>
      </c>
      <c r="G231" s="2" t="s">
        <v>1862</v>
      </c>
      <c r="H231" s="2" t="s">
        <v>1862</v>
      </c>
      <c r="I231" s="2" t="s">
        <v>1862</v>
      </c>
      <c r="J231" s="2" t="s">
        <v>1862</v>
      </c>
      <c r="K231" s="2" t="s">
        <v>1862</v>
      </c>
      <c r="L231" s="2" t="s">
        <v>1862</v>
      </c>
      <c r="M231" s="2" t="s">
        <v>1862</v>
      </c>
      <c r="N231" s="2" t="s">
        <v>1862</v>
      </c>
      <c r="O231" s="2" t="s">
        <v>1862</v>
      </c>
      <c r="P231" s="2" t="s">
        <v>1862</v>
      </c>
      <c r="Q231" s="2" t="e">
        <v>#N/A</v>
      </c>
      <c r="R231" s="2" t="e">
        <v>#N/A</v>
      </c>
      <c r="S231" s="2" t="e">
        <v>#N/A</v>
      </c>
      <c r="T231" s="2" t="e">
        <v>#N/A</v>
      </c>
      <c r="U231" s="2" t="e">
        <v>#N/A</v>
      </c>
      <c r="W231" s="172" t="s">
        <v>1862</v>
      </c>
      <c r="X231" s="172" t="s">
        <v>1862</v>
      </c>
      <c r="Y231" s="172" t="s">
        <v>1862</v>
      </c>
      <c r="Z231" s="172" t="s">
        <v>1862</v>
      </c>
      <c r="AA231" s="172" t="s">
        <v>1862</v>
      </c>
      <c r="AB231" s="172" t="s">
        <v>1862</v>
      </c>
      <c r="AC231" s="172" t="s">
        <v>1862</v>
      </c>
      <c r="AD231" s="172" t="s">
        <v>1862</v>
      </c>
      <c r="AE231" s="172" t="s">
        <v>1862</v>
      </c>
      <c r="AF231" s="172" t="s">
        <v>1862</v>
      </c>
      <c r="AG231" s="172" t="s">
        <v>1862</v>
      </c>
      <c r="AH231" s="172" t="s">
        <v>1862</v>
      </c>
      <c r="AI231" s="172" t="s">
        <v>1862</v>
      </c>
      <c r="AJ231" s="172" t="s">
        <v>1862</v>
      </c>
      <c r="AK231" s="172" t="e">
        <v>#N/A</v>
      </c>
      <c r="AL231" s="172" t="e">
        <v>#N/A</v>
      </c>
      <c r="AM231" s="172" t="e">
        <v>#N/A</v>
      </c>
      <c r="AN231" s="172" t="e">
        <v>#N/A</v>
      </c>
      <c r="AO231" s="172" t="e">
        <v>#N/A</v>
      </c>
      <c r="AQ231" s="167"/>
      <c r="AR231" s="167"/>
      <c r="AS231" s="167"/>
      <c r="AT231" s="168"/>
      <c r="AU231" s="167"/>
      <c r="AV231" s="167"/>
    </row>
    <row r="232" spans="1:48" x14ac:dyDescent="0.25">
      <c r="A232" s="1" t="s">
        <v>16</v>
      </c>
      <c r="B232" t="s">
        <v>20</v>
      </c>
      <c r="C232" s="2" t="s">
        <v>2811</v>
      </c>
      <c r="D232" s="2" t="s">
        <v>2812</v>
      </c>
      <c r="E232" s="2" t="s">
        <v>2813</v>
      </c>
      <c r="F232" s="2" t="s">
        <v>2814</v>
      </c>
      <c r="G232" s="2" t="s">
        <v>2815</v>
      </c>
      <c r="H232" s="2" t="s">
        <v>1121</v>
      </c>
      <c r="I232" s="2" t="s">
        <v>2816</v>
      </c>
      <c r="J232" s="2" t="s">
        <v>2817</v>
      </c>
      <c r="K232" s="2" t="s">
        <v>2818</v>
      </c>
      <c r="L232" s="2" t="s">
        <v>2819</v>
      </c>
      <c r="M232" s="2" t="s">
        <v>2820</v>
      </c>
      <c r="N232" s="2" t="s">
        <v>1126</v>
      </c>
      <c r="O232" s="2" t="s">
        <v>2822</v>
      </c>
      <c r="P232" s="2" t="s">
        <v>2824</v>
      </c>
      <c r="Q232" s="2" t="e">
        <v>#N/A</v>
      </c>
      <c r="R232" s="2" t="e">
        <v>#N/A</v>
      </c>
      <c r="S232" s="2" t="e">
        <v>#N/A</v>
      </c>
      <c r="T232" s="2" t="e">
        <v>#N/A</v>
      </c>
      <c r="U232" s="2" t="e">
        <v>#N/A</v>
      </c>
      <c r="W232" s="172" t="s">
        <v>2811</v>
      </c>
      <c r="X232" s="172" t="s">
        <v>2812</v>
      </c>
      <c r="Y232" s="172" t="s">
        <v>2813</v>
      </c>
      <c r="Z232" s="172" t="s">
        <v>2814</v>
      </c>
      <c r="AA232" s="172" t="s">
        <v>2815</v>
      </c>
      <c r="AB232" s="172" t="s">
        <v>1121</v>
      </c>
      <c r="AC232" s="172" t="s">
        <v>2816</v>
      </c>
      <c r="AD232" s="172" t="s">
        <v>2817</v>
      </c>
      <c r="AE232" s="172" t="s">
        <v>2818</v>
      </c>
      <c r="AF232" s="172" t="s">
        <v>2819</v>
      </c>
      <c r="AG232" s="172" t="s">
        <v>2820</v>
      </c>
      <c r="AH232" s="172" t="s">
        <v>1126</v>
      </c>
      <c r="AI232" s="172" t="s">
        <v>2822</v>
      </c>
      <c r="AJ232" s="172" t="s">
        <v>2824</v>
      </c>
      <c r="AK232" s="172" t="e">
        <v>#N/A</v>
      </c>
      <c r="AL232" s="172" t="e">
        <v>#N/A</v>
      </c>
      <c r="AM232" s="172" t="e">
        <v>#N/A</v>
      </c>
      <c r="AN232" s="172" t="e">
        <v>#N/A</v>
      </c>
      <c r="AO232" s="172" t="e">
        <v>#N/A</v>
      </c>
      <c r="AQ232" s="167"/>
      <c r="AR232" s="167"/>
      <c r="AS232" s="167"/>
      <c r="AT232" s="168"/>
      <c r="AU232" s="167"/>
      <c r="AV232" s="167"/>
    </row>
    <row r="233" spans="1:48" x14ac:dyDescent="0.25">
      <c r="A233" s="1" t="s">
        <v>16</v>
      </c>
      <c r="B233" t="s">
        <v>21</v>
      </c>
      <c r="C233" s="2" t="e">
        <v>#N/A</v>
      </c>
      <c r="D233" s="2" t="s">
        <v>2826</v>
      </c>
      <c r="E233" s="2" t="s">
        <v>946</v>
      </c>
      <c r="F233" s="2" t="s">
        <v>2827</v>
      </c>
      <c r="G233" s="2" t="s">
        <v>2828</v>
      </c>
      <c r="H233" s="2" t="s">
        <v>2829</v>
      </c>
      <c r="I233" s="2" t="s">
        <v>2830</v>
      </c>
      <c r="J233" s="2" t="s">
        <v>2831</v>
      </c>
      <c r="K233" s="2" t="s">
        <v>2832</v>
      </c>
      <c r="L233" s="2" t="s">
        <v>2833</v>
      </c>
      <c r="M233" s="2" t="s">
        <v>2834</v>
      </c>
      <c r="N233" s="2" t="s">
        <v>2835</v>
      </c>
      <c r="O233" s="2" t="s">
        <v>2837</v>
      </c>
      <c r="P233" s="2" t="s">
        <v>2839</v>
      </c>
      <c r="Q233" s="2" t="e">
        <v>#N/A</v>
      </c>
      <c r="R233" s="2" t="e">
        <v>#N/A</v>
      </c>
      <c r="S233" s="2" t="e">
        <v>#N/A</v>
      </c>
      <c r="T233" s="2" t="e">
        <v>#N/A</v>
      </c>
      <c r="U233" s="2" t="e">
        <v>#N/A</v>
      </c>
      <c r="W233" s="172" t="e">
        <v>#N/A</v>
      </c>
      <c r="X233" s="172" t="s">
        <v>2826</v>
      </c>
      <c r="Y233" s="172" t="s">
        <v>946</v>
      </c>
      <c r="Z233" s="172" t="s">
        <v>2827</v>
      </c>
      <c r="AA233" s="172" t="s">
        <v>2828</v>
      </c>
      <c r="AB233" s="172" t="s">
        <v>2829</v>
      </c>
      <c r="AC233" s="172" t="s">
        <v>2830</v>
      </c>
      <c r="AD233" s="172" t="s">
        <v>2831</v>
      </c>
      <c r="AE233" s="172" t="s">
        <v>2832</v>
      </c>
      <c r="AF233" s="172" t="s">
        <v>2833</v>
      </c>
      <c r="AG233" s="172" t="s">
        <v>2834</v>
      </c>
      <c r="AH233" s="172" t="s">
        <v>2835</v>
      </c>
      <c r="AI233" s="172" t="s">
        <v>2837</v>
      </c>
      <c r="AJ233" s="172" t="s">
        <v>2839</v>
      </c>
      <c r="AK233" s="172" t="e">
        <v>#N/A</v>
      </c>
      <c r="AL233" s="172" t="e">
        <v>#N/A</v>
      </c>
      <c r="AM233" s="172" t="e">
        <v>#N/A</v>
      </c>
      <c r="AN233" s="172" t="e">
        <v>#N/A</v>
      </c>
      <c r="AO233" s="172" t="e">
        <v>#N/A</v>
      </c>
      <c r="AQ233" s="167"/>
      <c r="AR233" s="167"/>
      <c r="AS233" s="167"/>
      <c r="AT233" s="168"/>
      <c r="AU233" s="167"/>
      <c r="AV233" s="167"/>
    </row>
    <row r="234" spans="1:48" x14ac:dyDescent="0.25">
      <c r="A234" s="1" t="s">
        <v>16</v>
      </c>
      <c r="B234" t="s">
        <v>22</v>
      </c>
      <c r="C234" s="2" t="e">
        <f>W234*$V$14</f>
        <v>#N/A</v>
      </c>
      <c r="D234" s="2">
        <f t="shared" ref="D234" si="613">X234*$V$14</f>
        <v>450.8</v>
      </c>
      <c r="E234" s="2">
        <f t="shared" ref="E234" si="614">Y234*$V$14</f>
        <v>484.2</v>
      </c>
      <c r="F234" s="2">
        <f t="shared" ref="F234" si="615">Z234*$V$14</f>
        <v>504.3</v>
      </c>
      <c r="G234" s="2">
        <f t="shared" ref="G234" si="616">AA234*$V$14</f>
        <v>617.70000000000005</v>
      </c>
      <c r="H234" s="2">
        <f t="shared" ref="H234" si="617">AB234*$V$14</f>
        <v>646.20000000000005</v>
      </c>
      <c r="I234" s="2">
        <f t="shared" ref="I234" si="618">AC234*$V$14</f>
        <v>666.4</v>
      </c>
      <c r="J234" s="2">
        <f t="shared" ref="J234" si="619">AD234*$V$14</f>
        <v>697.9</v>
      </c>
      <c r="K234" s="2">
        <f t="shared" ref="K234" si="620">AE234*$V$14</f>
        <v>752.4</v>
      </c>
      <c r="L234" s="2">
        <f t="shared" ref="L234" si="621">AF234*$V$14</f>
        <v>1025.7</v>
      </c>
      <c r="M234" s="2">
        <f t="shared" ref="M234" si="622">AG234*$V$14</f>
        <v>1068.2</v>
      </c>
      <c r="N234" s="2">
        <f t="shared" ref="N234" si="623">AH234*$V$14</f>
        <v>1117.4000000000001</v>
      </c>
      <c r="O234" s="2">
        <f t="shared" ref="O234" si="624">AI234*$V$14</f>
        <v>1462.4</v>
      </c>
      <c r="P234" s="2">
        <f t="shared" ref="P234" si="625">AJ234*$V$14</f>
        <v>1558</v>
      </c>
      <c r="Q234" s="2" t="e">
        <f t="shared" ref="Q234" si="626">AK234*$V$14</f>
        <v>#N/A</v>
      </c>
      <c r="R234" s="2" t="e">
        <f t="shared" ref="R234" si="627">AL234*$V$14</f>
        <v>#N/A</v>
      </c>
      <c r="S234" s="2" t="e">
        <f t="shared" ref="S234" si="628">AM234*$V$14</f>
        <v>#N/A</v>
      </c>
      <c r="T234" s="2" t="e">
        <f t="shared" ref="T234" si="629">AN234*$V$14</f>
        <v>#N/A</v>
      </c>
      <c r="U234" s="2" t="e">
        <f t="shared" ref="U234" si="630">AO234*$V$14</f>
        <v>#N/A</v>
      </c>
      <c r="W234" s="170" t="e">
        <v>#N/A</v>
      </c>
      <c r="X234" s="170">
        <v>450.8</v>
      </c>
      <c r="Y234" s="170">
        <v>484.2</v>
      </c>
      <c r="Z234" s="170">
        <v>504.3</v>
      </c>
      <c r="AA234" s="170">
        <v>617.70000000000005</v>
      </c>
      <c r="AB234" s="170">
        <v>646.20000000000005</v>
      </c>
      <c r="AC234" s="170">
        <v>666.4</v>
      </c>
      <c r="AD234" s="170">
        <v>697.9</v>
      </c>
      <c r="AE234" s="170">
        <v>752.4</v>
      </c>
      <c r="AF234" s="170">
        <v>1025.7</v>
      </c>
      <c r="AG234" s="170">
        <v>1068.2</v>
      </c>
      <c r="AH234" s="170">
        <v>1117.4000000000001</v>
      </c>
      <c r="AI234" s="170">
        <v>1462.4</v>
      </c>
      <c r="AJ234" s="170">
        <v>1558</v>
      </c>
      <c r="AK234" s="170" t="e">
        <v>#N/A</v>
      </c>
      <c r="AL234" s="170" t="e">
        <v>#N/A</v>
      </c>
      <c r="AM234" s="170" t="e">
        <v>#N/A</v>
      </c>
      <c r="AN234" s="170" t="e">
        <v>#N/A</v>
      </c>
      <c r="AO234" s="170" t="e">
        <v>#N/A</v>
      </c>
      <c r="AQ234" s="167"/>
      <c r="AR234" s="167"/>
      <c r="AS234" s="167"/>
      <c r="AT234" s="168"/>
      <c r="AU234" s="167"/>
      <c r="AV234" s="167"/>
    </row>
    <row r="235" spans="1:48" x14ac:dyDescent="0.25">
      <c r="A235" s="1" t="s">
        <v>30</v>
      </c>
      <c r="B235" t="s">
        <v>23</v>
      </c>
      <c r="C235" s="2" t="s">
        <v>4387</v>
      </c>
      <c r="D235" s="2" t="s">
        <v>4387</v>
      </c>
      <c r="E235" s="2" t="s">
        <v>4387</v>
      </c>
      <c r="F235" s="2" t="s">
        <v>4387</v>
      </c>
      <c r="G235" s="2" t="s">
        <v>4387</v>
      </c>
      <c r="H235" s="2" t="s">
        <v>4387</v>
      </c>
      <c r="I235" s="2" t="s">
        <v>4387</v>
      </c>
      <c r="J235" s="2" t="s">
        <v>4387</v>
      </c>
      <c r="K235" s="2" t="s">
        <v>4387</v>
      </c>
      <c r="L235" s="2" t="s">
        <v>4387</v>
      </c>
      <c r="M235" s="2" t="s">
        <v>4387</v>
      </c>
      <c r="N235" s="2" t="s">
        <v>4387</v>
      </c>
      <c r="O235" s="2" t="s">
        <v>4387</v>
      </c>
      <c r="P235" s="2" t="s">
        <v>4387</v>
      </c>
      <c r="Q235" s="2" t="e">
        <v>#N/A</v>
      </c>
      <c r="R235" s="2" t="e">
        <v>#N/A</v>
      </c>
      <c r="S235" s="2" t="e">
        <v>#N/A</v>
      </c>
      <c r="T235" s="2" t="e">
        <v>#N/A</v>
      </c>
      <c r="U235" s="2" t="e">
        <v>#N/A</v>
      </c>
      <c r="W235" s="172" t="s">
        <v>4387</v>
      </c>
      <c r="X235" s="172" t="s">
        <v>4387</v>
      </c>
      <c r="Y235" s="172" t="s">
        <v>4387</v>
      </c>
      <c r="Z235" s="172" t="s">
        <v>4387</v>
      </c>
      <c r="AA235" s="172" t="s">
        <v>4387</v>
      </c>
      <c r="AB235" s="172" t="s">
        <v>4387</v>
      </c>
      <c r="AC235" s="172" t="s">
        <v>4387</v>
      </c>
      <c r="AD235" s="172" t="s">
        <v>4387</v>
      </c>
      <c r="AE235" s="172" t="s">
        <v>4387</v>
      </c>
      <c r="AF235" s="172" t="s">
        <v>4387</v>
      </c>
      <c r="AG235" s="172" t="s">
        <v>4387</v>
      </c>
      <c r="AH235" s="172" t="s">
        <v>4387</v>
      </c>
      <c r="AI235" s="172" t="s">
        <v>4387</v>
      </c>
      <c r="AJ235" s="172" t="s">
        <v>4387</v>
      </c>
      <c r="AK235" s="172" t="e">
        <v>#N/A</v>
      </c>
      <c r="AL235" s="172" t="e">
        <v>#N/A</v>
      </c>
      <c r="AM235" s="172" t="e">
        <v>#N/A</v>
      </c>
      <c r="AN235" s="172" t="e">
        <v>#N/A</v>
      </c>
      <c r="AO235" s="172" t="e">
        <v>#N/A</v>
      </c>
      <c r="AQ235" s="167"/>
      <c r="AR235" s="167"/>
      <c r="AS235" s="167"/>
      <c r="AT235" s="168"/>
      <c r="AU235" s="167"/>
      <c r="AV235" s="167"/>
    </row>
    <row r="236" spans="1:48" x14ac:dyDescent="0.25">
      <c r="A236" s="1" t="s">
        <v>30</v>
      </c>
      <c r="B236" t="s">
        <v>20</v>
      </c>
      <c r="C236" s="2" t="s">
        <v>4868</v>
      </c>
      <c r="D236" s="2" t="s">
        <v>4869</v>
      </c>
      <c r="E236" s="2" t="s">
        <v>4870</v>
      </c>
      <c r="F236" s="2" t="s">
        <v>927</v>
      </c>
      <c r="G236" s="2" t="s">
        <v>4871</v>
      </c>
      <c r="H236" s="2" t="s">
        <v>4872</v>
      </c>
      <c r="I236" s="2" t="s">
        <v>4873</v>
      </c>
      <c r="J236" s="2" t="s">
        <v>931</v>
      </c>
      <c r="K236" s="2" t="s">
        <v>4874</v>
      </c>
      <c r="L236" s="2" t="s">
        <v>2532</v>
      </c>
      <c r="M236" s="2" t="s">
        <v>1061</v>
      </c>
      <c r="N236" s="2" t="s">
        <v>4875</v>
      </c>
      <c r="O236" s="2" t="s">
        <v>2049</v>
      </c>
      <c r="P236" s="2" t="s">
        <v>4876</v>
      </c>
      <c r="Q236" s="2" t="e">
        <v>#N/A</v>
      </c>
      <c r="R236" s="2" t="e">
        <v>#N/A</v>
      </c>
      <c r="S236" s="2" t="e">
        <v>#N/A</v>
      </c>
      <c r="T236" s="2" t="e">
        <v>#N/A</v>
      </c>
      <c r="U236" s="2" t="e">
        <v>#N/A</v>
      </c>
      <c r="W236" s="172" t="s">
        <v>4868</v>
      </c>
      <c r="X236" s="172" t="s">
        <v>4869</v>
      </c>
      <c r="Y236" s="172" t="s">
        <v>4870</v>
      </c>
      <c r="Z236" s="172" t="s">
        <v>927</v>
      </c>
      <c r="AA236" s="172" t="s">
        <v>4871</v>
      </c>
      <c r="AB236" s="172" t="s">
        <v>4872</v>
      </c>
      <c r="AC236" s="172" t="s">
        <v>4873</v>
      </c>
      <c r="AD236" s="172" t="s">
        <v>931</v>
      </c>
      <c r="AE236" s="172" t="s">
        <v>4874</v>
      </c>
      <c r="AF236" s="172" t="s">
        <v>2532</v>
      </c>
      <c r="AG236" s="172" t="s">
        <v>1061</v>
      </c>
      <c r="AH236" s="172" t="s">
        <v>4875</v>
      </c>
      <c r="AI236" s="172" t="s">
        <v>2049</v>
      </c>
      <c r="AJ236" s="172" t="s">
        <v>4876</v>
      </c>
      <c r="AK236" s="172" t="e">
        <v>#N/A</v>
      </c>
      <c r="AL236" s="172" t="e">
        <v>#N/A</v>
      </c>
      <c r="AM236" s="172" t="e">
        <v>#N/A</v>
      </c>
      <c r="AN236" s="172" t="e">
        <v>#N/A</v>
      </c>
      <c r="AO236" s="172" t="e">
        <v>#N/A</v>
      </c>
      <c r="AQ236" s="167"/>
      <c r="AR236" s="167"/>
      <c r="AS236" s="167"/>
      <c r="AT236" s="168"/>
      <c r="AU236" s="167"/>
      <c r="AV236" s="167"/>
    </row>
    <row r="237" spans="1:48" x14ac:dyDescent="0.25">
      <c r="A237" s="1" t="s">
        <v>30</v>
      </c>
      <c r="B237" t="s">
        <v>21</v>
      </c>
      <c r="C237" s="2" t="e">
        <v>#N/A</v>
      </c>
      <c r="D237" s="2" t="s">
        <v>4877</v>
      </c>
      <c r="E237" s="2" t="s">
        <v>4878</v>
      </c>
      <c r="F237" s="2" t="s">
        <v>2424</v>
      </c>
      <c r="G237" s="2" t="s">
        <v>4676</v>
      </c>
      <c r="H237" s="2" t="s">
        <v>4879</v>
      </c>
      <c r="I237" s="2" t="s">
        <v>4880</v>
      </c>
      <c r="J237" s="2" t="s">
        <v>4881</v>
      </c>
      <c r="K237" s="2" t="s">
        <v>4882</v>
      </c>
      <c r="L237" s="2" t="s">
        <v>4883</v>
      </c>
      <c r="M237" s="2" t="s">
        <v>4681</v>
      </c>
      <c r="N237" s="2" t="s">
        <v>4884</v>
      </c>
      <c r="O237" s="2" t="s">
        <v>4885</v>
      </c>
      <c r="P237" s="2" t="s">
        <v>4886</v>
      </c>
      <c r="Q237" s="2" t="e">
        <v>#N/A</v>
      </c>
      <c r="R237" s="2" t="e">
        <v>#N/A</v>
      </c>
      <c r="S237" s="2" t="e">
        <v>#N/A</v>
      </c>
      <c r="T237" s="2" t="e">
        <v>#N/A</v>
      </c>
      <c r="U237" s="2" t="e">
        <v>#N/A</v>
      </c>
      <c r="W237" s="172" t="e">
        <v>#N/A</v>
      </c>
      <c r="X237" s="172" t="s">
        <v>4877</v>
      </c>
      <c r="Y237" s="172" t="s">
        <v>4878</v>
      </c>
      <c r="Z237" s="172" t="s">
        <v>2424</v>
      </c>
      <c r="AA237" s="172" t="s">
        <v>4676</v>
      </c>
      <c r="AB237" s="172" t="s">
        <v>4879</v>
      </c>
      <c r="AC237" s="172" t="s">
        <v>4880</v>
      </c>
      <c r="AD237" s="172" t="s">
        <v>4881</v>
      </c>
      <c r="AE237" s="172" t="s">
        <v>4882</v>
      </c>
      <c r="AF237" s="172" t="s">
        <v>4883</v>
      </c>
      <c r="AG237" s="172" t="s">
        <v>4681</v>
      </c>
      <c r="AH237" s="172" t="s">
        <v>4884</v>
      </c>
      <c r="AI237" s="172" t="s">
        <v>4885</v>
      </c>
      <c r="AJ237" s="172" t="s">
        <v>4886</v>
      </c>
      <c r="AK237" s="172" t="e">
        <v>#N/A</v>
      </c>
      <c r="AL237" s="172" t="e">
        <v>#N/A</v>
      </c>
      <c r="AM237" s="172" t="e">
        <v>#N/A</v>
      </c>
      <c r="AN237" s="172" t="e">
        <v>#N/A</v>
      </c>
      <c r="AO237" s="172" t="e">
        <v>#N/A</v>
      </c>
      <c r="AQ237" s="167"/>
      <c r="AR237" s="167"/>
      <c r="AS237" s="167"/>
      <c r="AT237" s="168"/>
      <c r="AU237" s="167"/>
      <c r="AV237" s="167"/>
    </row>
    <row r="238" spans="1:48" x14ac:dyDescent="0.25">
      <c r="A238" s="1" t="s">
        <v>30</v>
      </c>
      <c r="B238" t="s">
        <v>22</v>
      </c>
      <c r="C238" s="2" t="e">
        <f>W238*$V$14</f>
        <v>#N/A</v>
      </c>
      <c r="D238" s="2">
        <f t="shared" ref="D238" si="631">X238*$V$14</f>
        <v>468.7</v>
      </c>
      <c r="E238" s="2">
        <f t="shared" ref="E238" si="632">Y238*$V$14</f>
        <v>502.5</v>
      </c>
      <c r="F238" s="2">
        <f t="shared" ref="F238" si="633">Z238*$V$14</f>
        <v>523.70000000000005</v>
      </c>
      <c r="G238" s="2">
        <f t="shared" ref="G238" si="634">AA238*$V$14</f>
        <v>639</v>
      </c>
      <c r="H238" s="2">
        <f t="shared" ref="H238" si="635">AB238*$V$14</f>
        <v>667.7</v>
      </c>
      <c r="I238" s="2">
        <f t="shared" ref="I238" si="636">AC238*$V$14</f>
        <v>689.1</v>
      </c>
      <c r="J238" s="2">
        <f t="shared" ref="J238" si="637">AD238*$V$14</f>
        <v>720.5</v>
      </c>
      <c r="K238" s="2">
        <f t="shared" ref="K238" si="638">AE238*$V$14</f>
        <v>780</v>
      </c>
      <c r="L238" s="2">
        <f t="shared" ref="L238" si="639">AF238*$V$14</f>
        <v>1056</v>
      </c>
      <c r="M238" s="2">
        <f t="shared" ref="M238" si="640">AG238*$V$14</f>
        <v>1100.7</v>
      </c>
      <c r="N238" s="2">
        <f t="shared" ref="N238" si="641">AH238*$V$14</f>
        <v>1151.5999999999999</v>
      </c>
      <c r="O238" s="2">
        <f t="shared" ref="O238" si="642">AI238*$V$14</f>
        <v>1503.6</v>
      </c>
      <c r="P238" s="2">
        <f t="shared" ref="P238" si="643">AJ238*$V$14</f>
        <v>1602.7</v>
      </c>
      <c r="Q238" s="2" t="e">
        <f t="shared" ref="Q238" si="644">AK238*$V$14</f>
        <v>#N/A</v>
      </c>
      <c r="R238" s="2" t="e">
        <f t="shared" ref="R238" si="645">AL238*$V$14</f>
        <v>#N/A</v>
      </c>
      <c r="S238" s="2" t="e">
        <f t="shared" ref="S238" si="646">AM238*$V$14</f>
        <v>#N/A</v>
      </c>
      <c r="T238" s="2" t="e">
        <f t="shared" ref="T238" si="647">AN238*$V$14</f>
        <v>#N/A</v>
      </c>
      <c r="U238" s="2" t="e">
        <f t="shared" ref="U238" si="648">AO238*$V$14</f>
        <v>#N/A</v>
      </c>
      <c r="W238" s="170" t="e">
        <v>#N/A</v>
      </c>
      <c r="X238" s="170">
        <v>468.7</v>
      </c>
      <c r="Y238" s="170">
        <v>502.5</v>
      </c>
      <c r="Z238" s="170">
        <v>523.70000000000005</v>
      </c>
      <c r="AA238" s="170">
        <v>639</v>
      </c>
      <c r="AB238" s="170">
        <v>667.7</v>
      </c>
      <c r="AC238" s="170">
        <v>689.1</v>
      </c>
      <c r="AD238" s="170">
        <v>720.5</v>
      </c>
      <c r="AE238" s="170">
        <v>780</v>
      </c>
      <c r="AF238" s="170">
        <v>1056</v>
      </c>
      <c r="AG238" s="170">
        <v>1100.7</v>
      </c>
      <c r="AH238" s="170">
        <v>1151.5999999999999</v>
      </c>
      <c r="AI238" s="170">
        <v>1503.6</v>
      </c>
      <c r="AJ238" s="170">
        <v>1602.7</v>
      </c>
      <c r="AK238" s="170" t="e">
        <v>#N/A</v>
      </c>
      <c r="AL238" s="170" t="e">
        <v>#N/A</v>
      </c>
      <c r="AM238" s="170" t="e">
        <v>#N/A</v>
      </c>
      <c r="AN238" s="170" t="e">
        <v>#N/A</v>
      </c>
      <c r="AO238" s="170" t="e">
        <v>#N/A</v>
      </c>
      <c r="AQ238" s="167"/>
      <c r="AR238" s="167"/>
      <c r="AS238" s="167"/>
      <c r="AT238" s="168"/>
      <c r="AU238" s="167"/>
      <c r="AV238" s="167"/>
    </row>
    <row r="239" spans="1:48" x14ac:dyDescent="0.25">
      <c r="A239" s="1" t="s">
        <v>2</v>
      </c>
      <c r="B239" t="s">
        <v>23</v>
      </c>
      <c r="C239" s="2" t="s">
        <v>1956</v>
      </c>
      <c r="D239" s="2" t="s">
        <v>1956</v>
      </c>
      <c r="E239" s="2" t="s">
        <v>1956</v>
      </c>
      <c r="F239" s="2" t="s">
        <v>1956</v>
      </c>
      <c r="G239" s="2" t="s">
        <v>1956</v>
      </c>
      <c r="H239" s="2" t="s">
        <v>1956</v>
      </c>
      <c r="I239" s="2" t="s">
        <v>1956</v>
      </c>
      <c r="J239" s="2" t="s">
        <v>1956</v>
      </c>
      <c r="K239" s="2" t="s">
        <v>1956</v>
      </c>
      <c r="L239" s="2" t="s">
        <v>1956</v>
      </c>
      <c r="M239" s="2" t="s">
        <v>1956</v>
      </c>
      <c r="N239" s="2" t="s">
        <v>1956</v>
      </c>
      <c r="O239" s="2" t="s">
        <v>1956</v>
      </c>
      <c r="P239" s="2" t="s">
        <v>1956</v>
      </c>
      <c r="Q239" s="2" t="e">
        <v>#N/A</v>
      </c>
      <c r="R239" s="2" t="e">
        <v>#N/A</v>
      </c>
      <c r="S239" s="2" t="e">
        <v>#N/A</v>
      </c>
      <c r="T239" s="2" t="e">
        <v>#N/A</v>
      </c>
      <c r="U239" s="2" t="e">
        <v>#N/A</v>
      </c>
      <c r="W239" s="172" t="s">
        <v>1956</v>
      </c>
      <c r="X239" s="172" t="s">
        <v>1956</v>
      </c>
      <c r="Y239" s="172" t="s">
        <v>1956</v>
      </c>
      <c r="Z239" s="172" t="s">
        <v>1956</v>
      </c>
      <c r="AA239" s="172" t="s">
        <v>1956</v>
      </c>
      <c r="AB239" s="172" t="s">
        <v>1956</v>
      </c>
      <c r="AC239" s="172" t="s">
        <v>1956</v>
      </c>
      <c r="AD239" s="172" t="s">
        <v>1956</v>
      </c>
      <c r="AE239" s="172" t="s">
        <v>1956</v>
      </c>
      <c r="AF239" s="172" t="s">
        <v>1956</v>
      </c>
      <c r="AG239" s="172" t="s">
        <v>1956</v>
      </c>
      <c r="AH239" s="172" t="s">
        <v>1956</v>
      </c>
      <c r="AI239" s="172" t="s">
        <v>1956</v>
      </c>
      <c r="AJ239" s="172" t="s">
        <v>1956</v>
      </c>
      <c r="AK239" s="172" t="e">
        <v>#N/A</v>
      </c>
      <c r="AL239" s="172" t="e">
        <v>#N/A</v>
      </c>
      <c r="AM239" s="172" t="e">
        <v>#N/A</v>
      </c>
      <c r="AN239" s="172" t="e">
        <v>#N/A</v>
      </c>
      <c r="AO239" s="172" t="e">
        <v>#N/A</v>
      </c>
      <c r="AQ239" s="167"/>
      <c r="AR239" s="167"/>
      <c r="AS239" s="167"/>
      <c r="AT239" s="168"/>
      <c r="AU239" s="167"/>
      <c r="AV239" s="167"/>
    </row>
    <row r="240" spans="1:48" x14ac:dyDescent="0.25">
      <c r="A240" s="1" t="s">
        <v>2</v>
      </c>
      <c r="B240" t="s">
        <v>20</v>
      </c>
      <c r="C240" s="2" t="s">
        <v>2899</v>
      </c>
      <c r="D240" s="2" t="s">
        <v>2900</v>
      </c>
      <c r="E240" s="2" t="s">
        <v>2901</v>
      </c>
      <c r="F240" s="2" t="s">
        <v>1474</v>
      </c>
      <c r="G240" s="2" t="s">
        <v>2902</v>
      </c>
      <c r="H240" s="2" t="s">
        <v>2903</v>
      </c>
      <c r="I240" s="2" t="s">
        <v>2438</v>
      </c>
      <c r="J240" s="2" t="s">
        <v>2904</v>
      </c>
      <c r="K240" s="2" t="s">
        <v>2905</v>
      </c>
      <c r="L240" s="2" t="s">
        <v>2906</v>
      </c>
      <c r="M240" s="2" t="s">
        <v>2907</v>
      </c>
      <c r="N240" s="2" t="s">
        <v>2908</v>
      </c>
      <c r="O240" s="2" t="s">
        <v>2910</v>
      </c>
      <c r="P240" s="2" t="s">
        <v>2912</v>
      </c>
      <c r="Q240" s="2" t="e">
        <v>#N/A</v>
      </c>
      <c r="R240" s="2" t="e">
        <v>#N/A</v>
      </c>
      <c r="S240" s="2" t="e">
        <v>#N/A</v>
      </c>
      <c r="T240" s="2" t="e">
        <v>#N/A</v>
      </c>
      <c r="U240" s="2" t="e">
        <v>#N/A</v>
      </c>
      <c r="W240" s="172" t="s">
        <v>2899</v>
      </c>
      <c r="X240" s="172" t="s">
        <v>2900</v>
      </c>
      <c r="Y240" s="172" t="s">
        <v>2901</v>
      </c>
      <c r="Z240" s="172" t="s">
        <v>1474</v>
      </c>
      <c r="AA240" s="172" t="s">
        <v>2902</v>
      </c>
      <c r="AB240" s="172" t="s">
        <v>2903</v>
      </c>
      <c r="AC240" s="172" t="s">
        <v>2438</v>
      </c>
      <c r="AD240" s="172" t="s">
        <v>2904</v>
      </c>
      <c r="AE240" s="172" t="s">
        <v>2905</v>
      </c>
      <c r="AF240" s="172" t="s">
        <v>2906</v>
      </c>
      <c r="AG240" s="172" t="s">
        <v>2907</v>
      </c>
      <c r="AH240" s="172" t="s">
        <v>2908</v>
      </c>
      <c r="AI240" s="172" t="s">
        <v>2910</v>
      </c>
      <c r="AJ240" s="172" t="s">
        <v>2912</v>
      </c>
      <c r="AK240" s="172" t="e">
        <v>#N/A</v>
      </c>
      <c r="AL240" s="172" t="e">
        <v>#N/A</v>
      </c>
      <c r="AM240" s="172" t="e">
        <v>#N/A</v>
      </c>
      <c r="AN240" s="172" t="e">
        <v>#N/A</v>
      </c>
      <c r="AO240" s="172" t="e">
        <v>#N/A</v>
      </c>
      <c r="AQ240" s="167"/>
      <c r="AR240" s="167"/>
      <c r="AS240" s="167"/>
      <c r="AT240" s="168"/>
      <c r="AU240" s="167"/>
      <c r="AV240" s="167"/>
    </row>
    <row r="241" spans="1:48" x14ac:dyDescent="0.25">
      <c r="A241" s="1" t="s">
        <v>2</v>
      </c>
      <c r="B241" t="s">
        <v>21</v>
      </c>
      <c r="C241" s="2" t="e">
        <v>#N/A</v>
      </c>
      <c r="D241" s="2" t="s">
        <v>2914</v>
      </c>
      <c r="E241" s="2" t="s">
        <v>2915</v>
      </c>
      <c r="F241" s="2" t="s">
        <v>1110</v>
      </c>
      <c r="G241" s="2" t="s">
        <v>2916</v>
      </c>
      <c r="H241" s="2" t="s">
        <v>2917</v>
      </c>
      <c r="I241" s="2" t="s">
        <v>2861</v>
      </c>
      <c r="J241" s="2" t="s">
        <v>2918</v>
      </c>
      <c r="K241" s="2" t="s">
        <v>1096</v>
      </c>
      <c r="L241" s="2" t="s">
        <v>2377</v>
      </c>
      <c r="M241" s="2" t="s">
        <v>2919</v>
      </c>
      <c r="N241" s="2" t="s">
        <v>2920</v>
      </c>
      <c r="O241" s="2" t="s">
        <v>2382</v>
      </c>
      <c r="P241" s="2" t="s">
        <v>2923</v>
      </c>
      <c r="Q241" s="2" t="e">
        <v>#N/A</v>
      </c>
      <c r="R241" s="2" t="e">
        <v>#N/A</v>
      </c>
      <c r="S241" s="2" t="e">
        <v>#N/A</v>
      </c>
      <c r="T241" s="2" t="e">
        <v>#N/A</v>
      </c>
      <c r="U241" s="2" t="e">
        <v>#N/A</v>
      </c>
      <c r="W241" s="172" t="e">
        <v>#N/A</v>
      </c>
      <c r="X241" s="172" t="s">
        <v>2914</v>
      </c>
      <c r="Y241" s="172" t="s">
        <v>2915</v>
      </c>
      <c r="Z241" s="172" t="s">
        <v>1110</v>
      </c>
      <c r="AA241" s="172" t="s">
        <v>2916</v>
      </c>
      <c r="AB241" s="172" t="s">
        <v>2917</v>
      </c>
      <c r="AC241" s="172" t="s">
        <v>2861</v>
      </c>
      <c r="AD241" s="172" t="s">
        <v>2918</v>
      </c>
      <c r="AE241" s="172" t="s">
        <v>1096</v>
      </c>
      <c r="AF241" s="172" t="s">
        <v>2377</v>
      </c>
      <c r="AG241" s="172" t="s">
        <v>2919</v>
      </c>
      <c r="AH241" s="172" t="s">
        <v>2920</v>
      </c>
      <c r="AI241" s="172" t="s">
        <v>2382</v>
      </c>
      <c r="AJ241" s="172" t="s">
        <v>2923</v>
      </c>
      <c r="AK241" s="172" t="e">
        <v>#N/A</v>
      </c>
      <c r="AL241" s="172" t="e">
        <v>#N/A</v>
      </c>
      <c r="AM241" s="172" t="e">
        <v>#N/A</v>
      </c>
      <c r="AN241" s="172" t="e">
        <v>#N/A</v>
      </c>
      <c r="AO241" s="172" t="e">
        <v>#N/A</v>
      </c>
      <c r="AQ241" s="167"/>
      <c r="AR241" s="167"/>
      <c r="AS241" s="167"/>
      <c r="AT241" s="168"/>
      <c r="AU241" s="167"/>
      <c r="AV241" s="167"/>
    </row>
    <row r="242" spans="1:48" x14ac:dyDescent="0.25">
      <c r="A242" s="1" t="s">
        <v>2</v>
      </c>
      <c r="B242" t="s">
        <v>22</v>
      </c>
      <c r="C242" s="2" t="e">
        <f>W242*$V$14</f>
        <v>#N/A</v>
      </c>
      <c r="D242" s="2">
        <f t="shared" ref="D242" si="649">X242*$V$14</f>
        <v>484.3</v>
      </c>
      <c r="E242" s="2">
        <f t="shared" ref="E242" si="650">Y242*$V$14</f>
        <v>519.5</v>
      </c>
      <c r="F242" s="2">
        <f t="shared" ref="F242" si="651">Z242*$V$14</f>
        <v>541.5</v>
      </c>
      <c r="G242" s="2">
        <f t="shared" ref="G242" si="652">AA242*$V$14</f>
        <v>657.4</v>
      </c>
      <c r="H242" s="2">
        <f t="shared" ref="H242" si="653">AB242*$V$14</f>
        <v>686.6</v>
      </c>
      <c r="I242" s="2">
        <f t="shared" ref="I242" si="654">AC242*$V$14</f>
        <v>709.2</v>
      </c>
      <c r="J242" s="2">
        <f t="shared" ref="J242" si="655">AD242*$V$14</f>
        <v>741.6</v>
      </c>
      <c r="K242" s="2">
        <f t="shared" ref="K242" si="656">AE242*$V$14</f>
        <v>805.5</v>
      </c>
      <c r="L242" s="2">
        <f t="shared" ref="L242" si="657">AF242*$V$14</f>
        <v>1084.7</v>
      </c>
      <c r="M242" s="2">
        <f t="shared" ref="M242" si="658">AG242*$V$14</f>
        <v>1130.9000000000001</v>
      </c>
      <c r="N242" s="2">
        <f t="shared" ref="N242" si="659">AH242*$V$14</f>
        <v>1183.7</v>
      </c>
      <c r="O242" s="2">
        <f t="shared" ref="O242" si="660">AI242*$V$14</f>
        <v>1542.2</v>
      </c>
      <c r="P242" s="2">
        <f t="shared" ref="P242" si="661">AJ242*$V$14</f>
        <v>1645.6</v>
      </c>
      <c r="Q242" s="2" t="e">
        <f t="shared" ref="Q242" si="662">AK242*$V$14</f>
        <v>#N/A</v>
      </c>
      <c r="R242" s="2" t="e">
        <f t="shared" ref="R242" si="663">AL242*$V$14</f>
        <v>#N/A</v>
      </c>
      <c r="S242" s="2" t="e">
        <f t="shared" ref="S242" si="664">AM242*$V$14</f>
        <v>#N/A</v>
      </c>
      <c r="T242" s="2" t="e">
        <f t="shared" ref="T242" si="665">AN242*$V$14</f>
        <v>#N/A</v>
      </c>
      <c r="U242" s="2" t="e">
        <f t="shared" ref="U242" si="666">AO242*$V$14</f>
        <v>#N/A</v>
      </c>
      <c r="W242" s="170" t="e">
        <v>#N/A</v>
      </c>
      <c r="X242" s="170">
        <v>484.3</v>
      </c>
      <c r="Y242" s="170">
        <v>519.5</v>
      </c>
      <c r="Z242" s="170">
        <v>541.5</v>
      </c>
      <c r="AA242" s="170">
        <v>657.4</v>
      </c>
      <c r="AB242" s="170">
        <v>686.6</v>
      </c>
      <c r="AC242" s="170">
        <v>709.2</v>
      </c>
      <c r="AD242" s="170">
        <v>741.6</v>
      </c>
      <c r="AE242" s="170">
        <v>805.5</v>
      </c>
      <c r="AF242" s="170">
        <v>1084.7</v>
      </c>
      <c r="AG242" s="170">
        <v>1130.9000000000001</v>
      </c>
      <c r="AH242" s="170">
        <v>1183.7</v>
      </c>
      <c r="AI242" s="170">
        <v>1542.2</v>
      </c>
      <c r="AJ242" s="170">
        <v>1645.6</v>
      </c>
      <c r="AK242" s="170" t="e">
        <v>#N/A</v>
      </c>
      <c r="AL242" s="170" t="e">
        <v>#N/A</v>
      </c>
      <c r="AM242" s="170" t="e">
        <v>#N/A</v>
      </c>
      <c r="AN242" s="170" t="e">
        <v>#N/A</v>
      </c>
      <c r="AO242" s="170" t="e">
        <v>#N/A</v>
      </c>
      <c r="AQ242" s="167"/>
      <c r="AR242" s="167"/>
      <c r="AS242" s="167"/>
      <c r="AT242" s="168"/>
      <c r="AU242" s="167"/>
      <c r="AV242" s="167"/>
    </row>
    <row r="243" spans="1:48" x14ac:dyDescent="0.25">
      <c r="A243" s="1" t="s">
        <v>31</v>
      </c>
      <c r="B243" t="s">
        <v>23</v>
      </c>
      <c r="C243" s="2" t="s">
        <v>4406</v>
      </c>
      <c r="D243" s="2" t="s">
        <v>4406</v>
      </c>
      <c r="E243" s="2" t="s">
        <v>4406</v>
      </c>
      <c r="F243" s="2" t="s">
        <v>4406</v>
      </c>
      <c r="G243" s="2" t="s">
        <v>4406</v>
      </c>
      <c r="H243" s="2" t="s">
        <v>4406</v>
      </c>
      <c r="I243" s="2" t="s">
        <v>4406</v>
      </c>
      <c r="J243" s="2" t="s">
        <v>4406</v>
      </c>
      <c r="K243" s="2" t="s">
        <v>4406</v>
      </c>
      <c r="L243" s="2" t="s">
        <v>4406</v>
      </c>
      <c r="M243" s="2" t="s">
        <v>4406</v>
      </c>
      <c r="N243" s="2" t="s">
        <v>4406</v>
      </c>
      <c r="O243" s="2" t="s">
        <v>4406</v>
      </c>
      <c r="P243" s="2" t="s">
        <v>4406</v>
      </c>
      <c r="Q243" s="2" t="e">
        <v>#N/A</v>
      </c>
      <c r="R243" s="2" t="e">
        <v>#N/A</v>
      </c>
      <c r="S243" s="2" t="e">
        <v>#N/A</v>
      </c>
      <c r="T243" s="2" t="e">
        <v>#N/A</v>
      </c>
      <c r="U243" s="2" t="e">
        <v>#N/A</v>
      </c>
      <c r="W243" s="172" t="s">
        <v>4406</v>
      </c>
      <c r="X243" s="172" t="s">
        <v>4406</v>
      </c>
      <c r="Y243" s="172" t="s">
        <v>4406</v>
      </c>
      <c r="Z243" s="172" t="s">
        <v>4406</v>
      </c>
      <c r="AA243" s="172" t="s">
        <v>4406</v>
      </c>
      <c r="AB243" s="172" t="s">
        <v>4406</v>
      </c>
      <c r="AC243" s="172" t="s">
        <v>4406</v>
      </c>
      <c r="AD243" s="172" t="s">
        <v>4406</v>
      </c>
      <c r="AE243" s="172" t="s">
        <v>4406</v>
      </c>
      <c r="AF243" s="172" t="s">
        <v>4406</v>
      </c>
      <c r="AG243" s="172" t="s">
        <v>4406</v>
      </c>
      <c r="AH243" s="172" t="s">
        <v>4406</v>
      </c>
      <c r="AI243" s="172" t="s">
        <v>4406</v>
      </c>
      <c r="AJ243" s="172" t="s">
        <v>4406</v>
      </c>
      <c r="AK243" s="172" t="e">
        <v>#N/A</v>
      </c>
      <c r="AL243" s="172" t="e">
        <v>#N/A</v>
      </c>
      <c r="AM243" s="172" t="e">
        <v>#N/A</v>
      </c>
      <c r="AN243" s="172" t="e">
        <v>#N/A</v>
      </c>
      <c r="AO243" s="172" t="e">
        <v>#N/A</v>
      </c>
      <c r="AQ243" s="167"/>
      <c r="AR243" s="167"/>
      <c r="AS243" s="167"/>
      <c r="AT243" s="168"/>
      <c r="AU243" s="167"/>
      <c r="AV243" s="167"/>
    </row>
    <row r="244" spans="1:48" x14ac:dyDescent="0.25">
      <c r="A244" s="1" t="s">
        <v>31</v>
      </c>
      <c r="B244" t="s">
        <v>20</v>
      </c>
      <c r="C244" s="2" t="s">
        <v>4887</v>
      </c>
      <c r="D244" s="2" t="s">
        <v>4888</v>
      </c>
      <c r="E244" s="2" t="s">
        <v>4889</v>
      </c>
      <c r="F244" s="2" t="s">
        <v>951</v>
      </c>
      <c r="G244" s="2" t="s">
        <v>965</v>
      </c>
      <c r="H244" s="2" t="s">
        <v>4890</v>
      </c>
      <c r="I244" s="2" t="s">
        <v>4891</v>
      </c>
      <c r="J244" s="2" t="s">
        <v>1456</v>
      </c>
      <c r="K244" s="2" t="s">
        <v>4892</v>
      </c>
      <c r="L244" s="2" t="s">
        <v>4883</v>
      </c>
      <c r="M244" s="2" t="s">
        <v>4893</v>
      </c>
      <c r="N244" s="2" t="s">
        <v>4894</v>
      </c>
      <c r="O244" s="2" t="s">
        <v>4885</v>
      </c>
      <c r="P244" s="2" t="s">
        <v>4895</v>
      </c>
      <c r="Q244" s="2" t="e">
        <v>#N/A</v>
      </c>
      <c r="R244" s="2" t="e">
        <v>#N/A</v>
      </c>
      <c r="S244" s="2" t="e">
        <v>#N/A</v>
      </c>
      <c r="T244" s="2" t="e">
        <v>#N/A</v>
      </c>
      <c r="U244" s="2" t="e">
        <v>#N/A</v>
      </c>
      <c r="W244" s="172" t="s">
        <v>4887</v>
      </c>
      <c r="X244" s="172" t="s">
        <v>4888</v>
      </c>
      <c r="Y244" s="172" t="s">
        <v>4889</v>
      </c>
      <c r="Z244" s="172" t="s">
        <v>951</v>
      </c>
      <c r="AA244" s="172" t="s">
        <v>965</v>
      </c>
      <c r="AB244" s="172" t="s">
        <v>4890</v>
      </c>
      <c r="AC244" s="172" t="s">
        <v>4891</v>
      </c>
      <c r="AD244" s="172" t="s">
        <v>1456</v>
      </c>
      <c r="AE244" s="172" t="s">
        <v>4892</v>
      </c>
      <c r="AF244" s="172" t="s">
        <v>4883</v>
      </c>
      <c r="AG244" s="172" t="s">
        <v>4893</v>
      </c>
      <c r="AH244" s="172" t="s">
        <v>4894</v>
      </c>
      <c r="AI244" s="172" t="s">
        <v>4885</v>
      </c>
      <c r="AJ244" s="172" t="s">
        <v>4895</v>
      </c>
      <c r="AK244" s="172" t="e">
        <v>#N/A</v>
      </c>
      <c r="AL244" s="172" t="e">
        <v>#N/A</v>
      </c>
      <c r="AM244" s="172" t="e">
        <v>#N/A</v>
      </c>
      <c r="AN244" s="172" t="e">
        <v>#N/A</v>
      </c>
      <c r="AO244" s="172" t="e">
        <v>#N/A</v>
      </c>
      <c r="AQ244" s="167"/>
      <c r="AR244" s="167"/>
      <c r="AS244" s="167"/>
      <c r="AT244" s="168"/>
      <c r="AU244" s="167"/>
      <c r="AV244" s="167"/>
    </row>
    <row r="245" spans="1:48" x14ac:dyDescent="0.25">
      <c r="A245" s="1" t="s">
        <v>31</v>
      </c>
      <c r="B245" t="s">
        <v>21</v>
      </c>
      <c r="C245" s="2" t="e">
        <v>#N/A</v>
      </c>
      <c r="D245" s="2" t="s">
        <v>4896</v>
      </c>
      <c r="E245" s="2" t="s">
        <v>4897</v>
      </c>
      <c r="F245" s="2" t="s">
        <v>1876</v>
      </c>
      <c r="G245" s="2" t="s">
        <v>4898</v>
      </c>
      <c r="H245" s="2" t="s">
        <v>4899</v>
      </c>
      <c r="I245" s="2" t="s">
        <v>4900</v>
      </c>
      <c r="J245" s="2" t="s">
        <v>4901</v>
      </c>
      <c r="K245" s="2" t="s">
        <v>4902</v>
      </c>
      <c r="L245" s="2" t="s">
        <v>4903</v>
      </c>
      <c r="M245" s="2" t="s">
        <v>4904</v>
      </c>
      <c r="N245" s="2" t="s">
        <v>4905</v>
      </c>
      <c r="O245" s="2" t="s">
        <v>4906</v>
      </c>
      <c r="P245" s="2" t="s">
        <v>4907</v>
      </c>
      <c r="Q245" s="2" t="e">
        <v>#N/A</v>
      </c>
      <c r="R245" s="2" t="e">
        <v>#N/A</v>
      </c>
      <c r="S245" s="2" t="e">
        <v>#N/A</v>
      </c>
      <c r="T245" s="2" t="e">
        <v>#N/A</v>
      </c>
      <c r="U245" s="2" t="e">
        <v>#N/A</v>
      </c>
      <c r="W245" s="172" t="e">
        <v>#N/A</v>
      </c>
      <c r="X245" s="172" t="s">
        <v>4896</v>
      </c>
      <c r="Y245" s="172" t="s">
        <v>4897</v>
      </c>
      <c r="Z245" s="172" t="s">
        <v>1876</v>
      </c>
      <c r="AA245" s="172" t="s">
        <v>4898</v>
      </c>
      <c r="AB245" s="172" t="s">
        <v>4899</v>
      </c>
      <c r="AC245" s="172" t="s">
        <v>4900</v>
      </c>
      <c r="AD245" s="172" t="s">
        <v>4901</v>
      </c>
      <c r="AE245" s="172" t="s">
        <v>4902</v>
      </c>
      <c r="AF245" s="172" t="s">
        <v>4903</v>
      </c>
      <c r="AG245" s="172" t="s">
        <v>4904</v>
      </c>
      <c r="AH245" s="172" t="s">
        <v>4905</v>
      </c>
      <c r="AI245" s="172" t="s">
        <v>4906</v>
      </c>
      <c r="AJ245" s="172" t="s">
        <v>4907</v>
      </c>
      <c r="AK245" s="172" t="e">
        <v>#N/A</v>
      </c>
      <c r="AL245" s="172" t="e">
        <v>#N/A</v>
      </c>
      <c r="AM245" s="172" t="e">
        <v>#N/A</v>
      </c>
      <c r="AN245" s="172" t="e">
        <v>#N/A</v>
      </c>
      <c r="AO245" s="172" t="e">
        <v>#N/A</v>
      </c>
      <c r="AQ245" s="167"/>
      <c r="AR245" s="167"/>
      <c r="AS245" s="167"/>
      <c r="AT245" s="168"/>
      <c r="AU245" s="167"/>
      <c r="AV245" s="167"/>
    </row>
    <row r="246" spans="1:48" x14ac:dyDescent="0.25">
      <c r="A246" s="1" t="s">
        <v>31</v>
      </c>
      <c r="B246" t="s">
        <v>22</v>
      </c>
      <c r="C246" s="2" t="e">
        <f>W246*$V$14</f>
        <v>#N/A</v>
      </c>
      <c r="D246" s="2">
        <f t="shared" ref="D246" si="667">X246*$V$14</f>
        <v>502.6</v>
      </c>
      <c r="E246" s="2">
        <f t="shared" ref="E246" si="668">Y246*$V$14</f>
        <v>538.70000000000005</v>
      </c>
      <c r="F246" s="2">
        <f t="shared" ref="F246" si="669">Z246*$V$14</f>
        <v>562.20000000000005</v>
      </c>
      <c r="G246" s="2">
        <f t="shared" ref="G246" si="670">AA246*$V$14</f>
        <v>678.5</v>
      </c>
      <c r="H246" s="2">
        <f t="shared" ref="H246" si="671">AB246*$V$14</f>
        <v>708.2</v>
      </c>
      <c r="I246" s="2">
        <f t="shared" ref="I246" si="672">AC246*$V$14</f>
        <v>731.2</v>
      </c>
      <c r="J246" s="2">
        <f t="shared" ref="J246" si="673">AD246*$V$14</f>
        <v>766</v>
      </c>
      <c r="K246" s="2">
        <f t="shared" ref="K246" si="674">AE246*$V$14</f>
        <v>834.2</v>
      </c>
      <c r="L246" s="2">
        <f t="shared" ref="L246" si="675">AF246*$V$14</f>
        <v>1116.3</v>
      </c>
      <c r="M246" s="2">
        <f t="shared" ref="M246" si="676">AG246*$V$14</f>
        <v>1164.5</v>
      </c>
      <c r="N246" s="2">
        <f t="shared" ref="N246" si="677">AH246*$V$14</f>
        <v>1219.5999999999999</v>
      </c>
      <c r="O246" s="2">
        <f t="shared" ref="O246" si="678">AI246*$V$14</f>
        <v>1585.8</v>
      </c>
      <c r="P246" s="2">
        <f t="shared" ref="P246" si="679">AJ246*$V$14</f>
        <v>1692.9</v>
      </c>
      <c r="Q246" s="2" t="e">
        <f t="shared" ref="Q246" si="680">AK246*$V$14</f>
        <v>#N/A</v>
      </c>
      <c r="R246" s="2" t="e">
        <f t="shared" ref="R246" si="681">AL246*$V$14</f>
        <v>#N/A</v>
      </c>
      <c r="S246" s="2" t="e">
        <f t="shared" ref="S246" si="682">AM246*$V$14</f>
        <v>#N/A</v>
      </c>
      <c r="T246" s="2" t="e">
        <f t="shared" ref="T246" si="683">AN246*$V$14</f>
        <v>#N/A</v>
      </c>
      <c r="U246" s="2" t="e">
        <f t="shared" ref="U246" si="684">AO246*$V$14</f>
        <v>#N/A</v>
      </c>
      <c r="W246" s="170" t="e">
        <v>#N/A</v>
      </c>
      <c r="X246" s="170">
        <v>502.6</v>
      </c>
      <c r="Y246" s="170">
        <v>538.70000000000005</v>
      </c>
      <c r="Z246" s="170">
        <v>562.20000000000005</v>
      </c>
      <c r="AA246" s="170">
        <v>678.5</v>
      </c>
      <c r="AB246" s="170">
        <v>708.2</v>
      </c>
      <c r="AC246" s="170">
        <v>731.2</v>
      </c>
      <c r="AD246" s="170">
        <v>766</v>
      </c>
      <c r="AE246" s="170">
        <v>834.2</v>
      </c>
      <c r="AF246" s="170">
        <v>1116.3</v>
      </c>
      <c r="AG246" s="170">
        <v>1164.5</v>
      </c>
      <c r="AH246" s="170">
        <v>1219.5999999999999</v>
      </c>
      <c r="AI246" s="170">
        <v>1585.8</v>
      </c>
      <c r="AJ246" s="170">
        <v>1692.9</v>
      </c>
      <c r="AK246" s="170" t="e">
        <v>#N/A</v>
      </c>
      <c r="AL246" s="170" t="e">
        <v>#N/A</v>
      </c>
      <c r="AM246" s="170" t="e">
        <v>#N/A</v>
      </c>
      <c r="AN246" s="170" t="e">
        <v>#N/A</v>
      </c>
      <c r="AO246" s="170" t="e">
        <v>#N/A</v>
      </c>
      <c r="AQ246" s="167"/>
      <c r="AR246" s="167"/>
      <c r="AS246" s="167"/>
      <c r="AT246" s="168"/>
      <c r="AU246" s="167"/>
      <c r="AV246" s="167"/>
    </row>
    <row r="247" spans="1:48" x14ac:dyDescent="0.25">
      <c r="A247" s="1" t="s">
        <v>32</v>
      </c>
      <c r="B247" t="s">
        <v>23</v>
      </c>
      <c r="C247" s="2" t="e">
        <v>#N/A</v>
      </c>
      <c r="D247" s="2" t="s">
        <v>4427</v>
      </c>
      <c r="E247" s="2" t="s">
        <v>4427</v>
      </c>
      <c r="F247" s="2" t="s">
        <v>4427</v>
      </c>
      <c r="G247" s="2" t="s">
        <v>4427</v>
      </c>
      <c r="H247" s="2" t="s">
        <v>4427</v>
      </c>
      <c r="I247" s="2" t="s">
        <v>4427</v>
      </c>
      <c r="J247" s="2" t="s">
        <v>4427</v>
      </c>
      <c r="K247" s="2" t="s">
        <v>4427</v>
      </c>
      <c r="L247" s="2" t="e">
        <v>#N/A</v>
      </c>
      <c r="M247" s="2" t="e">
        <v>#N/A</v>
      </c>
      <c r="N247" s="2" t="e">
        <v>#N/A</v>
      </c>
      <c r="O247" s="2" t="e">
        <v>#N/A</v>
      </c>
      <c r="P247" s="2" t="e">
        <v>#N/A</v>
      </c>
      <c r="Q247" s="2" t="e">
        <v>#N/A</v>
      </c>
      <c r="R247" s="2" t="e">
        <v>#N/A</v>
      </c>
      <c r="S247" s="2" t="e">
        <v>#N/A</v>
      </c>
      <c r="T247" s="2" t="e">
        <v>#N/A</v>
      </c>
      <c r="U247" s="2" t="e">
        <v>#N/A</v>
      </c>
      <c r="W247" s="172" t="e">
        <v>#N/A</v>
      </c>
      <c r="X247" s="172" t="s">
        <v>4427</v>
      </c>
      <c r="Y247" s="172" t="s">
        <v>4427</v>
      </c>
      <c r="Z247" s="172" t="s">
        <v>4427</v>
      </c>
      <c r="AA247" s="172" t="s">
        <v>4427</v>
      </c>
      <c r="AB247" s="172" t="s">
        <v>4427</v>
      </c>
      <c r="AC247" s="172" t="s">
        <v>4427</v>
      </c>
      <c r="AD247" s="172" t="s">
        <v>4427</v>
      </c>
      <c r="AE247" s="172" t="s">
        <v>4427</v>
      </c>
      <c r="AF247" s="172" t="e">
        <v>#N/A</v>
      </c>
      <c r="AG247" s="172" t="e">
        <v>#N/A</v>
      </c>
      <c r="AH247" s="172" t="e">
        <v>#N/A</v>
      </c>
      <c r="AI247" s="172" t="e">
        <v>#N/A</v>
      </c>
      <c r="AJ247" s="172" t="e">
        <v>#N/A</v>
      </c>
      <c r="AK247" s="172" t="e">
        <v>#N/A</v>
      </c>
      <c r="AL247" s="172" t="e">
        <v>#N/A</v>
      </c>
      <c r="AM247" s="172" t="e">
        <v>#N/A</v>
      </c>
      <c r="AN247" s="172" t="e">
        <v>#N/A</v>
      </c>
      <c r="AO247" s="172" t="e">
        <v>#N/A</v>
      </c>
      <c r="AQ247" s="167"/>
      <c r="AR247" s="167"/>
      <c r="AS247" s="167"/>
      <c r="AT247" s="168"/>
      <c r="AU247" s="167"/>
      <c r="AV247" s="167"/>
    </row>
    <row r="248" spans="1:48" x14ac:dyDescent="0.25">
      <c r="A248" s="1" t="s">
        <v>32</v>
      </c>
      <c r="B248" t="s">
        <v>20</v>
      </c>
      <c r="C248" s="2" t="e">
        <v>#N/A</v>
      </c>
      <c r="D248" s="2" t="s">
        <v>4908</v>
      </c>
      <c r="E248" s="2" t="s">
        <v>1517</v>
      </c>
      <c r="F248" s="2" t="s">
        <v>4640</v>
      </c>
      <c r="G248" s="2" t="s">
        <v>4909</v>
      </c>
      <c r="H248" s="2" t="s">
        <v>4910</v>
      </c>
      <c r="I248" s="2" t="s">
        <v>4911</v>
      </c>
      <c r="J248" s="2" t="s">
        <v>1521</v>
      </c>
      <c r="K248" s="2" t="s">
        <v>4912</v>
      </c>
      <c r="L248" s="2" t="e">
        <v>#N/A</v>
      </c>
      <c r="M248" s="2" t="e">
        <v>#N/A</v>
      </c>
      <c r="N248" s="2" t="e">
        <v>#N/A</v>
      </c>
      <c r="O248" s="2" t="e">
        <v>#N/A</v>
      </c>
      <c r="P248" s="2" t="e">
        <v>#N/A</v>
      </c>
      <c r="Q248" s="2" t="e">
        <v>#N/A</v>
      </c>
      <c r="R248" s="2" t="e">
        <v>#N/A</v>
      </c>
      <c r="S248" s="2" t="e">
        <v>#N/A</v>
      </c>
      <c r="T248" s="2" t="e">
        <v>#N/A</v>
      </c>
      <c r="U248" s="2" t="e">
        <v>#N/A</v>
      </c>
      <c r="W248" s="172" t="e">
        <v>#N/A</v>
      </c>
      <c r="X248" s="172" t="s">
        <v>4908</v>
      </c>
      <c r="Y248" s="172" t="s">
        <v>1517</v>
      </c>
      <c r="Z248" s="172" t="s">
        <v>4640</v>
      </c>
      <c r="AA248" s="172" t="s">
        <v>4909</v>
      </c>
      <c r="AB248" s="172" t="s">
        <v>4910</v>
      </c>
      <c r="AC248" s="172" t="s">
        <v>4911</v>
      </c>
      <c r="AD248" s="172" t="s">
        <v>1521</v>
      </c>
      <c r="AE248" s="172" t="s">
        <v>4912</v>
      </c>
      <c r="AF248" s="172" t="e">
        <v>#N/A</v>
      </c>
      <c r="AG248" s="172" t="e">
        <v>#N/A</v>
      </c>
      <c r="AH248" s="172" t="e">
        <v>#N/A</v>
      </c>
      <c r="AI248" s="172" t="e">
        <v>#N/A</v>
      </c>
      <c r="AJ248" s="172" t="e">
        <v>#N/A</v>
      </c>
      <c r="AK248" s="172" t="e">
        <v>#N/A</v>
      </c>
      <c r="AL248" s="172" t="e">
        <v>#N/A</v>
      </c>
      <c r="AM248" s="172" t="e">
        <v>#N/A</v>
      </c>
      <c r="AN248" s="172" t="e">
        <v>#N/A</v>
      </c>
      <c r="AO248" s="172" t="e">
        <v>#N/A</v>
      </c>
      <c r="AQ248" s="167"/>
      <c r="AR248" s="167"/>
      <c r="AS248" s="167"/>
      <c r="AT248" s="168"/>
      <c r="AU248" s="167"/>
      <c r="AV248" s="167"/>
    </row>
    <row r="249" spans="1:48" x14ac:dyDescent="0.25">
      <c r="A249" s="1" t="s">
        <v>32</v>
      </c>
      <c r="B249" t="s">
        <v>21</v>
      </c>
      <c r="C249" s="2" t="e">
        <v>#N/A</v>
      </c>
      <c r="D249" s="2" t="s">
        <v>4913</v>
      </c>
      <c r="E249" s="2" t="s">
        <v>4914</v>
      </c>
      <c r="F249" s="2" t="s">
        <v>4915</v>
      </c>
      <c r="G249" s="2" t="s">
        <v>4916</v>
      </c>
      <c r="H249" s="2" t="s">
        <v>4917</v>
      </c>
      <c r="I249" s="2" t="s">
        <v>4918</v>
      </c>
      <c r="J249" s="2" t="s">
        <v>4919</v>
      </c>
      <c r="K249" s="2" t="s">
        <v>4920</v>
      </c>
      <c r="L249" s="2" t="e">
        <v>#N/A</v>
      </c>
      <c r="M249" s="2" t="e">
        <v>#N/A</v>
      </c>
      <c r="N249" s="2" t="e">
        <v>#N/A</v>
      </c>
      <c r="O249" s="2" t="e">
        <v>#N/A</v>
      </c>
      <c r="P249" s="2" t="e">
        <v>#N/A</v>
      </c>
      <c r="Q249" s="2" t="e">
        <v>#N/A</v>
      </c>
      <c r="R249" s="2" t="e">
        <v>#N/A</v>
      </c>
      <c r="S249" s="2" t="e">
        <v>#N/A</v>
      </c>
      <c r="T249" s="2" t="e">
        <v>#N/A</v>
      </c>
      <c r="U249" s="2" t="e">
        <v>#N/A</v>
      </c>
      <c r="W249" s="172" t="e">
        <v>#N/A</v>
      </c>
      <c r="X249" s="172" t="s">
        <v>4913</v>
      </c>
      <c r="Y249" s="172" t="s">
        <v>4914</v>
      </c>
      <c r="Z249" s="172" t="s">
        <v>4915</v>
      </c>
      <c r="AA249" s="172" t="s">
        <v>4916</v>
      </c>
      <c r="AB249" s="172" t="s">
        <v>4917</v>
      </c>
      <c r="AC249" s="172" t="s">
        <v>4918</v>
      </c>
      <c r="AD249" s="172" t="s">
        <v>4919</v>
      </c>
      <c r="AE249" s="172" t="s">
        <v>4920</v>
      </c>
      <c r="AF249" s="172" t="e">
        <v>#N/A</v>
      </c>
      <c r="AG249" s="172" t="e">
        <v>#N/A</v>
      </c>
      <c r="AH249" s="172" t="e">
        <v>#N/A</v>
      </c>
      <c r="AI249" s="172" t="e">
        <v>#N/A</v>
      </c>
      <c r="AJ249" s="172" t="e">
        <v>#N/A</v>
      </c>
      <c r="AK249" s="172" t="e">
        <v>#N/A</v>
      </c>
      <c r="AL249" s="172" t="e">
        <v>#N/A</v>
      </c>
      <c r="AM249" s="172" t="e">
        <v>#N/A</v>
      </c>
      <c r="AN249" s="172" t="e">
        <v>#N/A</v>
      </c>
      <c r="AO249" s="172" t="e">
        <v>#N/A</v>
      </c>
      <c r="AQ249" s="167"/>
      <c r="AR249" s="167"/>
      <c r="AS249" s="167"/>
      <c r="AT249" s="168"/>
      <c r="AU249" s="167"/>
      <c r="AV249" s="167"/>
    </row>
    <row r="250" spans="1:48" x14ac:dyDescent="0.25">
      <c r="A250" s="1" t="s">
        <v>32</v>
      </c>
      <c r="B250" t="s">
        <v>22</v>
      </c>
      <c r="C250" s="2" t="e">
        <f>W250*$V$14</f>
        <v>#N/A</v>
      </c>
      <c r="D250" s="2">
        <f t="shared" ref="D250" si="685">X250*$V$14</f>
        <v>525.70000000000005</v>
      </c>
      <c r="E250" s="2">
        <f t="shared" ref="E250" si="686">Y250*$V$14</f>
        <v>562.70000000000005</v>
      </c>
      <c r="F250" s="2">
        <f t="shared" ref="F250" si="687">Z250*$V$14</f>
        <v>588.5</v>
      </c>
      <c r="G250" s="2">
        <f t="shared" ref="G250" si="688">AA250*$V$14</f>
        <v>706.9</v>
      </c>
      <c r="H250" s="2">
        <f t="shared" ref="H250" si="689">AB250*$V$14</f>
        <v>741.1</v>
      </c>
      <c r="I250" s="2">
        <f t="shared" ref="I250" si="690">AC250*$V$14</f>
        <v>766.9</v>
      </c>
      <c r="J250" s="2">
        <f t="shared" ref="J250" si="691">AD250*$V$14</f>
        <v>802.6</v>
      </c>
      <c r="K250" s="2">
        <f t="shared" ref="K250" si="692">AE250*$V$14</f>
        <v>879</v>
      </c>
      <c r="L250" s="2" t="e">
        <f t="shared" ref="L250" si="693">AF250*$V$14</f>
        <v>#N/A</v>
      </c>
      <c r="M250" s="2" t="e">
        <f t="shared" ref="M250" si="694">AG250*$V$14</f>
        <v>#N/A</v>
      </c>
      <c r="N250" s="2" t="e">
        <f t="shared" ref="N250" si="695">AH250*$V$14</f>
        <v>#N/A</v>
      </c>
      <c r="O250" s="2" t="e">
        <f t="shared" ref="O250" si="696">AI250*$V$14</f>
        <v>#N/A</v>
      </c>
      <c r="P250" s="2" t="e">
        <f t="shared" ref="P250" si="697">AJ250*$V$14</f>
        <v>#N/A</v>
      </c>
      <c r="Q250" s="2" t="e">
        <f t="shared" ref="Q250" si="698">AK250*$V$14</f>
        <v>#N/A</v>
      </c>
      <c r="R250" s="2" t="e">
        <f t="shared" ref="R250" si="699">AL250*$V$14</f>
        <v>#N/A</v>
      </c>
      <c r="S250" s="2" t="e">
        <f t="shared" ref="S250" si="700">AM250*$V$14</f>
        <v>#N/A</v>
      </c>
      <c r="T250" s="2" t="e">
        <f t="shared" ref="T250" si="701">AN250*$V$14</f>
        <v>#N/A</v>
      </c>
      <c r="U250" s="2" t="e">
        <f t="shared" ref="U250" si="702">AO250*$V$14</f>
        <v>#N/A</v>
      </c>
      <c r="W250" s="170" t="e">
        <v>#N/A</v>
      </c>
      <c r="X250" s="170">
        <v>525.70000000000005</v>
      </c>
      <c r="Y250" s="170">
        <v>562.70000000000005</v>
      </c>
      <c r="Z250" s="170">
        <v>588.5</v>
      </c>
      <c r="AA250" s="170">
        <v>706.9</v>
      </c>
      <c r="AB250" s="170">
        <v>741.1</v>
      </c>
      <c r="AC250" s="170">
        <v>766.9</v>
      </c>
      <c r="AD250" s="170">
        <v>802.6</v>
      </c>
      <c r="AE250" s="170">
        <v>879</v>
      </c>
      <c r="AF250" s="170" t="e">
        <v>#N/A</v>
      </c>
      <c r="AG250" s="170" t="e">
        <v>#N/A</v>
      </c>
      <c r="AH250" s="170" t="e">
        <v>#N/A</v>
      </c>
      <c r="AI250" s="170" t="e">
        <v>#N/A</v>
      </c>
      <c r="AJ250" s="170" t="e">
        <v>#N/A</v>
      </c>
      <c r="AK250" s="170" t="e">
        <v>#N/A</v>
      </c>
      <c r="AL250" s="170" t="e">
        <v>#N/A</v>
      </c>
      <c r="AM250" s="170" t="e">
        <v>#N/A</v>
      </c>
      <c r="AN250" s="170" t="e">
        <v>#N/A</v>
      </c>
      <c r="AO250" s="170" t="e">
        <v>#N/A</v>
      </c>
      <c r="AQ250" s="167"/>
      <c r="AR250" s="167"/>
      <c r="AS250" s="167"/>
      <c r="AT250" s="168"/>
      <c r="AU250" s="167"/>
      <c r="AV250" s="167"/>
    </row>
    <row r="251" spans="1:48" x14ac:dyDescent="0.25">
      <c r="A251" s="1" t="s">
        <v>33</v>
      </c>
      <c r="B251" t="s">
        <v>23</v>
      </c>
      <c r="C251" s="2" t="e">
        <v>#N/A</v>
      </c>
      <c r="D251" s="2" t="e">
        <v>#N/A</v>
      </c>
      <c r="E251" s="2" t="e">
        <v>#N/A</v>
      </c>
      <c r="F251" s="2" t="e">
        <v>#N/A</v>
      </c>
      <c r="G251" s="2" t="e">
        <v>#N/A</v>
      </c>
      <c r="H251" s="2" t="e">
        <v>#N/A</v>
      </c>
      <c r="I251" s="2" t="e">
        <v>#N/A</v>
      </c>
      <c r="J251" s="2" t="e">
        <v>#N/A</v>
      </c>
      <c r="K251" s="2" t="e">
        <v>#N/A</v>
      </c>
      <c r="L251" s="2" t="e">
        <v>#N/A</v>
      </c>
      <c r="M251" s="2" t="e">
        <v>#N/A</v>
      </c>
      <c r="N251" s="2" t="e">
        <v>#N/A</v>
      </c>
      <c r="O251" s="2" t="e">
        <v>#N/A</v>
      </c>
      <c r="P251" s="2" t="e">
        <v>#N/A</v>
      </c>
      <c r="Q251" s="2" t="e">
        <v>#N/A</v>
      </c>
      <c r="R251" s="2" t="e">
        <v>#N/A</v>
      </c>
      <c r="S251" s="2" t="e">
        <v>#N/A</v>
      </c>
      <c r="T251" s="2" t="e">
        <v>#N/A</v>
      </c>
      <c r="U251" s="2" t="e">
        <v>#N/A</v>
      </c>
      <c r="W251" s="172" t="e">
        <v>#N/A</v>
      </c>
      <c r="X251" s="172" t="e">
        <v>#N/A</v>
      </c>
      <c r="Y251" s="172" t="e">
        <v>#N/A</v>
      </c>
      <c r="Z251" s="172" t="e">
        <v>#N/A</v>
      </c>
      <c r="AA251" s="172" t="e">
        <v>#N/A</v>
      </c>
      <c r="AB251" s="172" t="e">
        <v>#N/A</v>
      </c>
      <c r="AC251" s="172" t="e">
        <v>#N/A</v>
      </c>
      <c r="AD251" s="172" t="e">
        <v>#N/A</v>
      </c>
      <c r="AE251" s="172" t="e">
        <v>#N/A</v>
      </c>
      <c r="AF251" s="172" t="e">
        <v>#N/A</v>
      </c>
      <c r="AG251" s="172" t="e">
        <v>#N/A</v>
      </c>
      <c r="AH251" s="172" t="e">
        <v>#N/A</v>
      </c>
      <c r="AI251" s="172" t="e">
        <v>#N/A</v>
      </c>
      <c r="AJ251" s="172" t="e">
        <v>#N/A</v>
      </c>
      <c r="AK251" s="172" t="e">
        <v>#N/A</v>
      </c>
      <c r="AL251" s="172" t="e">
        <v>#N/A</v>
      </c>
      <c r="AM251" s="172" t="e">
        <v>#N/A</v>
      </c>
      <c r="AN251" s="172" t="e">
        <v>#N/A</v>
      </c>
      <c r="AO251" s="172" t="e">
        <v>#N/A</v>
      </c>
      <c r="AQ251" s="167"/>
      <c r="AR251" s="167"/>
      <c r="AS251" s="167"/>
      <c r="AT251" s="168"/>
      <c r="AU251" s="167"/>
      <c r="AV251" s="167"/>
    </row>
    <row r="252" spans="1:48" x14ac:dyDescent="0.25">
      <c r="A252" s="1" t="s">
        <v>33</v>
      </c>
      <c r="B252" t="s">
        <v>20</v>
      </c>
      <c r="C252" s="2" t="e">
        <v>#N/A</v>
      </c>
      <c r="D252" s="2" t="e">
        <v>#N/A</v>
      </c>
      <c r="E252" s="2" t="e">
        <v>#N/A</v>
      </c>
      <c r="F252" s="2" t="e">
        <v>#N/A</v>
      </c>
      <c r="G252" s="2" t="e">
        <v>#N/A</v>
      </c>
      <c r="H252" s="2" t="e">
        <v>#N/A</v>
      </c>
      <c r="I252" s="2" t="e">
        <v>#N/A</v>
      </c>
      <c r="J252" s="2" t="e">
        <v>#N/A</v>
      </c>
      <c r="K252" s="2" t="e">
        <v>#N/A</v>
      </c>
      <c r="L252" s="2" t="e">
        <v>#N/A</v>
      </c>
      <c r="M252" s="2" t="e">
        <v>#N/A</v>
      </c>
      <c r="N252" s="2" t="e">
        <v>#N/A</v>
      </c>
      <c r="O252" s="2" t="e">
        <v>#N/A</v>
      </c>
      <c r="P252" s="2" t="e">
        <v>#N/A</v>
      </c>
      <c r="Q252" s="2" t="e">
        <v>#N/A</v>
      </c>
      <c r="R252" s="2" t="e">
        <v>#N/A</v>
      </c>
      <c r="S252" s="2" t="e">
        <v>#N/A</v>
      </c>
      <c r="T252" s="2" t="e">
        <v>#N/A</v>
      </c>
      <c r="U252" s="2" t="e">
        <v>#N/A</v>
      </c>
      <c r="W252" s="172" t="e">
        <v>#N/A</v>
      </c>
      <c r="X252" s="172" t="e">
        <v>#N/A</v>
      </c>
      <c r="Y252" s="172" t="e">
        <v>#N/A</v>
      </c>
      <c r="Z252" s="172" t="e">
        <v>#N/A</v>
      </c>
      <c r="AA252" s="172" t="e">
        <v>#N/A</v>
      </c>
      <c r="AB252" s="172" t="e">
        <v>#N/A</v>
      </c>
      <c r="AC252" s="172" t="e">
        <v>#N/A</v>
      </c>
      <c r="AD252" s="172" t="e">
        <v>#N/A</v>
      </c>
      <c r="AE252" s="172" t="e">
        <v>#N/A</v>
      </c>
      <c r="AF252" s="172" t="e">
        <v>#N/A</v>
      </c>
      <c r="AG252" s="172" t="e">
        <v>#N/A</v>
      </c>
      <c r="AH252" s="172" t="e">
        <v>#N/A</v>
      </c>
      <c r="AI252" s="172" t="e">
        <v>#N/A</v>
      </c>
      <c r="AJ252" s="172" t="e">
        <v>#N/A</v>
      </c>
      <c r="AK252" s="172" t="e">
        <v>#N/A</v>
      </c>
      <c r="AL252" s="172" t="e">
        <v>#N/A</v>
      </c>
      <c r="AM252" s="172" t="e">
        <v>#N/A</v>
      </c>
      <c r="AN252" s="172" t="e">
        <v>#N/A</v>
      </c>
      <c r="AO252" s="172" t="e">
        <v>#N/A</v>
      </c>
      <c r="AQ252" s="167"/>
      <c r="AR252" s="167"/>
      <c r="AS252" s="167"/>
      <c r="AT252" s="168"/>
      <c r="AU252" s="167"/>
      <c r="AV252" s="167"/>
    </row>
    <row r="253" spans="1:48" x14ac:dyDescent="0.25">
      <c r="A253" s="1" t="s">
        <v>33</v>
      </c>
      <c r="B253" t="s">
        <v>21</v>
      </c>
      <c r="C253" s="2" t="e">
        <v>#N/A</v>
      </c>
      <c r="D253" s="2" t="e">
        <v>#N/A</v>
      </c>
      <c r="E253" s="2" t="e">
        <v>#N/A</v>
      </c>
      <c r="F253" s="2" t="e">
        <v>#N/A</v>
      </c>
      <c r="G253" s="2" t="e">
        <v>#N/A</v>
      </c>
      <c r="H253" s="2" t="e">
        <v>#N/A</v>
      </c>
      <c r="I253" s="2" t="e">
        <v>#N/A</v>
      </c>
      <c r="J253" s="2" t="e">
        <v>#N/A</v>
      </c>
      <c r="K253" s="2" t="e">
        <v>#N/A</v>
      </c>
      <c r="L253" s="2" t="e">
        <v>#N/A</v>
      </c>
      <c r="M253" s="2" t="e">
        <v>#N/A</v>
      </c>
      <c r="N253" s="2" t="e">
        <v>#N/A</v>
      </c>
      <c r="O253" s="2" t="e">
        <v>#N/A</v>
      </c>
      <c r="P253" s="2" t="e">
        <v>#N/A</v>
      </c>
      <c r="Q253" s="2" t="e">
        <v>#N/A</v>
      </c>
      <c r="R253" s="2" t="e">
        <v>#N/A</v>
      </c>
      <c r="S253" s="2" t="e">
        <v>#N/A</v>
      </c>
      <c r="T253" s="2" t="e">
        <v>#N/A</v>
      </c>
      <c r="U253" s="2" t="e">
        <v>#N/A</v>
      </c>
      <c r="W253" s="172" t="e">
        <v>#N/A</v>
      </c>
      <c r="X253" s="172" t="e">
        <v>#N/A</v>
      </c>
      <c r="Y253" s="172" t="e">
        <v>#N/A</v>
      </c>
      <c r="Z253" s="172" t="e">
        <v>#N/A</v>
      </c>
      <c r="AA253" s="172" t="e">
        <v>#N/A</v>
      </c>
      <c r="AB253" s="172" t="e">
     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 </c>
      <c r="AG253" s="172" t="e">
        <v>#N/A</v>
      </c>
      <c r="AH253" s="172" t="e">
        <v>#N/A</v>
      </c>
      <c r="AI253" s="172" t="e">
        <v>#N/A</v>
      </c>
      <c r="AJ253" s="172" t="e">
        <v>#N/A</v>
      </c>
      <c r="AK253" s="172" t="e">
        <v>#N/A</v>
      </c>
      <c r="AL253" s="172" t="e">
        <v>#N/A</v>
      </c>
      <c r="AM253" s="172" t="e">
        <v>#N/A</v>
      </c>
      <c r="AN253" s="172" t="e">
        <v>#N/A</v>
      </c>
      <c r="AO253" s="172" t="e">
        <v>#N/A</v>
      </c>
      <c r="AQ253" s="167"/>
      <c r="AR253" s="167"/>
      <c r="AS253" s="167"/>
      <c r="AT253" s="168"/>
      <c r="AU253" s="167"/>
      <c r="AV253" s="167"/>
    </row>
    <row r="254" spans="1:48" x14ac:dyDescent="0.25">
      <c r="A254" s="1" t="s">
        <v>33</v>
      </c>
      <c r="B254" t="s">
        <v>22</v>
      </c>
      <c r="C254" s="2" t="e">
        <f>W254*$V$14</f>
        <v>#N/A</v>
      </c>
      <c r="D254" s="2" t="e">
        <f t="shared" ref="D254" si="703">X254*$V$14</f>
        <v>#N/A</v>
      </c>
      <c r="E254" s="2" t="e">
        <f t="shared" ref="E254" si="704">Y254*$V$14</f>
        <v>#N/A</v>
      </c>
      <c r="F254" s="2" t="e">
        <f t="shared" ref="F254" si="705">Z254*$V$14</f>
        <v>#N/A</v>
      </c>
      <c r="G254" s="2" t="e">
        <f t="shared" ref="G254" si="706">AA254*$V$14</f>
        <v>#N/A</v>
      </c>
      <c r="H254" s="2" t="e">
        <f t="shared" ref="H254" si="707">AB254*$V$14</f>
        <v>#N/A</v>
      </c>
      <c r="I254" s="2" t="e">
        <f t="shared" ref="I254" si="708">AC254*$V$14</f>
        <v>#N/A</v>
      </c>
      <c r="J254" s="2" t="e">
        <f t="shared" ref="J254" si="709">AD254*$V$14</f>
        <v>#N/A</v>
      </c>
      <c r="K254" s="2" t="e">
        <f t="shared" ref="K254" si="710">AE254*$V$14</f>
        <v>#N/A</v>
      </c>
      <c r="L254" s="2" t="e">
        <f t="shared" ref="L254" si="711">AF254*$V$14</f>
        <v>#N/A</v>
      </c>
      <c r="M254" s="2" t="e">
        <f t="shared" ref="M254" si="712">AG254*$V$14</f>
        <v>#N/A</v>
      </c>
      <c r="N254" s="2" t="e">
        <f t="shared" ref="N254" si="713">AH254*$V$14</f>
        <v>#N/A</v>
      </c>
      <c r="O254" s="2" t="e">
        <f t="shared" ref="O254" si="714">AI254*$V$14</f>
        <v>#N/A</v>
      </c>
      <c r="P254" s="2" t="e">
        <f t="shared" ref="P254" si="715">AJ254*$V$14</f>
        <v>#N/A</v>
      </c>
      <c r="Q254" s="2" t="e">
        <f t="shared" ref="Q254" si="716">AK254*$V$14</f>
        <v>#N/A</v>
      </c>
      <c r="R254" s="2" t="e">
        <f t="shared" ref="R254" si="717">AL254*$V$14</f>
        <v>#N/A</v>
      </c>
      <c r="S254" s="2" t="e">
        <f t="shared" ref="S254" si="718">AM254*$V$14</f>
        <v>#N/A</v>
      </c>
      <c r="T254" s="2" t="e">
        <f t="shared" ref="T254" si="719">AN254*$V$14</f>
        <v>#N/A</v>
      </c>
      <c r="U254" s="2" t="e">
        <f t="shared" ref="U254" si="720">AO254*$V$14</f>
        <v>#N/A</v>
      </c>
      <c r="W254" s="172" t="e">
        <v>#N/A</v>
      </c>
      <c r="X254" s="172" t="e">
        <v>#N/A</v>
      </c>
      <c r="Y254" s="172" t="e">
        <v>#N/A</v>
      </c>
      <c r="Z254" s="172" t="e">
        <v>#N/A</v>
      </c>
      <c r="AA254" s="172" t="e">
        <v>#N/A</v>
      </c>
      <c r="AB254" s="172" t="e">
        <v>#N/A</v>
      </c>
      <c r="AC254" s="172" t="e">
        <v>#N/A</v>
      </c>
      <c r="AD254" s="172" t="e">
        <v>#N/A</v>
      </c>
      <c r="AE254" s="172" t="e">
        <v>#N/A</v>
      </c>
      <c r="AF254" s="172" t="e">
        <v>#N/A</v>
      </c>
      <c r="AG254" s="172" t="e">
        <v>#N/A</v>
      </c>
      <c r="AH254" s="172" t="e">
        <v>#N/A</v>
      </c>
      <c r="AI254" s="172" t="e">
        <v>#N/A</v>
      </c>
      <c r="AJ254" s="172" t="e">
        <v>#N/A</v>
      </c>
      <c r="AK254" s="172" t="e">
        <v>#N/A</v>
      </c>
      <c r="AL254" s="172" t="e">
        <v>#N/A</v>
      </c>
      <c r="AM254" s="172" t="e">
        <v>#N/A</v>
      </c>
      <c r="AN254" s="172" t="e">
        <v>#N/A</v>
      </c>
      <c r="AO254" s="172" t="e">
        <v>#N/A</v>
      </c>
      <c r="AQ254" s="167"/>
      <c r="AR254" s="167"/>
      <c r="AS254" s="167"/>
      <c r="AT254" s="168"/>
      <c r="AU254" s="167"/>
      <c r="AV254" s="167"/>
    </row>
    <row r="255" spans="1:48" x14ac:dyDescent="0.25">
      <c r="A255" s="1" t="s">
        <v>33</v>
      </c>
      <c r="B255" t="s">
        <v>23</v>
      </c>
      <c r="C255" s="2" t="e">
        <v>#N/A</v>
      </c>
      <c r="D255" s="2" t="e">
        <v>#N/A</v>
      </c>
      <c r="E255" s="2" t="e">
        <v>#N/A</v>
      </c>
      <c r="F255" s="2" t="e">
        <v>#N/A</v>
      </c>
      <c r="G255" s="2" t="e">
        <v>#N/A</v>
      </c>
      <c r="H255" s="2" t="e">
        <v>#N/A</v>
      </c>
      <c r="I255" s="2" t="e">
        <v>#N/A</v>
      </c>
      <c r="J255" s="2" t="e">
        <v>#N/A</v>
      </c>
      <c r="K255" s="2" t="e">
        <v>#N/A</v>
      </c>
      <c r="L255" s="2" t="e">
        <v>#N/A</v>
      </c>
      <c r="M255" s="2" t="e">
        <v>#N/A</v>
      </c>
      <c r="N255" s="2" t="e">
        <v>#N/A</v>
      </c>
      <c r="O255" s="2" t="e">
        <v>#N/A</v>
      </c>
      <c r="P255" s="2" t="e">
        <v>#N/A</v>
      </c>
      <c r="Q255" s="2" t="e">
        <v>#N/A</v>
      </c>
      <c r="R255" s="2" t="e">
        <v>#N/A</v>
      </c>
      <c r="S255" s="2" t="e">
        <v>#N/A</v>
      </c>
      <c r="T255" s="2" t="e">
        <v>#N/A</v>
      </c>
      <c r="U255" s="2" t="e">
        <v>#N/A</v>
      </c>
      <c r="W255" s="172" t="e">
        <v>#N/A</v>
      </c>
      <c r="X255" s="172" t="e">
        <v>#N/A</v>
      </c>
      <c r="Y255" s="172" t="e">
        <v>#N/A</v>
      </c>
      <c r="Z255" s="172" t="e">
        <v>#N/A</v>
      </c>
      <c r="AA255" s="172" t="e">
        <v>#N/A</v>
      </c>
      <c r="AB255" s="172" t="e">
        <v>#N/A</v>
      </c>
      <c r="AC255" s="172" t="e">
        <v>#N/A</v>
      </c>
      <c r="AD255" s="172" t="e">
        <v>#N/A</v>
      </c>
      <c r="AE255" s="172" t="e">
        <v>#N/A</v>
      </c>
      <c r="AF255" s="172" t="e">
        <v>#N/A</v>
      </c>
      <c r="AG255" s="172" t="e">
        <v>#N/A</v>
      </c>
      <c r="AH255" s="172" t="e">
        <v>#N/A</v>
      </c>
      <c r="AI255" s="172" t="e">
        <v>#N/A</v>
      </c>
      <c r="AJ255" s="172" t="e">
        <v>#N/A</v>
      </c>
      <c r="AK255" s="172" t="e">
        <v>#N/A</v>
      </c>
      <c r="AL255" s="172" t="e">
        <v>#N/A</v>
      </c>
      <c r="AM255" s="172" t="e">
        <v>#N/A</v>
      </c>
      <c r="AN255" s="172" t="e">
        <v>#N/A</v>
      </c>
      <c r="AO255" s="172" t="e">
        <v>#N/A</v>
      </c>
      <c r="AQ255" s="167"/>
      <c r="AR255" s="167"/>
      <c r="AS255" s="167"/>
      <c r="AT255" s="168"/>
      <c r="AU255" s="167"/>
      <c r="AV255" s="167"/>
    </row>
    <row r="256" spans="1:48" x14ac:dyDescent="0.25">
      <c r="A256" s="1" t="s">
        <v>33</v>
      </c>
      <c r="B256" t="s">
        <v>20</v>
      </c>
      <c r="C256" s="2" t="e">
        <v>#N/A</v>
      </c>
      <c r="D256" s="2" t="e">
        <v>#N/A</v>
      </c>
      <c r="E256" s="2" t="e">
        <v>#N/A</v>
      </c>
      <c r="F256" s="2" t="e">
        <v>#N/A</v>
      </c>
      <c r="G256" s="2" t="e">
        <v>#N/A</v>
      </c>
      <c r="H256" s="2" t="e">
        <v>#N/A</v>
      </c>
      <c r="I256" s="2" t="e">
        <v>#N/A</v>
      </c>
      <c r="J256" s="2" t="e">
        <v>#N/A</v>
      </c>
      <c r="K256" s="2" t="e">
        <v>#N/A</v>
      </c>
      <c r="L256" s="2" t="e">
        <v>#N/A</v>
      </c>
      <c r="M256" s="2" t="e">
        <v>#N/A</v>
      </c>
      <c r="N256" s="2" t="e">
        <v>#N/A</v>
      </c>
      <c r="O256" s="2" t="e">
        <v>#N/A</v>
      </c>
      <c r="P256" s="2" t="e">
        <v>#N/A</v>
      </c>
      <c r="Q256" s="2" t="e">
        <v>#N/A</v>
      </c>
      <c r="R256" s="2" t="e">
        <v>#N/A</v>
      </c>
      <c r="S256" s="2" t="e">
        <v>#N/A</v>
      </c>
      <c r="T256" s="2" t="e">
        <v>#N/A</v>
      </c>
      <c r="U256" s="2" t="e">
        <v>#N/A</v>
      </c>
      <c r="W256" s="172" t="e">
        <v>#N/A</v>
      </c>
      <c r="X256" s="172" t="e">
        <v>#N/A</v>
      </c>
      <c r="Y256" s="172" t="e">
        <v>#N/A</v>
      </c>
      <c r="Z256" s="172" t="e">
        <v>#N/A</v>
      </c>
      <c r="AA256" s="172" t="e">
        <v>#N/A</v>
      </c>
      <c r="AB256" s="172" t="e">
        <v>#N/A</v>
      </c>
      <c r="AC256" s="172" t="e">
        <v>#N/A</v>
      </c>
      <c r="AD256" s="172" t="e">
        <v>#N/A</v>
      </c>
      <c r="AE256" s="172" t="e">
        <v>#N/A</v>
      </c>
      <c r="AF256" s="172" t="e">
        <v>#N/A</v>
      </c>
      <c r="AG256" s="172" t="e">
        <v>#N/A</v>
      </c>
      <c r="AH256" s="172" t="e">
        <v>#N/A</v>
      </c>
      <c r="AI256" s="172" t="e">
        <v>#N/A</v>
      </c>
      <c r="AJ256" s="172" t="e">
        <v>#N/A</v>
      </c>
      <c r="AK256" s="172" t="e">
        <v>#N/A</v>
      </c>
      <c r="AL256" s="172" t="e">
        <v>#N/A</v>
      </c>
      <c r="AM256" s="172" t="e">
        <v>#N/A</v>
      </c>
      <c r="AN256" s="172" t="e">
        <v>#N/A</v>
      </c>
      <c r="AO256" s="172" t="e">
        <v>#N/A</v>
      </c>
      <c r="AQ256" s="167"/>
      <c r="AR256" s="167"/>
      <c r="AS256" s="167"/>
      <c r="AT256" s="168"/>
      <c r="AU256" s="167"/>
      <c r="AV256" s="167"/>
    </row>
    <row r="257" spans="1:48" x14ac:dyDescent="0.25">
      <c r="A257" s="1" t="s">
        <v>33</v>
      </c>
      <c r="B257" t="s">
        <v>21</v>
      </c>
      <c r="C257" s="2" t="e">
        <v>#N/A</v>
      </c>
      <c r="D257" s="2" t="e">
        <v>#N/A</v>
      </c>
      <c r="E257" s="2" t="e">
        <v>#N/A</v>
      </c>
      <c r="F257" s="2" t="e">
        <v>#N/A</v>
      </c>
      <c r="G257" s="2" t="e">
        <v>#N/A</v>
      </c>
      <c r="H257" s="2" t="e">
        <v>#N/A</v>
      </c>
      <c r="I257" s="2" t="e">
        <v>#N/A</v>
      </c>
      <c r="J257" s="2" t="e">
        <v>#N/A</v>
      </c>
      <c r="K257" s="2" t="e">
        <v>#N/A</v>
      </c>
      <c r="L257" s="2" t="e">
        <v>#N/A</v>
      </c>
      <c r="M257" s="2" t="e">
        <v>#N/A</v>
      </c>
      <c r="N257" s="2" t="e">
        <v>#N/A</v>
      </c>
      <c r="O257" s="2" t="e">
        <v>#N/A</v>
      </c>
      <c r="P257" s="2" t="e">
        <v>#N/A</v>
      </c>
      <c r="Q257" s="2" t="e">
        <v>#N/A</v>
      </c>
      <c r="R257" s="2" t="e">
        <v>#N/A</v>
      </c>
      <c r="S257" s="2" t="e">
        <v>#N/A</v>
      </c>
      <c r="T257" s="2" t="e">
        <v>#N/A</v>
      </c>
      <c r="U257" s="2" t="e">
        <v>#N/A</v>
      </c>
      <c r="W257" s="172" t="e">
        <v>#N/A</v>
      </c>
      <c r="X257" s="172" t="e">
        <v>#N/A</v>
      </c>
      <c r="Y257" s="172" t="e">
        <v>#N/A</v>
      </c>
      <c r="Z257" s="172" t="e">
        <v>#N/A</v>
      </c>
      <c r="AA257" s="172" t="e">
        <v>#N/A</v>
      </c>
      <c r="AB257" s="172" t="e">
        <v>#N/A</v>
      </c>
      <c r="AC257" s="172" t="e">
        <v>#N/A</v>
      </c>
      <c r="AD257" s="172" t="e">
        <v>#N/A</v>
      </c>
      <c r="AE257" s="172" t="e">
        <v>#N/A</v>
      </c>
      <c r="AF257" s="172" t="e">
        <v>#N/A</v>
      </c>
      <c r="AG257" s="172" t="e">
        <v>#N/A</v>
      </c>
      <c r="AH257" s="172" t="e">
        <v>#N/A</v>
      </c>
      <c r="AI257" s="172" t="e">
        <v>#N/A</v>
      </c>
      <c r="AJ257" s="172" t="e">
        <v>#N/A</v>
      </c>
      <c r="AK257" s="172" t="e">
        <v>#N/A</v>
      </c>
      <c r="AL257" s="172" t="e">
        <v>#N/A</v>
      </c>
      <c r="AM257" s="172" t="e">
        <v>#N/A</v>
      </c>
      <c r="AN257" s="172" t="e">
        <v>#N/A</v>
      </c>
      <c r="AO257" s="172" t="e">
        <v>#N/A</v>
      </c>
      <c r="AQ257" s="167"/>
      <c r="AR257" s="167"/>
      <c r="AS257" s="167"/>
      <c r="AT257" s="168"/>
      <c r="AU257" s="167"/>
      <c r="AV257" s="167"/>
    </row>
    <row r="258" spans="1:48" x14ac:dyDescent="0.25">
      <c r="A258" s="1" t="s">
        <v>33</v>
      </c>
      <c r="B258" t="s">
        <v>22</v>
      </c>
      <c r="C258" s="2" t="e">
        <f>W258*$V$14</f>
        <v>#N/A</v>
      </c>
      <c r="D258" s="2" t="e">
        <f t="shared" ref="D258" si="721">X258*$V$14</f>
        <v>#N/A</v>
      </c>
      <c r="E258" s="2" t="e">
        <f t="shared" ref="E258" si="722">Y258*$V$14</f>
        <v>#N/A</v>
      </c>
      <c r="F258" s="2" t="e">
        <f t="shared" ref="F258" si="723">Z258*$V$14</f>
        <v>#N/A</v>
      </c>
      <c r="G258" s="2" t="e">
        <f t="shared" ref="G258" si="724">AA258*$V$14</f>
        <v>#N/A</v>
      </c>
      <c r="H258" s="2" t="e">
        <f t="shared" ref="H258" si="725">AB258*$V$14</f>
        <v>#N/A</v>
      </c>
      <c r="I258" s="2" t="e">
        <f t="shared" ref="I258" si="726">AC258*$V$14</f>
        <v>#N/A</v>
      </c>
      <c r="J258" s="2" t="e">
        <f t="shared" ref="J258" si="727">AD258*$V$14</f>
        <v>#N/A</v>
      </c>
      <c r="K258" s="2" t="e">
        <f t="shared" ref="K258" si="728">AE258*$V$14</f>
        <v>#N/A</v>
      </c>
      <c r="L258" s="2" t="e">
        <f t="shared" ref="L258" si="729">AF258*$V$14</f>
        <v>#N/A</v>
      </c>
      <c r="M258" s="2" t="e">
        <f t="shared" ref="M258" si="730">AG258*$V$14</f>
        <v>#N/A</v>
      </c>
      <c r="N258" s="2" t="e">
        <f t="shared" ref="N258" si="731">AH258*$V$14</f>
        <v>#N/A</v>
      </c>
      <c r="O258" s="2" t="e">
        <f t="shared" ref="O258" si="732">AI258*$V$14</f>
        <v>#N/A</v>
      </c>
      <c r="P258" s="2" t="e">
        <f t="shared" ref="P258" si="733">AJ258*$V$14</f>
        <v>#N/A</v>
      </c>
      <c r="Q258" s="2" t="e">
        <f t="shared" ref="Q258" si="734">AK258*$V$14</f>
        <v>#N/A</v>
      </c>
      <c r="R258" s="2" t="e">
        <f t="shared" ref="R258" si="735">AL258*$V$14</f>
        <v>#N/A</v>
      </c>
      <c r="S258" s="2" t="e">
        <f t="shared" ref="S258" si="736">AM258*$V$14</f>
        <v>#N/A</v>
      </c>
      <c r="T258" s="2" t="e">
        <f t="shared" ref="T258" si="737">AN258*$V$14</f>
        <v>#N/A</v>
      </c>
      <c r="U258" s="2" t="e">
        <f t="shared" ref="U258" si="738">AO258*$V$14</f>
        <v>#N/A</v>
      </c>
      <c r="W258" s="172" t="e">
        <v>#N/A</v>
      </c>
      <c r="X258" s="172" t="e">
        <v>#N/A</v>
      </c>
      <c r="Y258" s="172" t="e">
        <v>#N/A</v>
      </c>
      <c r="Z258" s="172" t="e">
        <v>#N/A</v>
      </c>
      <c r="AA258" s="172" t="e">
        <v>#N/A</v>
      </c>
      <c r="AB258" s="172" t="e">
        <v>#N/A</v>
      </c>
      <c r="AC258" s="172" t="e">
        <v>#N/A</v>
      </c>
      <c r="AD258" s="172" t="e">
        <v>#N/A</v>
      </c>
      <c r="AE258" s="172" t="e">
        <v>#N/A</v>
      </c>
      <c r="AF258" s="172" t="e">
        <v>#N/A</v>
      </c>
      <c r="AG258" s="172" t="e">
        <v>#N/A</v>
      </c>
      <c r="AH258" s="172" t="e">
        <v>#N/A</v>
      </c>
      <c r="AI258" s="172" t="e">
        <v>#N/A</v>
      </c>
      <c r="AJ258" s="172" t="e">
        <v>#N/A</v>
      </c>
      <c r="AK258" s="172" t="e">
        <v>#N/A</v>
      </c>
      <c r="AL258" s="172" t="e">
        <v>#N/A</v>
      </c>
      <c r="AM258" s="172" t="e">
        <v>#N/A</v>
      </c>
      <c r="AN258" s="172" t="e">
        <v>#N/A</v>
      </c>
      <c r="AO258" s="172" t="e">
        <v>#N/A</v>
      </c>
      <c r="AQ258" s="167"/>
      <c r="AR258" s="167"/>
      <c r="AS258" s="167"/>
      <c r="AT258" s="168"/>
      <c r="AU258" s="167"/>
      <c r="AV258" s="167"/>
    </row>
    <row r="259" spans="1:48" x14ac:dyDescent="0.25"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Q259" s="167"/>
      <c r="AR259" s="167"/>
      <c r="AS259" s="167"/>
      <c r="AT259" s="168"/>
      <c r="AU259" s="167"/>
      <c r="AV259" s="167"/>
    </row>
    <row r="260" spans="1:48" ht="15.75" x14ac:dyDescent="0.25">
      <c r="C260" s="3" t="s">
        <v>17</v>
      </c>
      <c r="D260" s="3" t="s">
        <v>25</v>
      </c>
      <c r="E260" s="3" t="s">
        <v>18</v>
      </c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173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Q260" s="167"/>
      <c r="AR260" s="167"/>
      <c r="AS260" s="167"/>
      <c r="AT260" s="168"/>
      <c r="AU260" s="167"/>
      <c r="AV260" s="167"/>
    </row>
    <row r="261" spans="1:48" ht="15.75" x14ac:dyDescent="0.25">
      <c r="B261" t="s">
        <v>38</v>
      </c>
      <c r="C261" s="3" t="s">
        <v>24</v>
      </c>
      <c r="D261">
        <v>21</v>
      </c>
      <c r="E261" s="3" t="s">
        <v>1</v>
      </c>
      <c r="F261" s="3">
        <v>75</v>
      </c>
      <c r="G261" s="3">
        <v>65</v>
      </c>
      <c r="H261" s="3">
        <v>20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173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Q261" s="167"/>
      <c r="AR261" s="167"/>
      <c r="AS261" s="167"/>
      <c r="AT261" s="168"/>
      <c r="AU261" s="167"/>
      <c r="AV261" s="167"/>
    </row>
    <row r="262" spans="1:48" ht="15.75" x14ac:dyDescent="0.25">
      <c r="C262" s="3" t="s">
        <v>2</v>
      </c>
      <c r="D262" s="3" t="s">
        <v>3</v>
      </c>
      <c r="E262" s="3" t="s">
        <v>4</v>
      </c>
      <c r="F262" s="3" t="s">
        <v>5</v>
      </c>
      <c r="G262" s="3" t="s">
        <v>6</v>
      </c>
      <c r="H262" s="3" t="s">
        <v>7</v>
      </c>
      <c r="I262" s="3" t="s">
        <v>8</v>
      </c>
      <c r="J262" s="3" t="s">
        <v>9</v>
      </c>
      <c r="K262" s="3" t="s">
        <v>10</v>
      </c>
      <c r="L262" s="3" t="s">
        <v>11</v>
      </c>
      <c r="M262" s="3" t="s">
        <v>12</v>
      </c>
      <c r="N262" s="3" t="s">
        <v>13</v>
      </c>
      <c r="O262" s="3" t="s">
        <v>14</v>
      </c>
      <c r="P262" s="3" t="s">
        <v>15</v>
      </c>
      <c r="Q262" s="3" t="s">
        <v>29</v>
      </c>
      <c r="R262" s="3" t="s">
        <v>29</v>
      </c>
      <c r="S262" s="3" t="s">
        <v>29</v>
      </c>
      <c r="T262" s="3" t="s">
        <v>29</v>
      </c>
      <c r="U262" s="3">
        <v>0</v>
      </c>
      <c r="V262" s="3"/>
      <c r="W262" s="165"/>
      <c r="X262" s="165"/>
      <c r="Y262" s="173" t="s">
        <v>2</v>
      </c>
      <c r="Z262" s="173" t="s">
        <v>3</v>
      </c>
      <c r="AA262" s="173" t="s">
        <v>4</v>
      </c>
      <c r="AB262" s="173" t="s">
        <v>5</v>
      </c>
      <c r="AC262" s="173" t="s">
        <v>6</v>
      </c>
      <c r="AD262" s="173" t="s">
        <v>7</v>
      </c>
      <c r="AE262" s="173" t="s">
        <v>8</v>
      </c>
      <c r="AF262" s="173" t="s">
        <v>9</v>
      </c>
      <c r="AG262" s="173" t="s">
        <v>10</v>
      </c>
      <c r="AH262" s="173" t="s">
        <v>11</v>
      </c>
      <c r="AI262" s="173" t="s">
        <v>12</v>
      </c>
      <c r="AJ262" s="173" t="s">
        <v>13</v>
      </c>
      <c r="AK262" s="173" t="s">
        <v>14</v>
      </c>
      <c r="AL262" s="173" t="s">
        <v>15</v>
      </c>
      <c r="AM262" s="173" t="s">
        <v>29</v>
      </c>
      <c r="AN262" s="173" t="s">
        <v>29</v>
      </c>
      <c r="AO262" s="173" t="s">
        <v>29</v>
      </c>
      <c r="AP262" s="3" t="s">
        <v>29</v>
      </c>
      <c r="AQ262" s="167"/>
      <c r="AR262" s="167"/>
      <c r="AS262" s="167"/>
      <c r="AT262" s="168"/>
      <c r="AU262" s="167"/>
      <c r="AV262" s="167"/>
    </row>
    <row r="263" spans="1:48" ht="15.75" x14ac:dyDescent="0.25">
      <c r="A263">
        <v>0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165"/>
      <c r="X263" s="165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3"/>
      <c r="AQ263" s="167"/>
      <c r="AR263" s="167"/>
      <c r="AS263" s="167"/>
      <c r="AT263" s="168"/>
      <c r="AU263" s="167"/>
      <c r="AV263" s="167"/>
    </row>
    <row r="264" spans="1:48" ht="89.25" x14ac:dyDescent="0.25">
      <c r="A264" t="s">
        <v>16</v>
      </c>
      <c r="C264" s="5" t="s">
        <v>4921</v>
      </c>
      <c r="D264" s="5" t="s">
        <v>4922</v>
      </c>
      <c r="E264" s="5" t="s">
        <v>4923</v>
      </c>
      <c r="F264" s="5" t="s">
        <v>4924</v>
      </c>
      <c r="G264" s="5" t="s">
        <v>4925</v>
      </c>
      <c r="H264" s="5" t="s">
        <v>4926</v>
      </c>
      <c r="I264" s="5" t="s">
        <v>4927</v>
      </c>
      <c r="J264" s="5" t="s">
        <v>4928</v>
      </c>
      <c r="K264" s="5" t="s">
        <v>4929</v>
      </c>
      <c r="L264" s="5" t="s">
        <v>4930</v>
      </c>
      <c r="M264" s="5" t="s">
        <v>4931</v>
      </c>
      <c r="N264" s="5" t="s">
        <v>4932</v>
      </c>
      <c r="O264" s="5" t="s">
        <v>4933</v>
      </c>
      <c r="P264" s="5" t="s">
        <v>4934</v>
      </c>
      <c r="Q264" s="5" t="s">
        <v>4935</v>
      </c>
      <c r="R264" s="5" t="s">
        <v>4935</v>
      </c>
      <c r="S264" s="5" t="s">
        <v>4935</v>
      </c>
      <c r="T264" s="5" t="s">
        <v>4935</v>
      </c>
      <c r="U264" s="5" t="s">
        <v>4936</v>
      </c>
      <c r="V264" s="3"/>
      <c r="W264" s="165" t="s">
        <v>16</v>
      </c>
      <c r="X264" s="165"/>
      <c r="Y264" s="174" t="s">
        <v>4937</v>
      </c>
      <c r="Z264" s="174" t="s">
        <v>4938</v>
      </c>
      <c r="AA264" s="174" t="s">
        <v>4939</v>
      </c>
      <c r="AB264" s="174" t="s">
        <v>4940</v>
      </c>
      <c r="AC264" s="174" t="s">
        <v>4941</v>
      </c>
      <c r="AD264" s="174" t="s">
        <v>4942</v>
      </c>
      <c r="AE264" s="174" t="s">
        <v>4943</v>
      </c>
      <c r="AF264" s="174" t="s">
        <v>4944</v>
      </c>
      <c r="AG264" s="174" t="s">
        <v>4945</v>
      </c>
      <c r="AH264" s="174" t="s">
        <v>4946</v>
      </c>
      <c r="AI264" s="174" t="s">
        <v>4947</v>
      </c>
      <c r="AJ264" s="174" t="s">
        <v>4948</v>
      </c>
      <c r="AK264" s="174" t="s">
        <v>4949</v>
      </c>
      <c r="AL264" s="174" t="s">
        <v>4950</v>
      </c>
      <c r="AM264" s="174" t="s">
        <v>4951</v>
      </c>
      <c r="AN264" s="174" t="s">
        <v>4951</v>
      </c>
      <c r="AO264" s="174" t="s">
        <v>4951</v>
      </c>
      <c r="AP264" s="5" t="s">
        <v>4951</v>
      </c>
      <c r="AQ264" s="167"/>
      <c r="AR264" s="167"/>
      <c r="AS264" s="167"/>
      <c r="AT264" s="168"/>
      <c r="AU264" s="167"/>
      <c r="AV264" s="167"/>
    </row>
    <row r="265" spans="1:48" ht="89.25" x14ac:dyDescent="0.25">
      <c r="A265" t="s">
        <v>30</v>
      </c>
      <c r="C265" s="5" t="s">
        <v>4952</v>
      </c>
      <c r="D265" s="5" t="s">
        <v>4953</v>
      </c>
      <c r="E265" s="5" t="s">
        <v>4954</v>
      </c>
      <c r="F265" s="5" t="s">
        <v>4955</v>
      </c>
      <c r="G265" s="5" t="s">
        <v>4956</v>
      </c>
      <c r="H265" s="5" t="s">
        <v>4957</v>
      </c>
      <c r="I265" s="5" t="s">
        <v>4958</v>
      </c>
      <c r="J265" s="5" t="s">
        <v>4959</v>
      </c>
      <c r="K265" s="5" t="s">
        <v>4960</v>
      </c>
      <c r="L265" s="5" t="s">
        <v>4961</v>
      </c>
      <c r="M265" s="5" t="s">
        <v>4962</v>
      </c>
      <c r="N265" s="5" t="s">
        <v>4963</v>
      </c>
      <c r="O265" s="5" t="s">
        <v>4964</v>
      </c>
      <c r="P265" s="5" t="s">
        <v>4965</v>
      </c>
      <c r="Q265" s="5" t="s">
        <v>4966</v>
      </c>
      <c r="R265" s="5" t="s">
        <v>4966</v>
      </c>
      <c r="S265" s="5" t="s">
        <v>4966</v>
      </c>
      <c r="T265" s="5" t="s">
        <v>4966</v>
      </c>
      <c r="U265" s="5" t="s">
        <v>4967</v>
      </c>
      <c r="V265" s="3"/>
      <c r="W265" s="165" t="s">
        <v>30</v>
      </c>
      <c r="X265" s="165"/>
      <c r="Y265" s="174" t="s">
        <v>4968</v>
      </c>
      <c r="Z265" s="174" t="s">
        <v>4969</v>
      </c>
      <c r="AA265" s="174" t="s">
        <v>4970</v>
      </c>
      <c r="AB265" s="174" t="s">
        <v>4971</v>
      </c>
      <c r="AC265" s="174" t="s">
        <v>4972</v>
      </c>
      <c r="AD265" s="174" t="s">
        <v>4973</v>
      </c>
      <c r="AE265" s="174" t="s">
        <v>4974</v>
      </c>
      <c r="AF265" s="174" t="s">
        <v>4975</v>
      </c>
      <c r="AG265" s="174" t="s">
        <v>4976</v>
      </c>
      <c r="AH265" s="174" t="s">
        <v>4977</v>
      </c>
      <c r="AI265" s="174" t="s">
        <v>4978</v>
      </c>
      <c r="AJ265" s="174" t="s">
        <v>4979</v>
      </c>
      <c r="AK265" s="174" t="s">
        <v>4980</v>
      </c>
      <c r="AL265" s="174" t="s">
        <v>4981</v>
      </c>
      <c r="AM265" s="174" t="s">
        <v>4982</v>
      </c>
      <c r="AN265" s="174" t="s">
        <v>4982</v>
      </c>
      <c r="AO265" s="174" t="s">
        <v>4982</v>
      </c>
      <c r="AP265" s="5" t="s">
        <v>4982</v>
      </c>
      <c r="AQ265" s="167"/>
      <c r="AR265" s="167"/>
      <c r="AS265" s="167"/>
      <c r="AT265" s="168"/>
      <c r="AU265" s="167"/>
      <c r="AV265" s="167"/>
    </row>
    <row r="266" spans="1:48" ht="89.25" x14ac:dyDescent="0.25">
      <c r="A266" t="s">
        <v>2</v>
      </c>
      <c r="C266" s="5" t="s">
        <v>4983</v>
      </c>
      <c r="D266" s="5" t="s">
        <v>4984</v>
      </c>
      <c r="E266" s="5" t="s">
        <v>4985</v>
      </c>
      <c r="F266" s="5" t="s">
        <v>4986</v>
      </c>
      <c r="G266" s="5" t="s">
        <v>4987</v>
      </c>
      <c r="H266" s="5" t="s">
        <v>4988</v>
      </c>
      <c r="I266" s="5" t="s">
        <v>4989</v>
      </c>
      <c r="J266" s="5" t="s">
        <v>4990</v>
      </c>
      <c r="K266" s="5" t="s">
        <v>4991</v>
      </c>
      <c r="L266" s="5" t="s">
        <v>4992</v>
      </c>
      <c r="M266" s="5" t="s">
        <v>4993</v>
      </c>
      <c r="N266" s="5" t="s">
        <v>4994</v>
      </c>
      <c r="O266" s="5" t="s">
        <v>4995</v>
      </c>
      <c r="P266" s="5" t="s">
        <v>4996</v>
      </c>
      <c r="Q266" s="5" t="s">
        <v>4997</v>
      </c>
      <c r="R266" s="5" t="s">
        <v>4997</v>
      </c>
      <c r="S266" s="5" t="s">
        <v>4997</v>
      </c>
      <c r="T266" s="5" t="s">
        <v>4997</v>
      </c>
      <c r="U266" s="5" t="s">
        <v>4998</v>
      </c>
      <c r="V266" s="3"/>
      <c r="W266" s="165" t="s">
        <v>2</v>
      </c>
      <c r="X266" s="165"/>
      <c r="Y266" s="174" t="s">
        <v>4999</v>
      </c>
      <c r="Z266" s="174" t="s">
        <v>5000</v>
      </c>
      <c r="AA266" s="174" t="s">
        <v>5001</v>
      </c>
      <c r="AB266" s="174" t="s">
        <v>5002</v>
      </c>
      <c r="AC266" s="174" t="s">
        <v>5003</v>
      </c>
      <c r="AD266" s="174" t="s">
        <v>5004</v>
      </c>
      <c r="AE266" s="174" t="s">
        <v>5005</v>
      </c>
      <c r="AF266" s="174" t="s">
        <v>5006</v>
      </c>
      <c r="AG266" s="174" t="s">
        <v>5007</v>
      </c>
      <c r="AH266" s="174" t="s">
        <v>5008</v>
      </c>
      <c r="AI266" s="174" t="s">
        <v>5009</v>
      </c>
      <c r="AJ266" s="174" t="s">
        <v>5010</v>
      </c>
      <c r="AK266" s="174" t="s">
        <v>5011</v>
      </c>
      <c r="AL266" s="174" t="s">
        <v>5012</v>
      </c>
      <c r="AM266" s="174" t="s">
        <v>5013</v>
      </c>
      <c r="AN266" s="174" t="s">
        <v>5013</v>
      </c>
      <c r="AO266" s="174" t="s">
        <v>5013</v>
      </c>
      <c r="AP266" s="5" t="s">
        <v>5013</v>
      </c>
      <c r="AQ266" s="167"/>
      <c r="AR266" s="167"/>
      <c r="AS266" s="167"/>
      <c r="AT266" s="168"/>
      <c r="AU266" s="167"/>
      <c r="AV266" s="167"/>
    </row>
    <row r="267" spans="1:48" ht="89.25" x14ac:dyDescent="0.25">
      <c r="A267" t="s">
        <v>31</v>
      </c>
      <c r="C267" s="5" t="s">
        <v>5014</v>
      </c>
      <c r="D267" s="5" t="s">
        <v>5015</v>
      </c>
      <c r="E267" s="5" t="s">
        <v>5016</v>
      </c>
      <c r="F267" s="5" t="s">
        <v>5017</v>
      </c>
      <c r="G267" s="5" t="s">
        <v>5018</v>
      </c>
      <c r="H267" s="5" t="s">
        <v>5019</v>
      </c>
      <c r="I267" s="5" t="s">
        <v>5020</v>
      </c>
      <c r="J267" s="5" t="s">
        <v>5021</v>
      </c>
      <c r="K267" s="5" t="s">
        <v>5022</v>
      </c>
      <c r="L267" s="5" t="s">
        <v>5023</v>
      </c>
      <c r="M267" s="5" t="s">
        <v>5024</v>
      </c>
      <c r="N267" s="5" t="s">
        <v>5025</v>
      </c>
      <c r="O267" s="5" t="s">
        <v>5026</v>
      </c>
      <c r="P267" s="5" t="s">
        <v>5027</v>
      </c>
      <c r="Q267" s="5" t="s">
        <v>5028</v>
      </c>
      <c r="R267" s="5" t="s">
        <v>5028</v>
      </c>
      <c r="S267" s="5" t="s">
        <v>5028</v>
      </c>
      <c r="T267" s="5" t="s">
        <v>5028</v>
      </c>
      <c r="U267" s="5" t="s">
        <v>5029</v>
      </c>
      <c r="V267" s="3"/>
      <c r="W267" s="165" t="s">
        <v>31</v>
      </c>
      <c r="X267" s="165"/>
      <c r="Y267" s="174" t="s">
        <v>5030</v>
      </c>
      <c r="Z267" s="174" t="s">
        <v>5031</v>
      </c>
      <c r="AA267" s="174" t="s">
        <v>5032</v>
      </c>
      <c r="AB267" s="174" t="s">
        <v>5033</v>
      </c>
      <c r="AC267" s="174" t="s">
        <v>5034</v>
      </c>
      <c r="AD267" s="174" t="s">
        <v>5035</v>
      </c>
      <c r="AE267" s="174" t="s">
        <v>5036</v>
      </c>
      <c r="AF267" s="174" t="s">
        <v>5037</v>
      </c>
      <c r="AG267" s="174" t="s">
        <v>5038</v>
      </c>
      <c r="AH267" s="174" t="s">
        <v>5039</v>
      </c>
      <c r="AI267" s="174" t="s">
        <v>5040</v>
      </c>
      <c r="AJ267" s="174" t="s">
        <v>5041</v>
      </c>
      <c r="AK267" s="174" t="s">
        <v>5042</v>
      </c>
      <c r="AL267" s="174" t="s">
        <v>5043</v>
      </c>
      <c r="AM267" s="174" t="s">
        <v>5044</v>
      </c>
      <c r="AN267" s="174" t="s">
        <v>5044</v>
      </c>
      <c r="AO267" s="174" t="s">
        <v>5044</v>
      </c>
      <c r="AP267" s="5" t="s">
        <v>5044</v>
      </c>
      <c r="AQ267" s="167"/>
      <c r="AR267" s="167"/>
      <c r="AS267" s="167"/>
      <c r="AT267" s="168"/>
      <c r="AU267" s="167"/>
      <c r="AV267" s="167"/>
    </row>
    <row r="268" spans="1:48" ht="89.25" x14ac:dyDescent="0.25">
      <c r="A268" t="s">
        <v>32</v>
      </c>
      <c r="C268" s="5" t="s">
        <v>5045</v>
      </c>
      <c r="D268" s="5" t="s">
        <v>5046</v>
      </c>
      <c r="E268" s="5" t="s">
        <v>5047</v>
      </c>
      <c r="F268" s="5" t="s">
        <v>5048</v>
      </c>
      <c r="G268" s="5" t="s">
        <v>5049</v>
      </c>
      <c r="H268" s="5" t="s">
        <v>5050</v>
      </c>
      <c r="I268" s="5" t="s">
        <v>5051</v>
      </c>
      <c r="J268" s="5" t="s">
        <v>5052</v>
      </c>
      <c r="K268" s="5" t="s">
        <v>5053</v>
      </c>
      <c r="L268" s="5" t="s">
        <v>5054</v>
      </c>
      <c r="M268" s="5" t="s">
        <v>5055</v>
      </c>
      <c r="N268" s="5" t="s">
        <v>5056</v>
      </c>
      <c r="O268" s="5" t="s">
        <v>5057</v>
      </c>
      <c r="P268" s="5" t="s">
        <v>5058</v>
      </c>
      <c r="Q268" s="5" t="s">
        <v>5059</v>
      </c>
      <c r="R268" s="5" t="s">
        <v>5059</v>
      </c>
      <c r="S268" s="5" t="s">
        <v>5059</v>
      </c>
      <c r="T268" s="5" t="s">
        <v>5059</v>
      </c>
      <c r="U268" s="5" t="s">
        <v>5060</v>
      </c>
      <c r="V268" s="3"/>
      <c r="W268" s="165" t="s">
        <v>32</v>
      </c>
      <c r="X268" s="165"/>
      <c r="Y268" s="174" t="s">
        <v>5061</v>
      </c>
      <c r="Z268" s="174" t="s">
        <v>5062</v>
      </c>
      <c r="AA268" s="174" t="s">
        <v>5063</v>
      </c>
      <c r="AB268" s="174" t="s">
        <v>5064</v>
      </c>
      <c r="AC268" s="174" t="s">
        <v>5065</v>
      </c>
      <c r="AD268" s="174" t="s">
        <v>5066</v>
      </c>
      <c r="AE268" s="174" t="s">
        <v>5067</v>
      </c>
      <c r="AF268" s="174" t="s">
        <v>5068</v>
      </c>
      <c r="AG268" s="174" t="s">
        <v>5069</v>
      </c>
      <c r="AH268" s="174" t="s">
        <v>5070</v>
      </c>
      <c r="AI268" s="174" t="s">
        <v>5071</v>
      </c>
      <c r="AJ268" s="174" t="s">
        <v>5072</v>
      </c>
      <c r="AK268" s="174" t="s">
        <v>5073</v>
      </c>
      <c r="AL268" s="174" t="s">
        <v>5074</v>
      </c>
      <c r="AM268" s="174" t="s">
        <v>5075</v>
      </c>
      <c r="AN268" s="174" t="s">
        <v>5075</v>
      </c>
      <c r="AO268" s="174" t="s">
        <v>5075</v>
      </c>
      <c r="AP268" s="5" t="s">
        <v>5075</v>
      </c>
      <c r="AQ268" s="167"/>
      <c r="AR268" s="167"/>
      <c r="AS268" s="167"/>
      <c r="AT268" s="168"/>
      <c r="AU268" s="167"/>
      <c r="AV268" s="167"/>
    </row>
    <row r="269" spans="1:48" ht="89.25" x14ac:dyDescent="0.25">
      <c r="A269" t="s">
        <v>33</v>
      </c>
      <c r="C269" s="5" t="s">
        <v>5076</v>
      </c>
      <c r="D269" s="5" t="s">
        <v>5077</v>
      </c>
      <c r="E269" s="5" t="s">
        <v>5078</v>
      </c>
      <c r="F269" s="5" t="s">
        <v>5079</v>
      </c>
      <c r="G269" s="5" t="s">
        <v>5080</v>
      </c>
      <c r="H269" s="5" t="s">
        <v>5081</v>
      </c>
      <c r="I269" s="5" t="s">
        <v>5082</v>
      </c>
      <c r="J269" s="5" t="s">
        <v>5083</v>
      </c>
      <c r="K269" s="5" t="s">
        <v>5084</v>
      </c>
      <c r="L269" s="5" t="s">
        <v>5085</v>
      </c>
      <c r="M269" s="5" t="s">
        <v>5086</v>
      </c>
      <c r="N269" s="5" t="s">
        <v>5087</v>
      </c>
      <c r="O269" s="5" t="s">
        <v>5088</v>
      </c>
      <c r="P269" s="5" t="s">
        <v>5089</v>
      </c>
      <c r="Q269" s="5" t="s">
        <v>5090</v>
      </c>
      <c r="R269" s="5" t="s">
        <v>5090</v>
      </c>
      <c r="S269" s="5" t="s">
        <v>5090</v>
      </c>
      <c r="T269" s="5" t="s">
        <v>5090</v>
      </c>
      <c r="U269" s="5" t="s">
        <v>5091</v>
      </c>
      <c r="V269" s="3"/>
      <c r="W269" s="165" t="s">
        <v>33</v>
      </c>
      <c r="X269" s="165"/>
      <c r="Y269" s="174" t="s">
        <v>5092</v>
      </c>
      <c r="Z269" s="174" t="s">
        <v>5093</v>
      </c>
      <c r="AA269" s="174" t="s">
        <v>5094</v>
      </c>
      <c r="AB269" s="174" t="s">
        <v>5095</v>
      </c>
      <c r="AC269" s="174" t="s">
        <v>5096</v>
      </c>
      <c r="AD269" s="174" t="s">
        <v>5097</v>
      </c>
      <c r="AE269" s="174" t="s">
        <v>5098</v>
      </c>
      <c r="AF269" s="174" t="s">
        <v>5099</v>
      </c>
      <c r="AG269" s="174" t="s">
        <v>5100</v>
      </c>
      <c r="AH269" s="174" t="s">
        <v>5101</v>
      </c>
      <c r="AI269" s="174" t="s">
        <v>5102</v>
      </c>
      <c r="AJ269" s="174" t="s">
        <v>5103</v>
      </c>
      <c r="AK269" s="174" t="s">
        <v>5104</v>
      </c>
      <c r="AL269" s="174" t="s">
        <v>5105</v>
      </c>
      <c r="AM269" s="174" t="s">
        <v>5106</v>
      </c>
      <c r="AN269" s="174" t="s">
        <v>5106</v>
      </c>
      <c r="AO269" s="174" t="s">
        <v>5106</v>
      </c>
      <c r="AP269" s="5" t="s">
        <v>5106</v>
      </c>
      <c r="AQ269" s="167"/>
      <c r="AR269" s="167"/>
      <c r="AS269" s="167"/>
      <c r="AT269" s="168"/>
      <c r="AU269" s="167"/>
      <c r="AV269" s="167"/>
    </row>
    <row r="270" spans="1:48" ht="89.25" x14ac:dyDescent="0.25">
      <c r="A270" t="s">
        <v>33</v>
      </c>
      <c r="C270" s="5" t="s">
        <v>5076</v>
      </c>
      <c r="D270" s="5" t="s">
        <v>5077</v>
      </c>
      <c r="E270" s="5" t="s">
        <v>5078</v>
      </c>
      <c r="F270" s="5" t="s">
        <v>5079</v>
      </c>
      <c r="G270" s="5" t="s">
        <v>5080</v>
      </c>
      <c r="H270" s="5" t="s">
        <v>5081</v>
      </c>
      <c r="I270" s="5" t="s">
        <v>5082</v>
      </c>
      <c r="J270" s="5" t="s">
        <v>5083</v>
      </c>
      <c r="K270" s="5" t="s">
        <v>5084</v>
      </c>
      <c r="L270" s="5" t="s">
        <v>5085</v>
      </c>
      <c r="M270" s="5" t="s">
        <v>5086</v>
      </c>
      <c r="N270" s="5" t="s">
        <v>5087</v>
      </c>
      <c r="O270" s="5" t="s">
        <v>5088</v>
      </c>
      <c r="P270" s="5" t="s">
        <v>5089</v>
      </c>
      <c r="Q270" s="5" t="s">
        <v>5090</v>
      </c>
      <c r="R270" s="5" t="s">
        <v>5090</v>
      </c>
      <c r="S270" s="5" t="s">
        <v>5090</v>
      </c>
      <c r="T270" s="5" t="s">
        <v>5090</v>
      </c>
      <c r="U270" s="5" t="s">
        <v>5091</v>
      </c>
      <c r="V270" s="3"/>
      <c r="W270" s="165" t="s">
        <v>33</v>
      </c>
      <c r="X270" s="165"/>
      <c r="Y270" s="174" t="s">
        <v>5092</v>
      </c>
      <c r="Z270" s="174" t="s">
        <v>5093</v>
      </c>
      <c r="AA270" s="174" t="s">
        <v>5094</v>
      </c>
      <c r="AB270" s="174" t="s">
        <v>5095</v>
      </c>
      <c r="AC270" s="174" t="s">
        <v>5096</v>
      </c>
      <c r="AD270" s="174" t="s">
        <v>5097</v>
      </c>
      <c r="AE270" s="174" t="s">
        <v>5098</v>
      </c>
      <c r="AF270" s="174" t="s">
        <v>5099</v>
      </c>
      <c r="AG270" s="174" t="s">
        <v>5100</v>
      </c>
      <c r="AH270" s="174" t="s">
        <v>5101</v>
      </c>
      <c r="AI270" s="174" t="s">
        <v>5102</v>
      </c>
      <c r="AJ270" s="174" t="s">
        <v>5103</v>
      </c>
      <c r="AK270" s="174" t="s">
        <v>5104</v>
      </c>
      <c r="AL270" s="174" t="s">
        <v>5105</v>
      </c>
      <c r="AM270" s="174" t="s">
        <v>5106</v>
      </c>
      <c r="AN270" s="174" t="s">
        <v>5106</v>
      </c>
      <c r="AO270" s="174" t="s">
        <v>5106</v>
      </c>
      <c r="AP270" s="5" t="s">
        <v>5106</v>
      </c>
      <c r="AQ270" s="167"/>
      <c r="AR270" s="167"/>
      <c r="AS270" s="167"/>
      <c r="AT270" s="168"/>
      <c r="AU270" s="167"/>
      <c r="AV270" s="167"/>
    </row>
    <row r="271" spans="1:48" x14ac:dyDescent="0.25">
      <c r="A271" s="6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Q271" s="167"/>
      <c r="AR271" s="167"/>
      <c r="AS271" s="167"/>
      <c r="AT271" s="168"/>
      <c r="AU271" s="167"/>
      <c r="AV271" s="167"/>
    </row>
    <row r="272" spans="1:48" x14ac:dyDescent="0.25">
      <c r="A272" s="6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Q272" s="167"/>
      <c r="AR272" s="167"/>
      <c r="AS272" s="167"/>
      <c r="AT272" s="168"/>
      <c r="AU272" s="167"/>
      <c r="AV272" s="167"/>
    </row>
    <row r="273" spans="1:48" x14ac:dyDescent="0.25">
      <c r="A273" s="6"/>
      <c r="C273" s="6" t="s">
        <v>2</v>
      </c>
      <c r="D273" s="6" t="s">
        <v>3</v>
      </c>
      <c r="E273" s="6" t="s">
        <v>4</v>
      </c>
      <c r="F273" s="6" t="s">
        <v>5</v>
      </c>
      <c r="G273" s="6" t="s">
        <v>6</v>
      </c>
      <c r="H273" s="6" t="s">
        <v>7</v>
      </c>
      <c r="I273" s="6" t="s">
        <v>8</v>
      </c>
      <c r="J273" s="6" t="s">
        <v>9</v>
      </c>
      <c r="K273" s="6" t="s">
        <v>10</v>
      </c>
      <c r="L273" s="6" t="s">
        <v>11</v>
      </c>
      <c r="M273" s="6" t="s">
        <v>12</v>
      </c>
      <c r="N273" s="6" t="s">
        <v>13</v>
      </c>
      <c r="O273" s="6" t="s">
        <v>14</v>
      </c>
      <c r="P273" s="6" t="s">
        <v>15</v>
      </c>
      <c r="Q273" s="6" t="s">
        <v>29</v>
      </c>
      <c r="R273" s="6" t="s">
        <v>29</v>
      </c>
      <c r="S273" s="6" t="s">
        <v>29</v>
      </c>
      <c r="T273" s="6" t="s">
        <v>29</v>
      </c>
      <c r="U273" s="6">
        <v>0</v>
      </c>
      <c r="W273" s="171" t="s">
        <v>2</v>
      </c>
      <c r="X273" s="171" t="s">
        <v>3</v>
      </c>
      <c r="Y273" s="171" t="s">
        <v>4</v>
      </c>
      <c r="Z273" s="171" t="s">
        <v>5</v>
      </c>
      <c r="AA273" s="171" t="s">
        <v>6</v>
      </c>
      <c r="AB273" s="171" t="s">
        <v>7</v>
      </c>
      <c r="AC273" s="171" t="s">
        <v>8</v>
      </c>
      <c r="AD273" s="171" t="s">
        <v>9</v>
      </c>
      <c r="AE273" s="171" t="s">
        <v>10</v>
      </c>
      <c r="AF273" s="171" t="s">
        <v>11</v>
      </c>
      <c r="AG273" s="171" t="s">
        <v>12</v>
      </c>
      <c r="AH273" s="171" t="s">
        <v>13</v>
      </c>
      <c r="AI273" s="171" t="s">
        <v>14</v>
      </c>
      <c r="AJ273" s="171" t="s">
        <v>15</v>
      </c>
      <c r="AK273" s="171" t="s">
        <v>29</v>
      </c>
      <c r="AL273" s="171" t="s">
        <v>29</v>
      </c>
      <c r="AM273" s="171" t="s">
        <v>29</v>
      </c>
      <c r="AN273" s="171" t="s">
        <v>29</v>
      </c>
      <c r="AO273" s="171">
        <v>0</v>
      </c>
      <c r="AQ273" s="167"/>
      <c r="AR273" s="167"/>
      <c r="AS273" s="167"/>
      <c r="AT273" s="168"/>
      <c r="AU273" s="167"/>
      <c r="AV273" s="167"/>
    </row>
    <row r="274" spans="1:48" x14ac:dyDescent="0.25">
      <c r="A274" s="1" t="s">
        <v>16</v>
      </c>
      <c r="B274" t="s">
        <v>23</v>
      </c>
      <c r="C274" s="2" t="e">
        <v>#N/A</v>
      </c>
      <c r="D274" s="2" t="e">
        <v>#N/A</v>
      </c>
      <c r="E274" s="2" t="e">
        <v>#N/A</v>
      </c>
      <c r="F274" s="2" t="e">
        <v>#N/A</v>
      </c>
      <c r="G274" s="2" t="e">
        <v>#N/A</v>
      </c>
      <c r="H274" s="2" t="e">
        <v>#N/A</v>
      </c>
      <c r="I274" s="2" t="e">
        <v>#N/A</v>
      </c>
      <c r="J274" s="2" t="e">
        <v>#N/A</v>
      </c>
      <c r="K274" s="2" t="e">
        <v>#N/A</v>
      </c>
      <c r="L274" s="2" t="e">
        <v>#N/A</v>
      </c>
      <c r="M274" s="2" t="e">
        <v>#N/A</v>
      </c>
      <c r="N274" s="2" t="e">
        <v>#N/A</v>
      </c>
      <c r="O274" s="2" t="e">
        <v>#N/A</v>
      </c>
      <c r="P274" s="2" t="e">
        <v>#N/A</v>
      </c>
      <c r="Q274" s="2" t="e">
        <v>#N/A</v>
      </c>
      <c r="R274" s="2" t="e">
        <v>#N/A</v>
      </c>
      <c r="S274" s="2" t="e">
        <v>#N/A</v>
      </c>
      <c r="T274" s="2" t="e">
        <v>#N/A</v>
      </c>
      <c r="U274" s="2" t="e">
        <v>#N/A</v>
      </c>
      <c r="W274" s="172" t="e">
        <v>#N/A</v>
      </c>
      <c r="X274" s="172" t="e">
        <v>#N/A</v>
      </c>
      <c r="Y274" s="172" t="e">
        <v>#N/A</v>
      </c>
      <c r="Z274" s="172" t="e">
        <v>#N/A</v>
      </c>
      <c r="AA274" s="172" t="e">
        <v>#N/A</v>
      </c>
      <c r="AB274" s="172" t="e">
        <v>#N/A</v>
      </c>
      <c r="AC274" s="172" t="e">
        <v>#N/A</v>
      </c>
      <c r="AD274" s="172" t="e">
        <v>#N/A</v>
      </c>
      <c r="AE274" s="172" t="e">
        <v>#N/A</v>
      </c>
      <c r="AF274" s="172" t="e">
        <v>#N/A</v>
      </c>
      <c r="AG274" s="172" t="e">
        <v>#N/A</v>
      </c>
      <c r="AH274" s="172" t="e">
        <v>#N/A</v>
      </c>
      <c r="AI274" s="172" t="e">
        <v>#N/A</v>
      </c>
      <c r="AJ274" s="172" t="e">
        <v>#N/A</v>
      </c>
      <c r="AK274" s="172" t="e">
        <v>#N/A</v>
      </c>
      <c r="AL274" s="172" t="e">
        <v>#N/A</v>
      </c>
      <c r="AM274" s="172" t="e">
        <v>#N/A</v>
      </c>
      <c r="AN274" s="172" t="e">
        <v>#N/A</v>
      </c>
      <c r="AO274" s="172" t="e">
        <v>#N/A</v>
      </c>
      <c r="AQ274" s="167"/>
      <c r="AR274" s="167"/>
      <c r="AS274" s="167"/>
      <c r="AT274" s="168"/>
      <c r="AU274" s="167"/>
      <c r="AV274" s="167"/>
    </row>
    <row r="275" spans="1:48" x14ac:dyDescent="0.25">
      <c r="A275" s="1" t="s">
        <v>16</v>
      </c>
      <c r="B275" t="s">
        <v>20</v>
      </c>
      <c r="C275" s="2" t="e">
        <v>#N/A</v>
      </c>
      <c r="D275" s="2" t="e">
        <v>#N/A</v>
      </c>
      <c r="E275" s="2" t="e">
        <v>#N/A</v>
      </c>
      <c r="F275" s="2" t="e">
        <v>#N/A</v>
      </c>
      <c r="G275" s="2" t="e">
        <v>#N/A</v>
      </c>
      <c r="H275" s="2" t="e">
        <v>#N/A</v>
      </c>
      <c r="I275" s="2" t="e">
        <v>#N/A</v>
      </c>
      <c r="J275" s="2" t="e">
        <v>#N/A</v>
      </c>
      <c r="K275" s="2" t="e">
        <v>#N/A</v>
      </c>
      <c r="L275" s="2" t="e">
        <v>#N/A</v>
      </c>
      <c r="M275" s="2" t="e">
        <v>#N/A</v>
      </c>
      <c r="N275" s="2" t="e">
        <v>#N/A</v>
      </c>
      <c r="O275" s="2" t="e">
        <v>#N/A</v>
      </c>
      <c r="P275" s="2" t="e">
        <v>#N/A</v>
      </c>
      <c r="Q275" s="2" t="e">
        <v>#N/A</v>
      </c>
      <c r="R275" s="2" t="e">
        <v>#N/A</v>
      </c>
      <c r="S275" s="2" t="e">
        <v>#N/A</v>
      </c>
      <c r="T275" s="2" t="e">
        <v>#N/A</v>
      </c>
      <c r="U275" s="2" t="e">
        <v>#N/A</v>
      </c>
      <c r="W275" s="172" t="e">
        <v>#N/A</v>
      </c>
      <c r="X275" s="172" t="e">
        <v>#N/A</v>
      </c>
      <c r="Y275" s="172" t="e">
        <v>#N/A</v>
      </c>
      <c r="Z275" s="172" t="e">
        <v>#N/A</v>
      </c>
      <c r="AA275" s="172" t="e">
        <v>#N/A</v>
      </c>
      <c r="AB275" s="172" t="e">
        <v>#N/A</v>
      </c>
      <c r="AC275" s="172" t="e">
        <v>#N/A</v>
      </c>
      <c r="AD275" s="172" t="e">
        <v>#N/A</v>
      </c>
      <c r="AE275" s="172" t="e">
        <v>#N/A</v>
      </c>
      <c r="AF275" s="172" t="e">
        <v>#N/A</v>
      </c>
      <c r="AG275" s="172" t="e">
        <v>#N/A</v>
      </c>
      <c r="AH275" s="172" t="e">
        <v>#N/A</v>
      </c>
      <c r="AI275" s="172" t="e">
        <v>#N/A</v>
      </c>
      <c r="AJ275" s="172" t="e">
        <v>#N/A</v>
      </c>
      <c r="AK275" s="172" t="e">
        <v>#N/A</v>
      </c>
      <c r="AL275" s="172" t="e">
        <v>#N/A</v>
      </c>
      <c r="AM275" s="172" t="e">
        <v>#N/A</v>
      </c>
      <c r="AN275" s="172" t="e">
        <v>#N/A</v>
      </c>
      <c r="AO275" s="172" t="e">
        <v>#N/A</v>
      </c>
      <c r="AQ275" s="167"/>
      <c r="AR275" s="167"/>
      <c r="AS275" s="167"/>
      <c r="AT275" s="168"/>
      <c r="AU275" s="167"/>
      <c r="AV275" s="167"/>
    </row>
    <row r="276" spans="1:48" x14ac:dyDescent="0.25">
      <c r="A276" s="1" t="s">
        <v>16</v>
      </c>
      <c r="B276" t="s">
        <v>21</v>
      </c>
      <c r="C276" s="2" t="e">
        <v>#N/A</v>
      </c>
      <c r="D276" s="2" t="e">
        <v>#N/A</v>
      </c>
      <c r="E276" s="2" t="e">
        <v>#N/A</v>
      </c>
      <c r="F276" s="2" t="e">
        <v>#N/A</v>
      </c>
      <c r="G276" s="2" t="e">
        <v>#N/A</v>
      </c>
      <c r="H276" s="2" t="e">
        <v>#N/A</v>
      </c>
      <c r="I276" s="2" t="e">
        <v>#N/A</v>
      </c>
      <c r="J276" s="2" t="e">
        <v>#N/A</v>
      </c>
      <c r="K276" s="2" t="e">
        <v>#N/A</v>
      </c>
      <c r="L276" s="2" t="e">
        <v>#N/A</v>
      </c>
      <c r="M276" s="2" t="e">
        <v>#N/A</v>
      </c>
      <c r="N276" s="2" t="e">
        <v>#N/A</v>
      </c>
      <c r="O276" s="2" t="e">
        <v>#N/A</v>
      </c>
      <c r="P276" s="2" t="e">
        <v>#N/A</v>
      </c>
      <c r="Q276" s="2" t="e">
        <v>#N/A</v>
      </c>
      <c r="R276" s="2" t="e">
        <v>#N/A</v>
      </c>
      <c r="S276" s="2" t="e">
        <v>#N/A</v>
      </c>
      <c r="T276" s="2" t="e">
        <v>#N/A</v>
      </c>
      <c r="U276" s="2" t="e">
        <v>#N/A</v>
      </c>
      <c r="W276" s="172" t="e">
        <v>#N/A</v>
      </c>
      <c r="X276" s="172" t="e">
        <v>#N/A</v>
      </c>
      <c r="Y276" s="172" t="e">
        <v>#N/A</v>
      </c>
      <c r="Z276" s="172" t="e">
        <v>#N/A</v>
      </c>
      <c r="AA276" s="172" t="e">
        <v>#N/A</v>
      </c>
      <c r="AB276" s="172" t="e">
        <v>#N/A</v>
      </c>
      <c r="AC276" s="172" t="e">
        <v>#N/A</v>
      </c>
      <c r="AD276" s="172" t="e">
        <v>#N/A</v>
      </c>
      <c r="AE276" s="172" t="e">
        <v>#N/A</v>
      </c>
      <c r="AF276" s="172" t="e">
        <v>#N/A</v>
      </c>
      <c r="AG276" s="172" t="e">
        <v>#N/A</v>
      </c>
      <c r="AH276" s="172" t="e">
        <v>#N/A</v>
      </c>
      <c r="AI276" s="172" t="e">
        <v>#N/A</v>
      </c>
      <c r="AJ276" s="172" t="e">
        <v>#N/A</v>
      </c>
      <c r="AK276" s="172" t="e">
        <v>#N/A</v>
      </c>
      <c r="AL276" s="172" t="e">
        <v>#N/A</v>
      </c>
      <c r="AM276" s="172" t="e">
        <v>#N/A</v>
      </c>
      <c r="AN276" s="172" t="e">
        <v>#N/A</v>
      </c>
      <c r="AO276" s="172" t="e">
        <v>#N/A</v>
      </c>
      <c r="AQ276" s="167"/>
      <c r="AR276" s="167"/>
      <c r="AS276" s="167"/>
      <c r="AT276" s="168"/>
      <c r="AU276" s="167"/>
      <c r="AV276" s="167"/>
    </row>
    <row r="277" spans="1:48" x14ac:dyDescent="0.25">
      <c r="A277" s="1" t="s">
        <v>16</v>
      </c>
      <c r="B277" t="s">
        <v>22</v>
      </c>
      <c r="C277" s="2" t="e">
        <f>W277*$V$14</f>
        <v>#N/A</v>
      </c>
      <c r="D277" s="2" t="e">
        <f t="shared" ref="D277" si="739">X277*$V$14</f>
        <v>#N/A</v>
      </c>
      <c r="E277" s="2" t="e">
        <f t="shared" ref="E277" si="740">Y277*$V$14</f>
        <v>#N/A</v>
      </c>
      <c r="F277" s="2" t="e">
        <f t="shared" ref="F277" si="741">Z277*$V$14</f>
        <v>#N/A</v>
      </c>
      <c r="G277" s="2" t="e">
        <f t="shared" ref="G277" si="742">AA277*$V$14</f>
        <v>#N/A</v>
      </c>
      <c r="H277" s="2" t="e">
        <f t="shared" ref="H277" si="743">AB277*$V$14</f>
        <v>#N/A</v>
      </c>
      <c r="I277" s="2" t="e">
        <f t="shared" ref="I277" si="744">AC277*$V$14</f>
        <v>#N/A</v>
      </c>
      <c r="J277" s="2" t="e">
        <f t="shared" ref="J277" si="745">AD277*$V$14</f>
        <v>#N/A</v>
      </c>
      <c r="K277" s="2" t="e">
        <f t="shared" ref="K277" si="746">AE277*$V$14</f>
        <v>#N/A</v>
      </c>
      <c r="L277" s="2" t="e">
        <f t="shared" ref="L277" si="747">AF277*$V$14</f>
        <v>#N/A</v>
      </c>
      <c r="M277" s="2" t="e">
        <f t="shared" ref="M277" si="748">AG277*$V$14</f>
        <v>#N/A</v>
      </c>
      <c r="N277" s="2" t="e">
        <f t="shared" ref="N277" si="749">AH277*$V$14</f>
        <v>#N/A</v>
      </c>
      <c r="O277" s="2" t="e">
        <f t="shared" ref="O277" si="750">AI277*$V$14</f>
        <v>#N/A</v>
      </c>
      <c r="P277" s="2" t="e">
        <f t="shared" ref="P277" si="751">AJ277*$V$14</f>
        <v>#N/A</v>
      </c>
      <c r="Q277" s="2" t="e">
        <f t="shared" ref="Q277" si="752">AK277*$V$14</f>
        <v>#N/A</v>
      </c>
      <c r="R277" s="2" t="e">
        <f t="shared" ref="R277" si="753">AL277*$V$14</f>
        <v>#N/A</v>
      </c>
      <c r="S277" s="2" t="e">
        <f t="shared" ref="S277" si="754">AM277*$V$14</f>
        <v>#N/A</v>
      </c>
      <c r="T277" s="2" t="e">
        <f t="shared" ref="T277" si="755">AN277*$V$14</f>
        <v>#N/A</v>
      </c>
      <c r="U277" s="2" t="e">
        <f t="shared" ref="U277" si="756">AO277*$V$14</f>
        <v>#N/A</v>
      </c>
      <c r="W277" s="172" t="e">
        <v>#N/A</v>
      </c>
      <c r="X277" s="172" t="e">
        <v>#N/A</v>
      </c>
      <c r="Y277" s="172" t="e">
        <v>#N/A</v>
      </c>
      <c r="Z277" s="172" t="e">
        <v>#N/A</v>
      </c>
      <c r="AA277" s="172" t="e">
        <v>#N/A</v>
      </c>
      <c r="AB277" s="172" t="e">
        <v>#N/A</v>
      </c>
      <c r="AC277" s="172" t="e">
        <v>#N/A</v>
      </c>
      <c r="AD277" s="172" t="e">
        <v>#N/A</v>
      </c>
      <c r="AE277" s="172" t="e">
        <v>#N/A</v>
      </c>
      <c r="AF277" s="172" t="e">
        <v>#N/A</v>
      </c>
      <c r="AG277" s="172" t="e">
        <v>#N/A</v>
      </c>
      <c r="AH277" s="172" t="e">
        <v>#N/A</v>
      </c>
      <c r="AI277" s="172" t="e">
        <v>#N/A</v>
      </c>
      <c r="AJ277" s="172" t="e">
        <v>#N/A</v>
      </c>
      <c r="AK277" s="172" t="e">
        <v>#N/A</v>
      </c>
      <c r="AL277" s="172" t="e">
        <v>#N/A</v>
      </c>
      <c r="AM277" s="172" t="e">
        <v>#N/A</v>
      </c>
      <c r="AN277" s="172" t="e">
        <v>#N/A</v>
      </c>
      <c r="AO277" s="172" t="e">
        <v>#N/A</v>
      </c>
      <c r="AQ277" s="167"/>
      <c r="AR277" s="167"/>
      <c r="AS277" s="167"/>
      <c r="AT277" s="168"/>
      <c r="AU277" s="167"/>
      <c r="AV277" s="167"/>
    </row>
    <row r="278" spans="1:48" x14ac:dyDescent="0.25">
      <c r="A278" s="1" t="s">
        <v>30</v>
      </c>
      <c r="B278" t="s">
        <v>23</v>
      </c>
      <c r="C278" s="2" t="s">
        <v>2482</v>
      </c>
      <c r="D278" s="2" t="s">
        <v>2482</v>
      </c>
      <c r="E278" s="2" t="s">
        <v>2482</v>
      </c>
      <c r="F278" s="2" t="s">
        <v>2482</v>
      </c>
      <c r="G278" s="2" t="s">
        <v>2482</v>
      </c>
      <c r="H278" s="2" t="s">
        <v>2482</v>
      </c>
      <c r="I278" s="2" t="s">
        <v>2482</v>
      </c>
      <c r="J278" s="2" t="s">
        <v>2482</v>
      </c>
      <c r="K278" s="2" t="s">
        <v>2482</v>
      </c>
      <c r="L278" s="2" t="s">
        <v>2482</v>
      </c>
      <c r="M278" s="2" t="s">
        <v>2482</v>
      </c>
      <c r="N278" s="2" t="s">
        <v>2482</v>
      </c>
      <c r="O278" s="2" t="s">
        <v>2482</v>
      </c>
      <c r="P278" s="2" t="s">
        <v>2482</v>
      </c>
      <c r="Q278" s="2" t="e">
        <v>#N/A</v>
      </c>
      <c r="R278" s="2" t="e">
        <v>#N/A</v>
      </c>
      <c r="S278" s="2" t="e">
        <v>#N/A</v>
      </c>
      <c r="T278" s="2" t="e">
        <v>#N/A</v>
      </c>
      <c r="U278" s="2" t="e">
        <v>#N/A</v>
      </c>
      <c r="W278" s="172" t="s">
        <v>2482</v>
      </c>
      <c r="X278" s="172" t="s">
        <v>2482</v>
      </c>
      <c r="Y278" s="172" t="s">
        <v>2482</v>
      </c>
      <c r="Z278" s="172" t="s">
        <v>2482</v>
      </c>
      <c r="AA278" s="172" t="s">
        <v>2482</v>
      </c>
      <c r="AB278" s="172" t="s">
        <v>2482</v>
      </c>
      <c r="AC278" s="172" t="s">
        <v>2482</v>
      </c>
      <c r="AD278" s="172" t="s">
        <v>2482</v>
      </c>
      <c r="AE278" s="172" t="s">
        <v>2482</v>
      </c>
      <c r="AF278" s="172" t="s">
        <v>2482</v>
      </c>
      <c r="AG278" s="172" t="s">
        <v>2482</v>
      </c>
      <c r="AH278" s="172" t="s">
        <v>2482</v>
      </c>
      <c r="AI278" s="172" t="s">
        <v>2482</v>
      </c>
      <c r="AJ278" s="172" t="s">
        <v>2482</v>
      </c>
      <c r="AK278" s="172" t="e">
        <v>#N/A</v>
      </c>
      <c r="AL278" s="172" t="e">
        <v>#N/A</v>
      </c>
      <c r="AM278" s="172" t="e">
        <v>#N/A</v>
      </c>
      <c r="AN278" s="172" t="e">
        <v>#N/A</v>
      </c>
      <c r="AO278" s="172" t="e">
        <v>#N/A</v>
      </c>
      <c r="AQ278" s="167"/>
      <c r="AR278" s="167"/>
      <c r="AS278" s="167"/>
      <c r="AT278" s="168"/>
      <c r="AU278" s="167"/>
      <c r="AV278" s="167"/>
    </row>
    <row r="279" spans="1:48" x14ac:dyDescent="0.25">
      <c r="A279" s="1" t="s">
        <v>30</v>
      </c>
      <c r="B279" t="s">
        <v>20</v>
      </c>
      <c r="C279" s="2" t="s">
        <v>5107</v>
      </c>
      <c r="D279" s="2" t="s">
        <v>1019</v>
      </c>
      <c r="E279" s="2" t="s">
        <v>2355</v>
      </c>
      <c r="F279" s="2" t="s">
        <v>5108</v>
      </c>
      <c r="G279" s="2" t="s">
        <v>1902</v>
      </c>
      <c r="H279" s="2" t="s">
        <v>4409</v>
      </c>
      <c r="I279" s="2" t="s">
        <v>5109</v>
      </c>
      <c r="J279" s="2" t="s">
        <v>1025</v>
      </c>
      <c r="K279" s="2" t="s">
        <v>2361</v>
      </c>
      <c r="L279" s="2" t="s">
        <v>5110</v>
      </c>
      <c r="M279" s="2" t="s">
        <v>1909</v>
      </c>
      <c r="N279" s="2" t="s">
        <v>5111</v>
      </c>
      <c r="O279" s="2" t="s">
        <v>5112</v>
      </c>
      <c r="P279" s="2" t="s">
        <v>5113</v>
      </c>
      <c r="Q279" s="2" t="e">
        <v>#N/A</v>
      </c>
      <c r="R279" s="2" t="e">
        <v>#N/A</v>
      </c>
      <c r="S279" s="2" t="e">
        <v>#N/A</v>
      </c>
      <c r="T279" s="2" t="e">
        <v>#N/A</v>
      </c>
      <c r="U279" s="2" t="e">
        <v>#N/A</v>
      </c>
      <c r="W279" s="172" t="s">
        <v>5107</v>
      </c>
      <c r="X279" s="172" t="s">
        <v>1019</v>
      </c>
      <c r="Y279" s="172" t="s">
        <v>2355</v>
      </c>
      <c r="Z279" s="172" t="s">
        <v>5108</v>
      </c>
      <c r="AA279" s="172" t="s">
        <v>1902</v>
      </c>
      <c r="AB279" s="172" t="s">
        <v>4409</v>
      </c>
      <c r="AC279" s="172" t="s">
        <v>5109</v>
      </c>
      <c r="AD279" s="172" t="s">
        <v>1025</v>
      </c>
      <c r="AE279" s="172" t="s">
        <v>2361</v>
      </c>
      <c r="AF279" s="172" t="s">
        <v>5110</v>
      </c>
      <c r="AG279" s="172" t="s">
        <v>1909</v>
      </c>
      <c r="AH279" s="172" t="s">
        <v>5111</v>
      </c>
      <c r="AI279" s="172" t="s">
        <v>5112</v>
      </c>
      <c r="AJ279" s="172" t="s">
        <v>5113</v>
      </c>
      <c r="AK279" s="172" t="e">
        <v>#N/A</v>
      </c>
      <c r="AL279" s="172" t="e">
        <v>#N/A</v>
      </c>
      <c r="AM279" s="172" t="e">
        <v>#N/A</v>
      </c>
      <c r="AN279" s="172" t="e">
        <v>#N/A</v>
      </c>
      <c r="AO279" s="172" t="e">
        <v>#N/A</v>
      </c>
      <c r="AQ279" s="167"/>
      <c r="AR279" s="167"/>
      <c r="AS279" s="167"/>
      <c r="AT279" s="168"/>
      <c r="AU279" s="167"/>
      <c r="AV279" s="167"/>
    </row>
    <row r="280" spans="1:48" x14ac:dyDescent="0.25">
      <c r="A280" s="1" t="s">
        <v>30</v>
      </c>
      <c r="B280" t="s">
        <v>21</v>
      </c>
      <c r="C280" s="2" t="e">
        <v>#N/A</v>
      </c>
      <c r="D280" s="2" t="s">
        <v>5114</v>
      </c>
      <c r="E280" s="2" t="s">
        <v>5115</v>
      </c>
      <c r="F280" s="2" t="s">
        <v>5116</v>
      </c>
      <c r="G280" s="2" t="s">
        <v>5117</v>
      </c>
      <c r="H280" s="2" t="s">
        <v>2878</v>
      </c>
      <c r="I280" s="2" t="s">
        <v>5118</v>
      </c>
      <c r="J280" s="2" t="s">
        <v>5119</v>
      </c>
      <c r="K280" s="2" t="s">
        <v>5120</v>
      </c>
      <c r="L280" s="2" t="s">
        <v>5121</v>
      </c>
      <c r="M280" s="2" t="s">
        <v>5122</v>
      </c>
      <c r="N280" s="2" t="s">
        <v>5123</v>
      </c>
      <c r="O280" s="2" t="s">
        <v>5124</v>
      </c>
      <c r="P280" s="2" t="s">
        <v>5125</v>
      </c>
      <c r="Q280" s="2" t="e">
        <v>#N/A</v>
      </c>
      <c r="R280" s="2" t="e">
        <v>#N/A</v>
      </c>
      <c r="S280" s="2" t="e">
        <v>#N/A</v>
      </c>
      <c r="T280" s="2" t="e">
        <v>#N/A</v>
      </c>
      <c r="U280" s="2" t="e">
        <v>#N/A</v>
      </c>
      <c r="W280" s="172" t="e">
        <v>#N/A</v>
      </c>
      <c r="X280" s="172" t="s">
        <v>5114</v>
      </c>
      <c r="Y280" s="172" t="s">
        <v>5115</v>
      </c>
      <c r="Z280" s="172" t="s">
        <v>5116</v>
      </c>
      <c r="AA280" s="172" t="s">
        <v>5117</v>
      </c>
      <c r="AB280" s="172" t="s">
        <v>2878</v>
      </c>
      <c r="AC280" s="172" t="s">
        <v>5118</v>
      </c>
      <c r="AD280" s="172" t="s">
        <v>5119</v>
      </c>
      <c r="AE280" s="172" t="s">
        <v>5120</v>
      </c>
      <c r="AF280" s="172" t="s">
        <v>5121</v>
      </c>
      <c r="AG280" s="172" t="s">
        <v>5122</v>
      </c>
      <c r="AH280" s="172" t="s">
        <v>5123</v>
      </c>
      <c r="AI280" s="172" t="s">
        <v>5124</v>
      </c>
      <c r="AJ280" s="172" t="s">
        <v>5125</v>
      </c>
      <c r="AK280" s="172" t="e">
        <v>#N/A</v>
      </c>
      <c r="AL280" s="172" t="e">
        <v>#N/A</v>
      </c>
      <c r="AM280" s="172" t="e">
        <v>#N/A</v>
      </c>
      <c r="AN280" s="172" t="e">
        <v>#N/A</v>
      </c>
      <c r="AO280" s="172" t="e">
        <v>#N/A</v>
      </c>
      <c r="AQ280" s="167"/>
      <c r="AR280" s="167"/>
      <c r="AS280" s="167"/>
      <c r="AT280" s="168"/>
      <c r="AU280" s="167"/>
      <c r="AV280" s="167"/>
    </row>
    <row r="281" spans="1:48" x14ac:dyDescent="0.25">
      <c r="A281" s="1" t="s">
        <v>30</v>
      </c>
      <c r="B281" t="s">
        <v>22</v>
      </c>
      <c r="C281" s="2" t="e">
        <f>W281*$V$14</f>
        <v>#N/A</v>
      </c>
      <c r="D281" s="2">
        <f t="shared" ref="D281" si="757">X281*$V$14</f>
        <v>564</v>
      </c>
      <c r="E281" s="2">
        <f t="shared" ref="E281" si="758">Y281*$V$14</f>
        <v>612.9</v>
      </c>
      <c r="F281" s="2">
        <f t="shared" ref="F281" si="759">Z281*$V$14</f>
        <v>642</v>
      </c>
      <c r="G281" s="2">
        <f t="shared" ref="G281" si="760">AA281*$V$14</f>
        <v>764.6</v>
      </c>
      <c r="H281" s="2">
        <f t="shared" ref="H281" si="761">AB281*$V$14</f>
        <v>806.7</v>
      </c>
      <c r="I281" s="2">
        <f t="shared" ref="I281" si="762">AC281*$V$14</f>
        <v>836.2</v>
      </c>
      <c r="J281" s="2">
        <f t="shared" ref="J281" si="763">AD281*$V$14</f>
        <v>875.6</v>
      </c>
      <c r="K281" s="2">
        <f t="shared" ref="K281" si="764">AE281*$V$14</f>
        <v>967.3</v>
      </c>
      <c r="L281" s="2">
        <f t="shared" ref="L281" si="765">AF281*$V$14</f>
        <v>1275.9000000000001</v>
      </c>
      <c r="M281" s="2">
        <f t="shared" ref="M281" si="766">AG281*$V$14</f>
        <v>1338.3</v>
      </c>
      <c r="N281" s="2">
        <f t="shared" ref="N281" si="767">AH281*$V$14</f>
        <v>1406.7</v>
      </c>
      <c r="O281" s="2">
        <f t="shared" ref="O281" si="768">AI281*$V$14</f>
        <v>1820.9</v>
      </c>
      <c r="P281" s="2">
        <f t="shared" ref="P281" si="769">AJ281*$V$14</f>
        <v>1958.5</v>
      </c>
      <c r="Q281" s="2" t="e">
        <f t="shared" ref="Q281" si="770">AK281*$V$14</f>
        <v>#N/A</v>
      </c>
      <c r="R281" s="2" t="e">
        <f t="shared" ref="R281" si="771">AL281*$V$14</f>
        <v>#N/A</v>
      </c>
      <c r="S281" s="2" t="e">
        <f t="shared" ref="S281" si="772">AM281*$V$14</f>
        <v>#N/A</v>
      </c>
      <c r="T281" s="2" t="e">
        <f t="shared" ref="T281" si="773">AN281*$V$14</f>
        <v>#N/A</v>
      </c>
      <c r="U281" s="2" t="e">
        <f t="shared" ref="U281" si="774">AO281*$V$14</f>
        <v>#N/A</v>
      </c>
      <c r="W281" s="170" t="e">
        <v>#N/A</v>
      </c>
      <c r="X281" s="170">
        <v>564</v>
      </c>
      <c r="Y281" s="170">
        <v>612.9</v>
      </c>
      <c r="Z281" s="170">
        <v>642</v>
      </c>
      <c r="AA281" s="170">
        <v>764.6</v>
      </c>
      <c r="AB281" s="170">
        <v>806.7</v>
      </c>
      <c r="AC281" s="170">
        <v>836.2</v>
      </c>
      <c r="AD281" s="170">
        <v>875.6</v>
      </c>
      <c r="AE281" s="170">
        <v>967.3</v>
      </c>
      <c r="AF281" s="170">
        <v>1275.9000000000001</v>
      </c>
      <c r="AG281" s="170">
        <v>1338.3</v>
      </c>
      <c r="AH281" s="170">
        <v>1406.7</v>
      </c>
      <c r="AI281" s="170">
        <v>1820.9</v>
      </c>
      <c r="AJ281" s="170">
        <v>1958.5</v>
      </c>
      <c r="AK281" s="170" t="e">
        <v>#N/A</v>
      </c>
      <c r="AL281" s="170" t="e">
        <v>#N/A</v>
      </c>
      <c r="AM281" s="170" t="e">
        <v>#N/A</v>
      </c>
      <c r="AN281" s="170" t="e">
        <v>#N/A</v>
      </c>
      <c r="AO281" s="170" t="e">
        <v>#N/A</v>
      </c>
      <c r="AQ281" s="167"/>
      <c r="AR281" s="167"/>
      <c r="AS281" s="167"/>
      <c r="AT281" s="168"/>
      <c r="AU281" s="167"/>
      <c r="AV281" s="167"/>
    </row>
    <row r="282" spans="1:48" x14ac:dyDescent="0.25">
      <c r="A282" s="1" t="s">
        <v>2</v>
      </c>
      <c r="B282" t="s">
        <v>23</v>
      </c>
      <c r="C282" s="2" t="s">
        <v>3332</v>
      </c>
      <c r="D282" s="2" t="s">
        <v>3332</v>
      </c>
      <c r="E282" s="2" t="s">
        <v>3332</v>
      </c>
      <c r="F282" s="2" t="s">
        <v>3332</v>
      </c>
      <c r="G282" s="2" t="s">
        <v>3332</v>
      </c>
      <c r="H282" s="2" t="s">
        <v>3332</v>
      </c>
      <c r="I282" s="2" t="s">
        <v>3332</v>
      </c>
      <c r="J282" s="2" t="s">
        <v>3332</v>
      </c>
      <c r="K282" s="2" t="s">
        <v>3332</v>
      </c>
      <c r="L282" s="2" t="s">
        <v>3332</v>
      </c>
      <c r="M282" s="2" t="s">
        <v>3332</v>
      </c>
      <c r="N282" s="2" t="s">
        <v>3332</v>
      </c>
      <c r="O282" s="2" t="s">
        <v>3332</v>
      </c>
      <c r="P282" s="2" t="s">
        <v>3332</v>
      </c>
      <c r="Q282" s="2" t="e">
        <v>#N/A</v>
      </c>
      <c r="R282" s="2" t="e">
        <v>#N/A</v>
      </c>
      <c r="S282" s="2" t="e">
        <v>#N/A</v>
      </c>
      <c r="T282" s="2" t="e">
        <v>#N/A</v>
      </c>
      <c r="U282" s="2" t="e">
        <v>#N/A</v>
      </c>
      <c r="W282" s="172" t="s">
        <v>3332</v>
      </c>
      <c r="X282" s="172" t="s">
        <v>3332</v>
      </c>
      <c r="Y282" s="172" t="s">
        <v>3332</v>
      </c>
      <c r="Z282" s="172" t="s">
        <v>3332</v>
      </c>
      <c r="AA282" s="172" t="s">
        <v>3332</v>
      </c>
      <c r="AB282" s="172" t="s">
        <v>3332</v>
      </c>
      <c r="AC282" s="172" t="s">
        <v>3332</v>
      </c>
      <c r="AD282" s="172" t="s">
        <v>3332</v>
      </c>
      <c r="AE282" s="172" t="s">
        <v>3332</v>
      </c>
      <c r="AF282" s="172" t="s">
        <v>3332</v>
      </c>
      <c r="AG282" s="172" t="s">
        <v>3332</v>
      </c>
      <c r="AH282" s="172" t="s">
        <v>3332</v>
      </c>
      <c r="AI282" s="172" t="s">
        <v>3332</v>
      </c>
      <c r="AJ282" s="172" t="s">
        <v>3332</v>
      </c>
      <c r="AK282" s="172" t="e">
        <v>#N/A</v>
      </c>
      <c r="AL282" s="172" t="e">
        <v>#N/A</v>
      </c>
      <c r="AM282" s="172" t="e">
        <v>#N/A</v>
      </c>
      <c r="AN282" s="172" t="e">
        <v>#N/A</v>
      </c>
      <c r="AO282" s="172" t="e">
        <v>#N/A</v>
      </c>
      <c r="AQ282" s="167"/>
      <c r="AR282" s="167"/>
      <c r="AS282" s="167"/>
      <c r="AT282" s="168"/>
      <c r="AU282" s="167"/>
      <c r="AV282" s="167"/>
    </row>
    <row r="283" spans="1:48" x14ac:dyDescent="0.25">
      <c r="A283" s="1" t="s">
        <v>2</v>
      </c>
      <c r="B283" t="s">
        <v>20</v>
      </c>
      <c r="C283" s="2" t="s">
        <v>960</v>
      </c>
      <c r="D283" s="2" t="s">
        <v>3334</v>
      </c>
      <c r="E283" s="2" t="s">
        <v>3335</v>
      </c>
      <c r="F283" s="2" t="s">
        <v>3336</v>
      </c>
      <c r="G283" s="2" t="s">
        <v>3337</v>
      </c>
      <c r="H283" s="2" t="s">
        <v>1012</v>
      </c>
      <c r="I283" s="2" t="s">
        <v>3338</v>
      </c>
      <c r="J283" s="2" t="s">
        <v>3339</v>
      </c>
      <c r="K283" s="2" t="s">
        <v>3340</v>
      </c>
      <c r="L283" s="2" t="s">
        <v>3341</v>
      </c>
      <c r="M283" s="2" t="s">
        <v>3342</v>
      </c>
      <c r="N283" s="2" t="s">
        <v>3343</v>
      </c>
      <c r="O283" s="2" t="s">
        <v>3345</v>
      </c>
      <c r="P283" s="2" t="s">
        <v>3347</v>
      </c>
      <c r="Q283" s="2" t="e">
        <v>#N/A</v>
      </c>
      <c r="R283" s="2" t="e">
        <v>#N/A</v>
      </c>
      <c r="S283" s="2" t="e">
        <v>#N/A</v>
      </c>
      <c r="T283" s="2" t="e">
        <v>#N/A</v>
      </c>
      <c r="U283" s="2" t="e">
        <v>#N/A</v>
      </c>
      <c r="W283" s="172" t="s">
        <v>960</v>
      </c>
      <c r="X283" s="172" t="s">
        <v>3334</v>
      </c>
      <c r="Y283" s="172" t="s">
        <v>3335</v>
      </c>
      <c r="Z283" s="172" t="s">
        <v>3336</v>
      </c>
      <c r="AA283" s="172" t="s">
        <v>3337</v>
      </c>
      <c r="AB283" s="172" t="s">
        <v>1012</v>
      </c>
      <c r="AC283" s="172" t="s">
        <v>3338</v>
      </c>
      <c r="AD283" s="172" t="s">
        <v>3339</v>
      </c>
      <c r="AE283" s="172" t="s">
        <v>3340</v>
      </c>
      <c r="AF283" s="172" t="s">
        <v>3341</v>
      </c>
      <c r="AG283" s="172" t="s">
        <v>3342</v>
      </c>
      <c r="AH283" s="172" t="s">
        <v>3343</v>
      </c>
      <c r="AI283" s="172" t="s">
        <v>3345</v>
      </c>
      <c r="AJ283" s="172" t="s">
        <v>3347</v>
      </c>
      <c r="AK283" s="172" t="e">
        <v>#N/A</v>
      </c>
      <c r="AL283" s="172" t="e">
        <v>#N/A</v>
      </c>
      <c r="AM283" s="172" t="e">
        <v>#N/A</v>
      </c>
      <c r="AN283" s="172" t="e">
        <v>#N/A</v>
      </c>
      <c r="AO283" s="172" t="e">
        <v>#N/A</v>
      </c>
      <c r="AQ283" s="167"/>
      <c r="AR283" s="167"/>
      <c r="AS283" s="167"/>
      <c r="AT283" s="168"/>
      <c r="AU283" s="167"/>
      <c r="AV283" s="167"/>
    </row>
    <row r="284" spans="1:48" x14ac:dyDescent="0.25">
      <c r="A284" s="1" t="s">
        <v>2</v>
      </c>
      <c r="B284" t="s">
        <v>21</v>
      </c>
      <c r="C284" s="2" t="e">
        <v>#N/A</v>
      </c>
      <c r="D284" s="2" t="s">
        <v>3349</v>
      </c>
      <c r="E284" s="2" t="s">
        <v>2847</v>
      </c>
      <c r="F284" s="2" t="s">
        <v>3350</v>
      </c>
      <c r="G284" s="2" t="s">
        <v>3351</v>
      </c>
      <c r="H284" s="2" t="s">
        <v>3352</v>
      </c>
      <c r="I284" s="2" t="s">
        <v>3353</v>
      </c>
      <c r="J284" s="2" t="s">
        <v>3354</v>
      </c>
      <c r="K284" s="2" t="s">
        <v>3355</v>
      </c>
      <c r="L284" s="2" t="s">
        <v>3356</v>
      </c>
      <c r="M284" s="2" t="s">
        <v>3357</v>
      </c>
      <c r="N284" s="2" t="s">
        <v>3358</v>
      </c>
      <c r="O284" s="2" t="s">
        <v>3360</v>
      </c>
      <c r="P284" s="2" t="s">
        <v>3362</v>
      </c>
      <c r="Q284" s="2" t="e">
        <v>#N/A</v>
      </c>
      <c r="R284" s="2" t="e">
        <v>#N/A</v>
      </c>
      <c r="S284" s="2" t="e">
        <v>#N/A</v>
      </c>
      <c r="T284" s="2" t="e">
        <v>#N/A</v>
      </c>
      <c r="U284" s="2" t="e">
        <v>#N/A</v>
      </c>
      <c r="W284" s="172" t="e">
        <v>#N/A</v>
      </c>
      <c r="X284" s="172" t="s">
        <v>3349</v>
      </c>
      <c r="Y284" s="172" t="s">
        <v>2847</v>
      </c>
      <c r="Z284" s="172" t="s">
        <v>3350</v>
      </c>
      <c r="AA284" s="172" t="s">
        <v>3351</v>
      </c>
      <c r="AB284" s="172" t="s">
        <v>3352</v>
      </c>
      <c r="AC284" s="172" t="s">
        <v>3353</v>
      </c>
      <c r="AD284" s="172" t="s">
        <v>3354</v>
      </c>
      <c r="AE284" s="172" t="s">
        <v>3355</v>
      </c>
      <c r="AF284" s="172" t="s">
        <v>3356</v>
      </c>
      <c r="AG284" s="172" t="s">
        <v>3357</v>
      </c>
      <c r="AH284" s="172" t="s">
        <v>3358</v>
      </c>
      <c r="AI284" s="172" t="s">
        <v>3360</v>
      </c>
      <c r="AJ284" s="172" t="s">
        <v>3362</v>
      </c>
      <c r="AK284" s="172" t="e">
        <v>#N/A</v>
      </c>
      <c r="AL284" s="172" t="e">
        <v>#N/A</v>
      </c>
      <c r="AM284" s="172" t="e">
        <v>#N/A</v>
      </c>
      <c r="AN284" s="172" t="e">
        <v>#N/A</v>
      </c>
      <c r="AO284" s="172" t="e">
        <v>#N/A</v>
      </c>
      <c r="AQ284" s="167"/>
      <c r="AR284" s="167"/>
      <c r="AS284" s="167"/>
      <c r="AT284" s="168"/>
      <c r="AU284" s="167"/>
      <c r="AV284" s="167"/>
    </row>
    <row r="285" spans="1:48" x14ac:dyDescent="0.25">
      <c r="A285" s="1" t="s">
        <v>2</v>
      </c>
      <c r="B285" t="s">
        <v>22</v>
      </c>
      <c r="C285" s="2" t="e">
        <f>W285*$V$14</f>
        <v>#N/A</v>
      </c>
      <c r="D285" s="2">
        <f t="shared" ref="D285" si="775">X285*$V$14</f>
        <v>579.5</v>
      </c>
      <c r="E285" s="2">
        <f t="shared" ref="E285" si="776">Y285*$V$14</f>
        <v>630</v>
      </c>
      <c r="F285" s="2">
        <f t="shared" ref="F285" si="777">Z285*$V$14</f>
        <v>659.7</v>
      </c>
      <c r="G285" s="2">
        <f t="shared" ref="G285" si="778">AA285*$V$14</f>
        <v>783</v>
      </c>
      <c r="H285" s="2">
        <f t="shared" ref="H285" si="779">AB285*$V$14</f>
        <v>825.5</v>
      </c>
      <c r="I285" s="2">
        <f t="shared" ref="I285" si="780">AC285*$V$14</f>
        <v>856.4</v>
      </c>
      <c r="J285" s="2">
        <f t="shared" ref="J285" si="781">AD285*$V$14</f>
        <v>896.8</v>
      </c>
      <c r="K285" s="2">
        <f t="shared" ref="K285" si="782">AE285*$V$14</f>
        <v>992.7</v>
      </c>
      <c r="L285" s="2">
        <f t="shared" ref="L285" si="783">AF285*$V$14</f>
        <v>1304.5999999999999</v>
      </c>
      <c r="M285" s="2">
        <f t="shared" ref="M285" si="784">AG285*$V$14</f>
        <v>1368.5</v>
      </c>
      <c r="N285" s="2">
        <f t="shared" ref="N285" si="785">AH285*$V$14</f>
        <v>1438.6</v>
      </c>
      <c r="O285" s="2">
        <f t="shared" ref="O285" si="786">AI285*$V$14</f>
        <v>1859.6</v>
      </c>
      <c r="P285" s="2">
        <f t="shared" ref="P285" si="787">AJ285*$V$14</f>
        <v>2001.4</v>
      </c>
      <c r="Q285" s="2" t="e">
        <f t="shared" ref="Q285" si="788">AK285*$V$14</f>
        <v>#N/A</v>
      </c>
      <c r="R285" s="2" t="e">
        <f t="shared" ref="R285" si="789">AL285*$V$14</f>
        <v>#N/A</v>
      </c>
      <c r="S285" s="2" t="e">
        <f t="shared" ref="S285" si="790">AM285*$V$14</f>
        <v>#N/A</v>
      </c>
      <c r="T285" s="2" t="e">
        <f t="shared" ref="T285" si="791">AN285*$V$14</f>
        <v>#N/A</v>
      </c>
      <c r="U285" s="2" t="e">
        <f t="shared" ref="U285" si="792">AO285*$V$14</f>
        <v>#N/A</v>
      </c>
      <c r="W285" s="170" t="e">
        <v>#N/A</v>
      </c>
      <c r="X285" s="170">
        <v>579.5</v>
      </c>
      <c r="Y285" s="170">
        <v>630</v>
      </c>
      <c r="Z285" s="170">
        <v>659.7</v>
      </c>
      <c r="AA285" s="170">
        <v>783</v>
      </c>
      <c r="AB285" s="170">
        <v>825.5</v>
      </c>
      <c r="AC285" s="170">
        <v>856.4</v>
      </c>
      <c r="AD285" s="170">
        <v>896.8</v>
      </c>
      <c r="AE285" s="170">
        <v>992.7</v>
      </c>
      <c r="AF285" s="170">
        <v>1304.5999999999999</v>
      </c>
      <c r="AG285" s="170">
        <v>1368.5</v>
      </c>
      <c r="AH285" s="170">
        <v>1438.6</v>
      </c>
      <c r="AI285" s="170">
        <v>1859.6</v>
      </c>
      <c r="AJ285" s="170">
        <v>2001.4</v>
      </c>
      <c r="AK285" s="170" t="e">
        <v>#N/A</v>
      </c>
      <c r="AL285" s="170" t="e">
        <v>#N/A</v>
      </c>
      <c r="AM285" s="170" t="e">
        <v>#N/A</v>
      </c>
      <c r="AN285" s="170" t="e">
        <v>#N/A</v>
      </c>
      <c r="AO285" s="170" t="e">
        <v>#N/A</v>
      </c>
      <c r="AQ285" s="167"/>
      <c r="AR285" s="167"/>
      <c r="AS285" s="167"/>
      <c r="AT285" s="168"/>
      <c r="AU285" s="167"/>
      <c r="AV285" s="167"/>
    </row>
    <row r="286" spans="1:48" x14ac:dyDescent="0.25">
      <c r="A286" s="1" t="s">
        <v>31</v>
      </c>
      <c r="B286" t="s">
        <v>23</v>
      </c>
      <c r="C286" s="2" t="s">
        <v>5126</v>
      </c>
      <c r="D286" s="2" t="s">
        <v>5126</v>
      </c>
      <c r="E286" s="2" t="s">
        <v>5126</v>
      </c>
      <c r="F286" s="2" t="s">
        <v>5126</v>
      </c>
      <c r="G286" s="2" t="s">
        <v>5126</v>
      </c>
      <c r="H286" s="2" t="s">
        <v>5126</v>
      </c>
      <c r="I286" s="2" t="s">
        <v>5126</v>
      </c>
      <c r="J286" s="2" t="s">
        <v>5126</v>
      </c>
      <c r="K286" s="2" t="s">
        <v>5126</v>
      </c>
      <c r="L286" s="2" t="s">
        <v>5126</v>
      </c>
      <c r="M286" s="2" t="s">
        <v>5126</v>
      </c>
      <c r="N286" s="2" t="s">
        <v>5126</v>
      </c>
      <c r="O286" s="2" t="s">
        <v>5126</v>
      </c>
      <c r="P286" s="2" t="s">
        <v>5126</v>
      </c>
      <c r="Q286" s="2" t="e">
        <v>#N/A</v>
      </c>
      <c r="R286" s="2" t="e">
        <v>#N/A</v>
      </c>
      <c r="S286" s="2" t="e">
        <v>#N/A</v>
      </c>
      <c r="T286" s="2" t="e">
        <v>#N/A</v>
      </c>
      <c r="U286" s="2" t="e">
        <v>#N/A</v>
      </c>
      <c r="W286" s="172" t="s">
        <v>5126</v>
      </c>
      <c r="X286" s="172" t="s">
        <v>5126</v>
      </c>
      <c r="Y286" s="172" t="s">
        <v>5126</v>
      </c>
      <c r="Z286" s="172" t="s">
        <v>5126</v>
      </c>
      <c r="AA286" s="172" t="s">
        <v>5126</v>
      </c>
      <c r="AB286" s="172" t="s">
        <v>5126</v>
      </c>
      <c r="AC286" s="172" t="s">
        <v>5126</v>
      </c>
      <c r="AD286" s="172" t="s">
        <v>5126</v>
      </c>
      <c r="AE286" s="172" t="s">
        <v>5126</v>
      </c>
      <c r="AF286" s="172" t="s">
        <v>5126</v>
      </c>
      <c r="AG286" s="172" t="s">
        <v>5126</v>
      </c>
      <c r="AH286" s="172" t="s">
        <v>5126</v>
      </c>
      <c r="AI286" s="172" t="s">
        <v>5126</v>
      </c>
      <c r="AJ286" s="172" t="s">
        <v>5126</v>
      </c>
      <c r="AK286" s="172" t="e">
        <v>#N/A</v>
      </c>
      <c r="AL286" s="172" t="e">
        <v>#N/A</v>
      </c>
      <c r="AM286" s="172" t="e">
        <v>#N/A</v>
      </c>
      <c r="AN286" s="172" t="e">
        <v>#N/A</v>
      </c>
      <c r="AO286" s="172" t="e">
        <v>#N/A</v>
      </c>
      <c r="AQ286" s="167"/>
      <c r="AR286" s="167"/>
      <c r="AS286" s="167"/>
      <c r="AT286" s="168"/>
      <c r="AU286" s="167"/>
      <c r="AV286" s="167"/>
    </row>
    <row r="287" spans="1:48" x14ac:dyDescent="0.25">
      <c r="A287" s="1" t="s">
        <v>31</v>
      </c>
      <c r="B287" t="s">
        <v>20</v>
      </c>
      <c r="C287" s="2" t="s">
        <v>3684</v>
      </c>
      <c r="D287" s="2" t="s">
        <v>5127</v>
      </c>
      <c r="E287" s="2" t="s">
        <v>5128</v>
      </c>
      <c r="F287" s="2" t="s">
        <v>5129</v>
      </c>
      <c r="G287" s="2" t="s">
        <v>3280</v>
      </c>
      <c r="H287" s="2" t="s">
        <v>5130</v>
      </c>
      <c r="I287" s="2" t="s">
        <v>5131</v>
      </c>
      <c r="J287" s="2" t="s">
        <v>5132</v>
      </c>
      <c r="K287" s="2" t="s">
        <v>5133</v>
      </c>
      <c r="L287" s="2" t="s">
        <v>5134</v>
      </c>
      <c r="M287" s="2" t="s">
        <v>3287</v>
      </c>
      <c r="N287" s="2" t="s">
        <v>5135</v>
      </c>
      <c r="O287" s="2" t="s">
        <v>5136</v>
      </c>
      <c r="P287" s="2" t="s">
        <v>5137</v>
      </c>
      <c r="Q287" s="2" t="e">
        <v>#N/A</v>
      </c>
      <c r="R287" s="2" t="e">
        <v>#N/A</v>
      </c>
      <c r="S287" s="2" t="e">
        <v>#N/A</v>
      </c>
      <c r="T287" s="2" t="e">
        <v>#N/A</v>
      </c>
      <c r="U287" s="2" t="e">
        <v>#N/A</v>
      </c>
      <c r="W287" s="172" t="s">
        <v>3684</v>
      </c>
      <c r="X287" s="172" t="s">
        <v>5127</v>
      </c>
      <c r="Y287" s="172" t="s">
        <v>5128</v>
      </c>
      <c r="Z287" s="172" t="s">
        <v>5129</v>
      </c>
      <c r="AA287" s="172" t="s">
        <v>3280</v>
      </c>
      <c r="AB287" s="172" t="s">
        <v>5130</v>
      </c>
      <c r="AC287" s="172" t="s">
        <v>5131</v>
      </c>
      <c r="AD287" s="172" t="s">
        <v>5132</v>
      </c>
      <c r="AE287" s="172" t="s">
        <v>5133</v>
      </c>
      <c r="AF287" s="172" t="s">
        <v>5134</v>
      </c>
      <c r="AG287" s="172" t="s">
        <v>3287</v>
      </c>
      <c r="AH287" s="172" t="s">
        <v>5135</v>
      </c>
      <c r="AI287" s="172" t="s">
        <v>5136</v>
      </c>
      <c r="AJ287" s="172" t="s">
        <v>5137</v>
      </c>
      <c r="AK287" s="172" t="e">
        <v>#N/A</v>
      </c>
      <c r="AL287" s="172" t="e">
        <v>#N/A</v>
      </c>
      <c r="AM287" s="172" t="e">
        <v>#N/A</v>
      </c>
      <c r="AN287" s="172" t="e">
        <v>#N/A</v>
      </c>
      <c r="AO287" s="172" t="e">
        <v>#N/A</v>
      </c>
      <c r="AQ287" s="167"/>
      <c r="AR287" s="167"/>
      <c r="AS287" s="167"/>
      <c r="AT287" s="168"/>
      <c r="AU287" s="167"/>
      <c r="AV287" s="167"/>
    </row>
    <row r="288" spans="1:48" x14ac:dyDescent="0.25">
      <c r="A288" s="1" t="s">
        <v>31</v>
      </c>
      <c r="B288" t="s">
        <v>21</v>
      </c>
      <c r="C288" s="2" t="e">
        <v>#N/A</v>
      </c>
      <c r="D288" s="2" t="s">
        <v>5138</v>
      </c>
      <c r="E288" s="2" t="s">
        <v>5139</v>
      </c>
      <c r="F288" s="2" t="s">
        <v>5140</v>
      </c>
      <c r="G288" s="2" t="s">
        <v>3295</v>
      </c>
      <c r="H288" s="2" t="s">
        <v>1921</v>
      </c>
      <c r="I288" s="2" t="s">
        <v>5141</v>
      </c>
      <c r="J288" s="2" t="s">
        <v>2825</v>
      </c>
      <c r="K288" s="2" t="s">
        <v>1973</v>
      </c>
      <c r="L288" s="2" t="s">
        <v>5142</v>
      </c>
      <c r="M288" s="2" t="s">
        <v>5143</v>
      </c>
      <c r="N288" s="2" t="s">
        <v>2416</v>
      </c>
      <c r="O288" s="2" t="s">
        <v>5144</v>
      </c>
      <c r="P288" s="2" t="s">
        <v>5145</v>
      </c>
      <c r="Q288" s="2" t="e">
        <v>#N/A</v>
      </c>
      <c r="R288" s="2" t="e">
        <v>#N/A</v>
      </c>
      <c r="S288" s="2" t="e">
        <v>#N/A</v>
      </c>
      <c r="T288" s="2" t="e">
        <v>#N/A</v>
      </c>
      <c r="U288" s="2" t="e">
        <v>#N/A</v>
      </c>
      <c r="W288" s="172" t="e">
        <v>#N/A</v>
      </c>
      <c r="X288" s="172" t="s">
        <v>5138</v>
      </c>
      <c r="Y288" s="172" t="s">
        <v>5139</v>
      </c>
      <c r="Z288" s="172" t="s">
        <v>5140</v>
      </c>
      <c r="AA288" s="172" t="s">
        <v>3295</v>
      </c>
      <c r="AB288" s="172" t="s">
        <v>1921</v>
      </c>
      <c r="AC288" s="172" t="s">
        <v>5141</v>
      </c>
      <c r="AD288" s="172" t="s">
        <v>2825</v>
      </c>
      <c r="AE288" s="172" t="s">
        <v>1973</v>
      </c>
      <c r="AF288" s="172" t="s">
        <v>5142</v>
      </c>
      <c r="AG288" s="172" t="s">
        <v>5143</v>
      </c>
      <c r="AH288" s="172" t="s">
        <v>2416</v>
      </c>
      <c r="AI288" s="172" t="s">
        <v>5144</v>
      </c>
      <c r="AJ288" s="172" t="s">
        <v>5145</v>
      </c>
      <c r="AK288" s="172" t="e">
        <v>#N/A</v>
      </c>
      <c r="AL288" s="172" t="e">
        <v>#N/A</v>
      </c>
      <c r="AM288" s="172" t="e">
        <v>#N/A</v>
      </c>
      <c r="AN288" s="172" t="e">
        <v>#N/A</v>
      </c>
      <c r="AO288" s="172" t="e">
        <v>#N/A</v>
      </c>
      <c r="AQ288" s="167"/>
      <c r="AR288" s="167"/>
      <c r="AS288" s="167"/>
      <c r="AT288" s="168"/>
      <c r="AU288" s="167"/>
      <c r="AV288" s="167"/>
    </row>
    <row r="289" spans="1:48" x14ac:dyDescent="0.25">
      <c r="A289" s="1" t="s">
        <v>31</v>
      </c>
      <c r="B289" t="s">
        <v>22</v>
      </c>
      <c r="C289" s="2" t="e">
        <f>W289*$V$14</f>
        <v>#N/A</v>
      </c>
      <c r="D289" s="2">
        <f t="shared" ref="D289" si="793">X289*$V$14</f>
        <v>596.79999999999995</v>
      </c>
      <c r="E289" s="2">
        <f t="shared" ref="E289" si="794">Y289*$V$14</f>
        <v>648.1</v>
      </c>
      <c r="F289" s="2">
        <f t="shared" ref="F289" si="795">Z289*$V$14</f>
        <v>679.4</v>
      </c>
      <c r="G289" s="2">
        <f t="shared" ref="G289" si="796">AA289*$V$14</f>
        <v>802.8</v>
      </c>
      <c r="H289" s="2">
        <f t="shared" ref="H289" si="797">AB289*$V$14</f>
        <v>846.1</v>
      </c>
      <c r="I289" s="2">
        <f t="shared" ref="I289" si="798">AC289*$V$14</f>
        <v>877.3</v>
      </c>
      <c r="J289" s="2">
        <f t="shared" ref="J289" si="799">AD289*$V$14</f>
        <v>919.9</v>
      </c>
      <c r="K289" s="2">
        <f t="shared" ref="K289" si="800">AE289*$V$14</f>
        <v>1019.9</v>
      </c>
      <c r="L289" s="2">
        <f t="shared" ref="L289" si="801">AF289*$V$14</f>
        <v>1334.4</v>
      </c>
      <c r="M289" s="2">
        <f t="shared" ref="M289" si="802">AG289*$V$14</f>
        <v>1400.4</v>
      </c>
      <c r="N289" s="2">
        <f t="shared" ref="N289" si="803">AH289*$V$14</f>
        <v>1472.9</v>
      </c>
      <c r="O289" s="2">
        <f t="shared" ref="O289" si="804">AI289*$V$14</f>
        <v>1900.9</v>
      </c>
      <c r="P289" s="2">
        <f t="shared" ref="P289" si="805">AJ289*$V$14</f>
        <v>2046.3</v>
      </c>
      <c r="Q289" s="2" t="e">
        <f t="shared" ref="Q289" si="806">AK289*$V$14</f>
        <v>#N/A</v>
      </c>
      <c r="R289" s="2" t="e">
        <f t="shared" ref="R289" si="807">AL289*$V$14</f>
        <v>#N/A</v>
      </c>
      <c r="S289" s="2" t="e">
        <f t="shared" ref="S289" si="808">AM289*$V$14</f>
        <v>#N/A</v>
      </c>
      <c r="T289" s="2" t="e">
        <f t="shared" ref="T289" si="809">AN289*$V$14</f>
        <v>#N/A</v>
      </c>
      <c r="U289" s="2" t="e">
        <f t="shared" ref="U289" si="810">AO289*$V$14</f>
        <v>#N/A</v>
      </c>
      <c r="W289" s="170" t="e">
        <v>#N/A</v>
      </c>
      <c r="X289" s="170">
        <v>596.79999999999995</v>
      </c>
      <c r="Y289" s="170">
        <v>648.1</v>
      </c>
      <c r="Z289" s="170">
        <v>679.4</v>
      </c>
      <c r="AA289" s="170">
        <v>802.8</v>
      </c>
      <c r="AB289" s="170">
        <v>846.1</v>
      </c>
      <c r="AC289" s="170">
        <v>877.3</v>
      </c>
      <c r="AD289" s="170">
        <v>919.9</v>
      </c>
      <c r="AE289" s="170">
        <v>1019.9</v>
      </c>
      <c r="AF289" s="170">
        <v>1334.4</v>
      </c>
      <c r="AG289" s="170">
        <v>1400.4</v>
      </c>
      <c r="AH289" s="170">
        <v>1472.9</v>
      </c>
      <c r="AI289" s="170">
        <v>1900.9</v>
      </c>
      <c r="AJ289" s="170">
        <v>2046.3</v>
      </c>
      <c r="AK289" s="170" t="e">
        <v>#N/A</v>
      </c>
      <c r="AL289" s="170" t="e">
        <v>#N/A</v>
      </c>
      <c r="AM289" s="170" t="e">
        <v>#N/A</v>
      </c>
      <c r="AN289" s="170" t="e">
        <v>#N/A</v>
      </c>
      <c r="AO289" s="170" t="e">
        <v>#N/A</v>
      </c>
      <c r="AQ289" s="167"/>
      <c r="AR289" s="167"/>
      <c r="AS289" s="167"/>
      <c r="AT289" s="168"/>
      <c r="AU289" s="167"/>
      <c r="AV289" s="167"/>
    </row>
    <row r="290" spans="1:48" x14ac:dyDescent="0.25">
      <c r="A290" s="1" t="s">
        <v>32</v>
      </c>
      <c r="B290" t="s">
        <v>23</v>
      </c>
      <c r="C290" s="2" t="e">
        <v>#N/A</v>
      </c>
      <c r="D290" s="2" t="s">
        <v>5146</v>
      </c>
      <c r="E290" s="2" t="s">
        <v>5146</v>
      </c>
      <c r="F290" s="2" t="s">
        <v>5146</v>
      </c>
      <c r="G290" s="2" t="s">
        <v>5146</v>
      </c>
      <c r="H290" s="2" t="s">
        <v>5146</v>
      </c>
      <c r="I290" s="2" t="s">
        <v>5146</v>
      </c>
      <c r="J290" s="2" t="s">
        <v>5146</v>
      </c>
      <c r="K290" s="2" t="s">
        <v>5146</v>
      </c>
      <c r="L290" s="2" t="e">
        <v>#N/A</v>
      </c>
      <c r="M290" s="2" t="e">
        <v>#N/A</v>
      </c>
      <c r="N290" s="2" t="e">
        <v>#N/A</v>
      </c>
      <c r="O290" s="2" t="e">
        <v>#N/A</v>
      </c>
      <c r="P290" s="2" t="e">
        <v>#N/A</v>
      </c>
      <c r="Q290" s="2" t="e">
        <v>#N/A</v>
      </c>
      <c r="R290" s="2" t="e">
        <v>#N/A</v>
      </c>
      <c r="S290" s="2" t="e">
        <v>#N/A</v>
      </c>
      <c r="T290" s="2" t="e">
        <v>#N/A</v>
      </c>
      <c r="U290" s="2" t="e">
        <v>#N/A</v>
      </c>
      <c r="W290" s="172" t="e">
        <v>#N/A</v>
      </c>
      <c r="X290" s="172" t="s">
        <v>5146</v>
      </c>
      <c r="Y290" s="172" t="s">
        <v>5146</v>
      </c>
      <c r="Z290" s="172" t="s">
        <v>5146</v>
      </c>
      <c r="AA290" s="172" t="s">
        <v>5146</v>
      </c>
      <c r="AB290" s="172" t="s">
        <v>5146</v>
      </c>
      <c r="AC290" s="172" t="s">
        <v>5146</v>
      </c>
      <c r="AD290" s="172" t="s">
        <v>5146</v>
      </c>
      <c r="AE290" s="172" t="s">
        <v>5146</v>
      </c>
      <c r="AF290" s="172" t="e">
        <v>#N/A</v>
      </c>
      <c r="AG290" s="172" t="e">
        <v>#N/A</v>
      </c>
      <c r="AH290" s="172" t="e">
        <v>#N/A</v>
      </c>
      <c r="AI290" s="172" t="e">
        <v>#N/A</v>
      </c>
      <c r="AJ290" s="172" t="e">
        <v>#N/A</v>
      </c>
      <c r="AK290" s="172" t="e">
        <v>#N/A</v>
      </c>
      <c r="AL290" s="172" t="e">
        <v>#N/A</v>
      </c>
      <c r="AM290" s="172" t="e">
        <v>#N/A</v>
      </c>
      <c r="AN290" s="172" t="e">
        <v>#N/A</v>
      </c>
      <c r="AO290" s="172" t="e">
        <v>#N/A</v>
      </c>
      <c r="AQ290" s="167"/>
      <c r="AR290" s="167"/>
      <c r="AS290" s="167"/>
      <c r="AT290" s="168"/>
      <c r="AU290" s="167"/>
      <c r="AV290" s="167"/>
    </row>
    <row r="291" spans="1:48" x14ac:dyDescent="0.25">
      <c r="A291" s="1" t="s">
        <v>32</v>
      </c>
      <c r="B291" t="s">
        <v>20</v>
      </c>
      <c r="C291" s="2" t="e">
        <v>#N/A</v>
      </c>
      <c r="D291" s="2" t="s">
        <v>4396</v>
      </c>
      <c r="E291" s="2" t="s">
        <v>1888</v>
      </c>
      <c r="F291" s="2" t="s">
        <v>1937</v>
      </c>
      <c r="G291" s="2" t="s">
        <v>2978</v>
      </c>
      <c r="H291" s="2" t="s">
        <v>5120</v>
      </c>
      <c r="I291" s="2" t="s">
        <v>5147</v>
      </c>
      <c r="J291" s="2" t="s">
        <v>1941</v>
      </c>
      <c r="K291" s="2" t="s">
        <v>5148</v>
      </c>
      <c r="L291" s="2" t="e">
        <v>#N/A</v>
      </c>
      <c r="M291" s="2" t="e">
        <v>#N/A</v>
      </c>
      <c r="N291" s="2" t="e">
        <v>#N/A</v>
      </c>
      <c r="O291" s="2" t="e">
        <v>#N/A</v>
      </c>
      <c r="P291" s="2" t="e">
        <v>#N/A</v>
      </c>
      <c r="Q291" s="2" t="e">
        <v>#N/A</v>
      </c>
      <c r="R291" s="2" t="e">
        <v>#N/A</v>
      </c>
      <c r="S291" s="2" t="e">
        <v>#N/A</v>
      </c>
      <c r="T291" s="2" t="e">
        <v>#N/A</v>
      </c>
      <c r="U291" s="2" t="e">
        <v>#N/A</v>
      </c>
      <c r="W291" s="172" t="e">
        <v>#N/A</v>
      </c>
      <c r="X291" s="172" t="s">
        <v>4396</v>
      </c>
      <c r="Y291" s="172" t="s">
        <v>1888</v>
      </c>
      <c r="Z291" s="172" t="s">
        <v>1937</v>
      </c>
      <c r="AA291" s="172" t="s">
        <v>2978</v>
      </c>
      <c r="AB291" s="172" t="s">
        <v>5120</v>
      </c>
      <c r="AC291" s="172" t="s">
        <v>5147</v>
      </c>
      <c r="AD291" s="172" t="s">
        <v>1941</v>
      </c>
      <c r="AE291" s="172" t="s">
        <v>5148</v>
      </c>
      <c r="AF291" s="172" t="e">
        <v>#N/A</v>
      </c>
      <c r="AG291" s="172" t="e">
        <v>#N/A</v>
      </c>
      <c r="AH291" s="172" t="e">
        <v>#N/A</v>
      </c>
      <c r="AI291" s="172" t="e">
        <v>#N/A</v>
      </c>
      <c r="AJ291" s="172" t="e">
        <v>#N/A</v>
      </c>
      <c r="AK291" s="172" t="e">
        <v>#N/A</v>
      </c>
      <c r="AL291" s="172" t="e">
        <v>#N/A</v>
      </c>
      <c r="AM291" s="172" t="e">
        <v>#N/A</v>
      </c>
      <c r="AN291" s="172" t="e">
        <v>#N/A</v>
      </c>
      <c r="AO291" s="172" t="e">
        <v>#N/A</v>
      </c>
      <c r="AQ291" s="167"/>
      <c r="AR291" s="167"/>
      <c r="AS291" s="167"/>
      <c r="AT291" s="168"/>
      <c r="AU291" s="167"/>
      <c r="AV291" s="167"/>
    </row>
    <row r="292" spans="1:48" x14ac:dyDescent="0.25">
      <c r="A292" s="1" t="s">
        <v>32</v>
      </c>
      <c r="B292" t="s">
        <v>21</v>
      </c>
      <c r="C292" s="2" t="e">
        <v>#N/A</v>
      </c>
      <c r="D292" s="2" t="s">
        <v>2073</v>
      </c>
      <c r="E292" s="2" t="s">
        <v>5149</v>
      </c>
      <c r="F292" s="2" t="s">
        <v>2489</v>
      </c>
      <c r="G292" s="2" t="s">
        <v>5150</v>
      </c>
      <c r="H292" s="2" t="s">
        <v>2377</v>
      </c>
      <c r="I292" s="2" t="s">
        <v>5151</v>
      </c>
      <c r="J292" s="2" t="s">
        <v>2078</v>
      </c>
      <c r="K292" s="2" t="s">
        <v>5152</v>
      </c>
      <c r="L292" s="2" t="e">
        <v>#N/A</v>
      </c>
      <c r="M292" s="2" t="e">
        <v>#N/A</v>
      </c>
      <c r="N292" s="2" t="e">
        <v>#N/A</v>
      </c>
      <c r="O292" s="2" t="e">
        <v>#N/A</v>
      </c>
      <c r="P292" s="2" t="e">
        <v>#N/A</v>
      </c>
      <c r="Q292" s="2" t="e">
        <v>#N/A</v>
      </c>
      <c r="R292" s="2" t="e">
        <v>#N/A</v>
      </c>
      <c r="S292" s="2" t="e">
        <v>#N/A</v>
      </c>
      <c r="T292" s="2" t="e">
        <v>#N/A</v>
      </c>
      <c r="U292" s="2" t="e">
        <v>#N/A</v>
      </c>
      <c r="W292" s="172" t="e">
        <v>#N/A</v>
      </c>
      <c r="X292" s="172" t="s">
        <v>2073</v>
      </c>
      <c r="Y292" s="172" t="s">
        <v>5149</v>
      </c>
      <c r="Z292" s="172" t="s">
        <v>2489</v>
      </c>
      <c r="AA292" s="172" t="s">
        <v>5150</v>
      </c>
      <c r="AB292" s="172" t="s">
        <v>2377</v>
      </c>
      <c r="AC292" s="172" t="s">
        <v>5151</v>
      </c>
      <c r="AD292" s="172" t="s">
        <v>2078</v>
      </c>
      <c r="AE292" s="172" t="s">
        <v>5152</v>
      </c>
      <c r="AF292" s="172" t="e">
        <v>#N/A</v>
      </c>
      <c r="AG292" s="172" t="e">
        <v>#N/A</v>
      </c>
      <c r="AH292" s="172" t="e">
        <v>#N/A</v>
      </c>
      <c r="AI292" s="172" t="e">
        <v>#N/A</v>
      </c>
      <c r="AJ292" s="172" t="e">
        <v>#N/A</v>
      </c>
      <c r="AK292" s="172" t="e">
        <v>#N/A</v>
      </c>
      <c r="AL292" s="172" t="e">
        <v>#N/A</v>
      </c>
      <c r="AM292" s="172" t="e">
        <v>#N/A</v>
      </c>
      <c r="AN292" s="172" t="e">
        <v>#N/A</v>
      </c>
      <c r="AO292" s="172" t="e">
        <v>#N/A</v>
      </c>
      <c r="AQ292" s="167"/>
      <c r="AR292" s="167"/>
      <c r="AS292" s="167"/>
      <c r="AT292" s="168"/>
      <c r="AU292" s="167"/>
      <c r="AV292" s="167"/>
    </row>
    <row r="293" spans="1:48" x14ac:dyDescent="0.25">
      <c r="A293" s="1" t="s">
        <v>32</v>
      </c>
      <c r="B293" t="s">
        <v>22</v>
      </c>
      <c r="C293" s="2" t="e">
        <f>W293*$V$14</f>
        <v>#N/A</v>
      </c>
      <c r="D293" s="2">
        <f t="shared" ref="D293" si="811">X293*$V$14</f>
        <v>621.29999999999995</v>
      </c>
      <c r="E293" s="2">
        <f t="shared" ref="E293" si="812">Y293*$V$14</f>
        <v>673.3</v>
      </c>
      <c r="F293" s="2">
        <f t="shared" ref="F293" si="813">Z293*$V$14</f>
        <v>707</v>
      </c>
      <c r="G293" s="2">
        <f t="shared" ref="G293" si="814">AA293*$V$14</f>
        <v>832.5</v>
      </c>
      <c r="H293" s="2">
        <f t="shared" ref="H293" si="815">AB293*$V$14</f>
        <v>880.2</v>
      </c>
      <c r="I293" s="2">
        <f t="shared" ref="I293" si="816">AC293*$V$14</f>
        <v>914.3</v>
      </c>
      <c r="J293" s="2">
        <f t="shared" ref="J293" si="817">AD293*$V$14</f>
        <v>957.8</v>
      </c>
      <c r="K293" s="2">
        <f t="shared" ref="K293" si="818">AE293*$V$14</f>
        <v>1066.5</v>
      </c>
      <c r="L293" s="2" t="e">
        <f t="shared" ref="L293" si="819">AF293*$V$14</f>
        <v>#N/A</v>
      </c>
      <c r="M293" s="2" t="e">
        <f t="shared" ref="M293" si="820">AG293*$V$14</f>
        <v>#N/A</v>
      </c>
      <c r="N293" s="2" t="e">
        <f t="shared" ref="N293" si="821">AH293*$V$14</f>
        <v>#N/A</v>
      </c>
      <c r="O293" s="2" t="e">
        <f t="shared" ref="O293" si="822">AI293*$V$14</f>
        <v>#N/A</v>
      </c>
      <c r="P293" s="2" t="e">
        <f t="shared" ref="P293" si="823">AJ293*$V$14</f>
        <v>#N/A</v>
      </c>
      <c r="Q293" s="2" t="e">
        <f t="shared" ref="Q293" si="824">AK293*$V$14</f>
        <v>#N/A</v>
      </c>
      <c r="R293" s="2" t="e">
        <f t="shared" ref="R293" si="825">AL293*$V$14</f>
        <v>#N/A</v>
      </c>
      <c r="S293" s="2" t="e">
        <f t="shared" ref="S293" si="826">AM293*$V$14</f>
        <v>#N/A</v>
      </c>
      <c r="T293" s="2" t="e">
        <f t="shared" ref="T293" si="827">AN293*$V$14</f>
        <v>#N/A</v>
      </c>
      <c r="U293" s="2" t="e">
        <f t="shared" ref="U293" si="828">AO293*$V$14</f>
        <v>#N/A</v>
      </c>
      <c r="W293" s="170" t="e">
        <v>#N/A</v>
      </c>
      <c r="X293" s="170">
        <v>621.29999999999995</v>
      </c>
      <c r="Y293" s="170">
        <v>673.3</v>
      </c>
      <c r="Z293" s="170">
        <v>707</v>
      </c>
      <c r="AA293" s="170">
        <v>832.5</v>
      </c>
      <c r="AB293" s="170">
        <v>880.2</v>
      </c>
      <c r="AC293" s="170">
        <v>914.3</v>
      </c>
      <c r="AD293" s="170">
        <v>957.8</v>
      </c>
      <c r="AE293" s="170">
        <v>1066.5</v>
      </c>
      <c r="AF293" s="170" t="e">
        <v>#N/A</v>
      </c>
      <c r="AG293" s="170" t="e">
        <v>#N/A</v>
      </c>
      <c r="AH293" s="170" t="e">
        <v>#N/A</v>
      </c>
      <c r="AI293" s="170" t="e">
        <v>#N/A</v>
      </c>
      <c r="AJ293" s="170" t="e">
        <v>#N/A</v>
      </c>
      <c r="AK293" s="170" t="e">
        <v>#N/A</v>
      </c>
      <c r="AL293" s="170" t="e">
        <v>#N/A</v>
      </c>
      <c r="AM293" s="170" t="e">
        <v>#N/A</v>
      </c>
      <c r="AN293" s="170" t="e">
        <v>#N/A</v>
      </c>
      <c r="AO293" s="170" t="e">
        <v>#N/A</v>
      </c>
      <c r="AQ293" s="167"/>
      <c r="AR293" s="167"/>
      <c r="AS293" s="167"/>
      <c r="AT293" s="168"/>
      <c r="AU293" s="167"/>
      <c r="AV293" s="167"/>
    </row>
    <row r="294" spans="1:48" x14ac:dyDescent="0.25">
      <c r="A294" s="1" t="s">
        <v>33</v>
      </c>
      <c r="B294" t="s">
        <v>23</v>
      </c>
      <c r="C294" s="2" t="e">
        <v>#N/A</v>
      </c>
      <c r="D294" s="2" t="e">
        <v>#N/A</v>
      </c>
      <c r="E294" s="2" t="e">
        <v>#N/A</v>
      </c>
      <c r="F294" s="2" t="e">
        <v>#N/A</v>
      </c>
      <c r="G294" s="2" t="e">
        <v>#N/A</v>
      </c>
      <c r="H294" s="2" t="e">
        <v>#N/A</v>
      </c>
      <c r="I294" s="2" t="e">
        <v>#N/A</v>
      </c>
      <c r="J294" s="2" t="e">
        <v>#N/A</v>
      </c>
      <c r="K294" s="2" t="e">
        <v>#N/A</v>
      </c>
      <c r="L294" s="2" t="e">
        <v>#N/A</v>
      </c>
      <c r="M294" s="2" t="e">
        <v>#N/A</v>
      </c>
      <c r="N294" s="2" t="e">
        <v>#N/A</v>
      </c>
      <c r="O294" s="2" t="e">
        <v>#N/A</v>
      </c>
      <c r="P294" s="2" t="e">
        <v>#N/A</v>
      </c>
      <c r="Q294" s="2" t="e">
        <v>#N/A</v>
      </c>
      <c r="R294" s="2" t="e">
        <v>#N/A</v>
      </c>
      <c r="S294" s="2" t="e">
        <v>#N/A</v>
      </c>
      <c r="T294" s="2" t="e">
        <v>#N/A</v>
      </c>
      <c r="U294" s="2" t="e">
        <v>#N/A</v>
      </c>
      <c r="W294" s="172" t="e">
        <v>#N/A</v>
      </c>
      <c r="X294" s="172" t="e">
        <v>#N/A</v>
      </c>
      <c r="Y294" s="172" t="e">
        <v>#N/A</v>
      </c>
      <c r="Z294" s="172" t="e">
        <v>#N/A</v>
      </c>
      <c r="AA294" s="172" t="e">
        <v>#N/A</v>
      </c>
      <c r="AB294" s="172" t="e">
        <v>#N/A</v>
      </c>
      <c r="AC294" s="172" t="e">
        <v>#N/A</v>
      </c>
      <c r="AD294" s="172" t="e">
        <v>#N/A</v>
      </c>
      <c r="AE294" s="172" t="e">
        <v>#N/A</v>
      </c>
      <c r="AF294" s="172" t="e">
        <v>#N/A</v>
      </c>
      <c r="AG294" s="172" t="e">
        <v>#N/A</v>
      </c>
      <c r="AH294" s="172" t="e">
        <v>#N/A</v>
      </c>
      <c r="AI294" s="172" t="e">
        <v>#N/A</v>
      </c>
      <c r="AJ294" s="172" t="e">
        <v>#N/A</v>
      </c>
      <c r="AK294" s="172" t="e">
        <v>#N/A</v>
      </c>
      <c r="AL294" s="172" t="e">
        <v>#N/A</v>
      </c>
      <c r="AM294" s="172" t="e">
        <v>#N/A</v>
      </c>
      <c r="AN294" s="172" t="e">
        <v>#N/A</v>
      </c>
      <c r="AO294" s="172" t="e">
        <v>#N/A</v>
      </c>
      <c r="AQ294" s="167"/>
      <c r="AR294" s="167"/>
      <c r="AS294" s="167"/>
      <c r="AT294" s="168"/>
      <c r="AU294" s="167"/>
      <c r="AV294" s="167"/>
    </row>
    <row r="295" spans="1:48" x14ac:dyDescent="0.25">
      <c r="A295" s="1" t="s">
        <v>33</v>
      </c>
      <c r="B295" t="s">
        <v>20</v>
      </c>
      <c r="C295" s="2" t="e">
        <v>#N/A</v>
      </c>
      <c r="D295" s="2" t="e">
        <v>#N/A</v>
      </c>
      <c r="E295" s="2" t="e">
        <v>#N/A</v>
      </c>
      <c r="F295" s="2" t="e">
        <v>#N/A</v>
      </c>
      <c r="G295" s="2" t="e">
        <v>#N/A</v>
      </c>
      <c r="H295" s="2" t="e">
        <v>#N/A</v>
      </c>
      <c r="I295" s="2" t="e">
        <v>#N/A</v>
      </c>
      <c r="J295" s="2" t="e">
        <v>#N/A</v>
      </c>
      <c r="K295" s="2" t="e">
        <v>#N/A</v>
      </c>
      <c r="L295" s="2" t="e">
        <v>#N/A</v>
      </c>
      <c r="M295" s="2" t="e">
        <v>#N/A</v>
      </c>
      <c r="N295" s="2" t="e">
        <v>#N/A</v>
      </c>
      <c r="O295" s="2" t="e">
        <v>#N/A</v>
      </c>
      <c r="P295" s="2" t="e">
        <v>#N/A</v>
      </c>
      <c r="Q295" s="2" t="e">
        <v>#N/A</v>
      </c>
      <c r="R295" s="2" t="e">
        <v>#N/A</v>
      </c>
      <c r="S295" s="2" t="e">
        <v>#N/A</v>
      </c>
      <c r="T295" s="2" t="e">
        <v>#N/A</v>
      </c>
      <c r="U295" s="2" t="e">
        <v>#N/A</v>
      </c>
      <c r="W295" s="172" t="e">
        <v>#N/A</v>
      </c>
      <c r="X295" s="172" t="e">
        <v>#N/A</v>
      </c>
      <c r="Y295" s="172" t="e">
        <v>#N/A</v>
      </c>
      <c r="Z295" s="172" t="e">
        <v>#N/A</v>
      </c>
      <c r="AA295" s="172" t="e">
        <v>#N/A</v>
      </c>
      <c r="AB295" s="172" t="e">
        <v>#N/A</v>
      </c>
      <c r="AC295" s="172" t="e">
        <v>#N/A</v>
      </c>
      <c r="AD295" s="172" t="e">
        <v>#N/A</v>
      </c>
      <c r="AE295" s="172" t="e">
        <v>#N/A</v>
      </c>
      <c r="AF295" s="172" t="e">
        <v>#N/A</v>
      </c>
      <c r="AG295" s="172" t="e">
        <v>#N/A</v>
      </c>
      <c r="AH295" s="172" t="e">
        <v>#N/A</v>
      </c>
      <c r="AI295" s="172" t="e">
        <v>#N/A</v>
      </c>
      <c r="AJ295" s="172" t="e">
        <v>#N/A</v>
      </c>
      <c r="AK295" s="172" t="e">
        <v>#N/A</v>
      </c>
      <c r="AL295" s="172" t="e">
        <v>#N/A</v>
      </c>
      <c r="AM295" s="172" t="e">
        <v>#N/A</v>
      </c>
      <c r="AN295" s="172" t="e">
        <v>#N/A</v>
      </c>
      <c r="AO295" s="172" t="e">
        <v>#N/A</v>
      </c>
      <c r="AQ295" s="167"/>
      <c r="AR295" s="167"/>
      <c r="AS295" s="167"/>
      <c r="AT295" s="168"/>
      <c r="AU295" s="167"/>
      <c r="AV295" s="167"/>
    </row>
    <row r="296" spans="1:48" x14ac:dyDescent="0.25">
      <c r="A296" s="1" t="s">
        <v>33</v>
      </c>
      <c r="B296" t="s">
        <v>21</v>
      </c>
      <c r="C296" s="2" t="e">
        <v>#N/A</v>
      </c>
      <c r="D296" s="2" t="e">
        <v>#N/A</v>
      </c>
      <c r="E296" s="2" t="e">
        <v>#N/A</v>
      </c>
      <c r="F296" s="2" t="e">
        <v>#N/A</v>
      </c>
      <c r="G296" s="2" t="e">
        <v>#N/A</v>
      </c>
      <c r="H296" s="2" t="e">
        <v>#N/A</v>
      </c>
      <c r="I296" s="2" t="e">
        <v>#N/A</v>
      </c>
      <c r="J296" s="2" t="e">
        <v>#N/A</v>
      </c>
      <c r="K296" s="2" t="e">
        <v>#N/A</v>
      </c>
      <c r="L296" s="2" t="e">
        <v>#N/A</v>
      </c>
      <c r="M296" s="2" t="e">
        <v>#N/A</v>
      </c>
      <c r="N296" s="2" t="e">
        <v>#N/A</v>
      </c>
      <c r="O296" s="2" t="e">
        <v>#N/A</v>
      </c>
      <c r="P296" s="2" t="e">
        <v>#N/A</v>
      </c>
      <c r="Q296" s="2" t="e">
        <v>#N/A</v>
      </c>
      <c r="R296" s="2" t="e">
        <v>#N/A</v>
      </c>
      <c r="S296" s="2" t="e">
        <v>#N/A</v>
      </c>
      <c r="T296" s="2" t="e">
        <v>#N/A</v>
      </c>
      <c r="U296" s="2" t="e">
        <v>#N/A</v>
      </c>
      <c r="W296" s="172" t="e">
        <v>#N/A</v>
      </c>
      <c r="X296" s="172" t="e">
        <v>#N/A</v>
      </c>
      <c r="Y296" s="172" t="e">
        <v>#N/A</v>
      </c>
      <c r="Z296" s="172" t="e">
        <v>#N/A</v>
      </c>
      <c r="AA296" s="172" t="e">
        <v>#N/A</v>
      </c>
      <c r="AB296" s="172" t="e">
        <v>#N/A</v>
      </c>
      <c r="AC296" s="172" t="e">
        <v>#N/A</v>
      </c>
      <c r="AD296" s="172" t="e">
        <v>#N/A</v>
      </c>
      <c r="AE296" s="172" t="e">
        <v>#N/A</v>
      </c>
      <c r="AF296" s="172" t="e">
        <v>#N/A</v>
      </c>
      <c r="AG296" s="172" t="e">
        <v>#N/A</v>
      </c>
      <c r="AH296" s="172" t="e">
        <v>#N/A</v>
      </c>
      <c r="AI296" s="172" t="e">
        <v>#N/A</v>
      </c>
      <c r="AJ296" s="172" t="e">
        <v>#N/A</v>
      </c>
      <c r="AK296" s="172" t="e">
        <v>#N/A</v>
      </c>
      <c r="AL296" s="172" t="e">
        <v>#N/A</v>
      </c>
      <c r="AM296" s="172" t="e">
        <v>#N/A</v>
      </c>
      <c r="AN296" s="172" t="e">
        <v>#N/A</v>
      </c>
      <c r="AO296" s="172" t="e">
        <v>#N/A</v>
      </c>
      <c r="AQ296" s="167"/>
      <c r="AR296" s="167"/>
      <c r="AS296" s="167"/>
      <c r="AT296" s="168"/>
      <c r="AU296" s="167"/>
      <c r="AV296" s="167"/>
    </row>
    <row r="297" spans="1:48" x14ac:dyDescent="0.25">
      <c r="A297" s="1" t="s">
        <v>33</v>
      </c>
      <c r="B297" t="s">
        <v>22</v>
      </c>
      <c r="C297" s="2" t="e">
        <f>W297*$V$14</f>
        <v>#N/A</v>
      </c>
      <c r="D297" s="2" t="e">
        <f t="shared" ref="D297" si="829">X297*$V$14</f>
        <v>#N/A</v>
      </c>
      <c r="E297" s="2" t="e">
        <f t="shared" ref="E297" si="830">Y297*$V$14</f>
        <v>#N/A</v>
      </c>
      <c r="F297" s="2" t="e">
        <f t="shared" ref="F297" si="831">Z297*$V$14</f>
        <v>#N/A</v>
      </c>
      <c r="G297" s="2" t="e">
        <f t="shared" ref="G297" si="832">AA297*$V$14</f>
        <v>#N/A</v>
      </c>
      <c r="H297" s="2" t="e">
        <f t="shared" ref="H297" si="833">AB297*$V$14</f>
        <v>#N/A</v>
      </c>
      <c r="I297" s="2" t="e">
        <f t="shared" ref="I297" si="834">AC297*$V$14</f>
        <v>#N/A</v>
      </c>
      <c r="J297" s="2" t="e">
        <f t="shared" ref="J297" si="835">AD297*$V$14</f>
        <v>#N/A</v>
      </c>
      <c r="K297" s="2" t="e">
        <f t="shared" ref="K297" si="836">AE297*$V$14</f>
        <v>#N/A</v>
      </c>
      <c r="L297" s="2" t="e">
        <f t="shared" ref="L297" si="837">AF297*$V$14</f>
        <v>#N/A</v>
      </c>
      <c r="M297" s="2" t="e">
        <f t="shared" ref="M297" si="838">AG297*$V$14</f>
        <v>#N/A</v>
      </c>
      <c r="N297" s="2" t="e">
        <f t="shared" ref="N297" si="839">AH297*$V$14</f>
        <v>#N/A</v>
      </c>
      <c r="O297" s="2" t="e">
        <f t="shared" ref="O297" si="840">AI297*$V$14</f>
        <v>#N/A</v>
      </c>
      <c r="P297" s="2" t="e">
        <f t="shared" ref="P297" si="841">AJ297*$V$14</f>
        <v>#N/A</v>
      </c>
      <c r="Q297" s="2" t="e">
        <f t="shared" ref="Q297" si="842">AK297*$V$14</f>
        <v>#N/A</v>
      </c>
      <c r="R297" s="2" t="e">
        <f t="shared" ref="R297" si="843">AL297*$V$14</f>
        <v>#N/A</v>
      </c>
      <c r="S297" s="2" t="e">
        <f t="shared" ref="S297" si="844">AM297*$V$14</f>
        <v>#N/A</v>
      </c>
      <c r="T297" s="2" t="e">
        <f t="shared" ref="T297" si="845">AN297*$V$14</f>
        <v>#N/A</v>
      </c>
      <c r="U297" s="2" t="e">
        <f t="shared" ref="U297" si="846">AO297*$V$14</f>
        <v>#N/A</v>
      </c>
      <c r="W297" s="172" t="e">
        <v>#N/A</v>
      </c>
      <c r="X297" s="172" t="e">
        <v>#N/A</v>
      </c>
      <c r="Y297" s="172" t="e">
        <v>#N/A</v>
      </c>
      <c r="Z297" s="172" t="e">
        <v>#N/A</v>
      </c>
      <c r="AA297" s="172" t="e">
        <v>#N/A</v>
      </c>
      <c r="AB297" s="172" t="e">
        <v>#N/A</v>
      </c>
      <c r="AC297" s="172" t="e">
        <v>#N/A</v>
      </c>
      <c r="AD297" s="172" t="e">
        <v>#N/A</v>
      </c>
      <c r="AE297" s="172" t="e">
        <v>#N/A</v>
      </c>
      <c r="AF297" s="172" t="e">
        <v>#N/A</v>
      </c>
      <c r="AG297" s="172" t="e">
        <v>#N/A</v>
      </c>
      <c r="AH297" s="172" t="e">
        <v>#N/A</v>
      </c>
      <c r="AI297" s="172" t="e">
        <v>#N/A</v>
      </c>
      <c r="AJ297" s="172" t="e">
        <v>#N/A</v>
      </c>
      <c r="AK297" s="172" t="e">
        <v>#N/A</v>
      </c>
      <c r="AL297" s="172" t="e">
        <v>#N/A</v>
      </c>
      <c r="AM297" s="172" t="e">
        <v>#N/A</v>
      </c>
      <c r="AN297" s="172" t="e">
        <v>#N/A</v>
      </c>
      <c r="AO297" s="172" t="e">
        <v>#N/A</v>
      </c>
      <c r="AQ297" s="167"/>
      <c r="AR297" s="167"/>
      <c r="AS297" s="167"/>
      <c r="AT297" s="168"/>
      <c r="AU297" s="167"/>
      <c r="AV297" s="167"/>
    </row>
    <row r="298" spans="1:48" x14ac:dyDescent="0.25">
      <c r="A298" s="1" t="s">
        <v>33</v>
      </c>
      <c r="B298" t="s">
        <v>23</v>
      </c>
      <c r="C298" s="2" t="e">
        <v>#N/A</v>
      </c>
      <c r="D298" s="2" t="e">
        <v>#N/A</v>
      </c>
      <c r="E298" s="2" t="e">
        <v>#N/A</v>
      </c>
      <c r="F298" s="2" t="e">
        <v>#N/A</v>
      </c>
      <c r="G298" s="2" t="e">
        <v>#N/A</v>
      </c>
      <c r="H298" s="2" t="e">
        <v>#N/A</v>
      </c>
      <c r="I298" s="2" t="e">
        <v>#N/A</v>
      </c>
      <c r="J298" s="2" t="e">
        <v>#N/A</v>
      </c>
      <c r="K298" s="2" t="e">
        <v>#N/A</v>
      </c>
      <c r="L298" s="2" t="e">
        <v>#N/A</v>
      </c>
      <c r="M298" s="2" t="e">
        <v>#N/A</v>
      </c>
      <c r="N298" s="2" t="e">
        <v>#N/A</v>
      </c>
      <c r="O298" s="2" t="e">
        <v>#N/A</v>
      </c>
      <c r="P298" s="2" t="e">
        <v>#N/A</v>
      </c>
      <c r="Q298" s="2" t="e">
        <v>#N/A</v>
      </c>
      <c r="R298" s="2" t="e">
        <v>#N/A</v>
      </c>
      <c r="S298" s="2" t="e">
        <v>#N/A</v>
      </c>
      <c r="T298" s="2" t="e">
        <v>#N/A</v>
      </c>
      <c r="U298" s="2" t="e">
        <v>#N/A</v>
      </c>
      <c r="W298" s="172" t="e">
        <v>#N/A</v>
      </c>
      <c r="X298" s="172" t="e">
        <v>#N/A</v>
      </c>
      <c r="Y298" s="172" t="e">
        <v>#N/A</v>
      </c>
      <c r="Z298" s="172" t="e">
        <v>#N/A</v>
      </c>
      <c r="AA298" s="172" t="e">
        <v>#N/A</v>
      </c>
      <c r="AB298" s="172" t="e">
        <v>#N/A</v>
      </c>
      <c r="AC298" s="172" t="e">
        <v>#N/A</v>
      </c>
      <c r="AD298" s="172" t="e">
        <v>#N/A</v>
      </c>
      <c r="AE298" s="172" t="e">
        <v>#N/A</v>
      </c>
      <c r="AF298" s="172" t="e">
        <v>#N/A</v>
      </c>
      <c r="AG298" s="172" t="e">
        <v>#N/A</v>
      </c>
      <c r="AH298" s="172" t="e">
        <v>#N/A</v>
      </c>
      <c r="AI298" s="172" t="e">
        <v>#N/A</v>
      </c>
      <c r="AJ298" s="172" t="e">
        <v>#N/A</v>
      </c>
      <c r="AK298" s="172" t="e">
        <v>#N/A</v>
      </c>
      <c r="AL298" s="172" t="e">
        <v>#N/A</v>
      </c>
      <c r="AM298" s="172" t="e">
        <v>#N/A</v>
      </c>
      <c r="AN298" s="172" t="e">
        <v>#N/A</v>
      </c>
      <c r="AO298" s="172" t="e">
        <v>#N/A</v>
      </c>
      <c r="AQ298" s="167"/>
      <c r="AR298" s="167"/>
      <c r="AS298" s="167"/>
      <c r="AT298" s="168"/>
      <c r="AU298" s="167"/>
      <c r="AV298" s="167"/>
    </row>
    <row r="299" spans="1:48" x14ac:dyDescent="0.25">
      <c r="A299" s="1" t="s">
        <v>33</v>
      </c>
      <c r="B299" t="s">
        <v>20</v>
      </c>
      <c r="C299" s="2" t="e">
        <v>#N/A</v>
      </c>
      <c r="D299" s="2" t="e">
        <v>#N/A</v>
      </c>
      <c r="E299" s="2" t="e">
        <v>#N/A</v>
      </c>
      <c r="F299" s="2" t="e">
        <v>#N/A</v>
      </c>
      <c r="G299" s="2" t="e">
        <v>#N/A</v>
      </c>
      <c r="H299" s="2" t="e">
        <v>#N/A</v>
      </c>
      <c r="I299" s="2" t="e">
        <v>#N/A</v>
      </c>
      <c r="J299" s="2" t="e">
        <v>#N/A</v>
      </c>
      <c r="K299" s="2" t="e">
        <v>#N/A</v>
      </c>
      <c r="L299" s="2" t="e">
        <v>#N/A</v>
      </c>
      <c r="M299" s="2" t="e">
        <v>#N/A</v>
      </c>
      <c r="N299" s="2" t="e">
        <v>#N/A</v>
      </c>
      <c r="O299" s="2" t="e">
        <v>#N/A</v>
      </c>
      <c r="P299" s="2" t="e">
        <v>#N/A</v>
      </c>
      <c r="Q299" s="2" t="e">
        <v>#N/A</v>
      </c>
      <c r="R299" s="2" t="e">
        <v>#N/A</v>
      </c>
      <c r="S299" s="2" t="e">
        <v>#N/A</v>
      </c>
      <c r="T299" s="2" t="e">
        <v>#N/A</v>
      </c>
      <c r="U299" s="2" t="e">
        <v>#N/A</v>
      </c>
      <c r="W299" s="172" t="e">
        <v>#N/A</v>
      </c>
      <c r="X299" s="172" t="e">
        <v>#N/A</v>
      </c>
      <c r="Y299" s="172" t="e">
        <v>#N/A</v>
      </c>
      <c r="Z299" s="172" t="e">
        <v>#N/A</v>
      </c>
      <c r="AA299" s="172" t="e">
        <v>#N/A</v>
      </c>
      <c r="AB299" s="172" t="e">
        <v>#N/A</v>
      </c>
      <c r="AC299" s="172" t="e">
        <v>#N/A</v>
      </c>
      <c r="AD299" s="172" t="e">
        <v>#N/A</v>
      </c>
      <c r="AE299" s="172" t="e">
        <v>#N/A</v>
      </c>
      <c r="AF299" s="172" t="e">
        <v>#N/A</v>
      </c>
      <c r="AG299" s="172" t="e">
        <v>#N/A</v>
      </c>
      <c r="AH299" s="172" t="e">
        <v>#N/A</v>
      </c>
      <c r="AI299" s="172" t="e">
        <v>#N/A</v>
      </c>
      <c r="AJ299" s="172" t="e">
        <v>#N/A</v>
      </c>
      <c r="AK299" s="172" t="e">
        <v>#N/A</v>
      </c>
      <c r="AL299" s="172" t="e">
        <v>#N/A</v>
      </c>
      <c r="AM299" s="172" t="e">
        <v>#N/A</v>
      </c>
      <c r="AN299" s="172" t="e">
        <v>#N/A</v>
      </c>
      <c r="AO299" s="172" t="e">
        <v>#N/A</v>
      </c>
      <c r="AQ299" s="167"/>
      <c r="AR299" s="167"/>
      <c r="AS299" s="167"/>
      <c r="AT299" s="168"/>
      <c r="AU299" s="167"/>
      <c r="AV299" s="167"/>
    </row>
    <row r="300" spans="1:48" x14ac:dyDescent="0.25">
      <c r="A300" s="1" t="s">
        <v>33</v>
      </c>
      <c r="B300" t="s">
        <v>21</v>
      </c>
      <c r="C300" s="2" t="e">
        <v>#N/A</v>
      </c>
      <c r="D300" s="2" t="e">
        <v>#N/A</v>
      </c>
      <c r="E300" s="2" t="e">
        <v>#N/A</v>
      </c>
      <c r="F300" s="2" t="e">
        <v>#N/A</v>
      </c>
      <c r="G300" s="2" t="e">
        <v>#N/A</v>
      </c>
      <c r="H300" s="2" t="e">
        <v>#N/A</v>
      </c>
      <c r="I300" s="2" t="e">
        <v>#N/A</v>
      </c>
      <c r="J300" s="2" t="e">
        <v>#N/A</v>
      </c>
      <c r="K300" s="2" t="e">
        <v>#N/A</v>
      </c>
      <c r="L300" s="2" t="e">
        <v>#N/A</v>
      </c>
      <c r="M300" s="2" t="e">
        <v>#N/A</v>
      </c>
      <c r="N300" s="2" t="e">
        <v>#N/A</v>
      </c>
      <c r="O300" s="2" t="e">
        <v>#N/A</v>
      </c>
      <c r="P300" s="2" t="e">
        <v>#N/A</v>
      </c>
      <c r="Q300" s="2" t="e">
        <v>#N/A</v>
      </c>
      <c r="R300" s="2" t="e">
        <v>#N/A</v>
      </c>
      <c r="S300" s="2" t="e">
        <v>#N/A</v>
      </c>
      <c r="T300" s="2" t="e">
        <v>#N/A</v>
      </c>
      <c r="U300" s="2" t="e">
        <v>#N/A</v>
      </c>
      <c r="W300" s="172" t="e">
        <v>#N/A</v>
      </c>
      <c r="X300" s="172" t="e">
        <v>#N/A</v>
      </c>
      <c r="Y300" s="172" t="e">
        <v>#N/A</v>
      </c>
      <c r="Z300" s="172" t="e">
        <v>#N/A</v>
      </c>
      <c r="AA300" s="172" t="e">
        <v>#N/A</v>
      </c>
      <c r="AB300" s="172" t="e">
        <v>#N/A</v>
      </c>
      <c r="AC300" s="172" t="e">
        <v>#N/A</v>
      </c>
      <c r="AD300" s="172" t="e">
        <v>#N/A</v>
      </c>
      <c r="AE300" s="172" t="e">
        <v>#N/A</v>
      </c>
      <c r="AF300" s="172" t="e">
        <v>#N/A</v>
      </c>
      <c r="AG300" s="172" t="e">
        <v>#N/A</v>
      </c>
      <c r="AH300" s="172" t="e">
        <v>#N/A</v>
      </c>
      <c r="AI300" s="172" t="e">
        <v>#N/A</v>
      </c>
      <c r="AJ300" s="172" t="e">
        <v>#N/A</v>
      </c>
      <c r="AK300" s="172" t="e">
        <v>#N/A</v>
      </c>
      <c r="AL300" s="172" t="e">
        <v>#N/A</v>
      </c>
      <c r="AM300" s="172" t="e">
        <v>#N/A</v>
      </c>
      <c r="AN300" s="172" t="e">
        <v>#N/A</v>
      </c>
      <c r="AO300" s="172" t="e">
        <v>#N/A</v>
      </c>
      <c r="AQ300" s="167"/>
      <c r="AR300" s="167"/>
      <c r="AS300" s="167"/>
      <c r="AT300" s="168"/>
      <c r="AU300" s="167"/>
      <c r="AV300" s="167"/>
    </row>
    <row r="301" spans="1:48" x14ac:dyDescent="0.25">
      <c r="A301" s="1" t="s">
        <v>33</v>
      </c>
      <c r="B301" t="s">
        <v>22</v>
      </c>
      <c r="C301" s="2" t="e">
        <f>W301*$V$14</f>
        <v>#N/A</v>
      </c>
      <c r="D301" s="2" t="e">
        <f t="shared" ref="D301" si="847">X301*$V$14</f>
        <v>#N/A</v>
      </c>
      <c r="E301" s="2" t="e">
        <f t="shared" ref="E301" si="848">Y301*$V$14</f>
        <v>#N/A</v>
      </c>
      <c r="F301" s="2" t="e">
        <f t="shared" ref="F301" si="849">Z301*$V$14</f>
        <v>#N/A</v>
      </c>
      <c r="G301" s="2" t="e">
        <f t="shared" ref="G301" si="850">AA301*$V$14</f>
        <v>#N/A</v>
      </c>
      <c r="H301" s="2" t="e">
        <f t="shared" ref="H301" si="851">AB301*$V$14</f>
        <v>#N/A</v>
      </c>
      <c r="I301" s="2" t="e">
        <f t="shared" ref="I301" si="852">AC301*$V$14</f>
        <v>#N/A</v>
      </c>
      <c r="J301" s="2" t="e">
        <f t="shared" ref="J301" si="853">AD301*$V$14</f>
        <v>#N/A</v>
      </c>
      <c r="K301" s="2" t="e">
        <f t="shared" ref="K301" si="854">AE301*$V$14</f>
        <v>#N/A</v>
      </c>
      <c r="L301" s="2" t="e">
        <f t="shared" ref="L301" si="855">AF301*$V$14</f>
        <v>#N/A</v>
      </c>
      <c r="M301" s="2" t="e">
        <f t="shared" ref="M301" si="856">AG301*$V$14</f>
        <v>#N/A</v>
      </c>
      <c r="N301" s="2" t="e">
        <f t="shared" ref="N301" si="857">AH301*$V$14</f>
        <v>#N/A</v>
      </c>
      <c r="O301" s="2" t="e">
        <f t="shared" ref="O301" si="858">AI301*$V$14</f>
        <v>#N/A</v>
      </c>
      <c r="P301" s="2" t="e">
        <f t="shared" ref="P301" si="859">AJ301*$V$14</f>
        <v>#N/A</v>
      </c>
      <c r="Q301" s="2" t="e">
        <f t="shared" ref="Q301" si="860">AK301*$V$14</f>
        <v>#N/A</v>
      </c>
      <c r="R301" s="2" t="e">
        <f t="shared" ref="R301" si="861">AL301*$V$14</f>
        <v>#N/A</v>
      </c>
      <c r="S301" s="2" t="e">
        <f t="shared" ref="S301" si="862">AM301*$V$14</f>
        <v>#N/A</v>
      </c>
      <c r="T301" s="2" t="e">
        <f t="shared" ref="T301" si="863">AN301*$V$14</f>
        <v>#N/A</v>
      </c>
      <c r="U301" s="2" t="e">
        <f t="shared" ref="U301" si="864">AO301*$V$14</f>
        <v>#N/A</v>
      </c>
      <c r="W301" s="172" t="e">
        <v>#N/A</v>
      </c>
      <c r="X301" s="172" t="e">
        <v>#N/A</v>
      </c>
      <c r="Y301" s="172" t="e">
        <v>#N/A</v>
      </c>
      <c r="Z301" s="172" t="e">
        <v>#N/A</v>
      </c>
      <c r="AA301" s="172" t="e">
        <v>#N/A</v>
      </c>
      <c r="AB301" s="172" t="e">
        <v>#N/A</v>
      </c>
      <c r="AC301" s="172" t="e">
        <v>#N/A</v>
      </c>
      <c r="AD301" s="172" t="e">
        <v>#N/A</v>
      </c>
      <c r="AE301" s="172" t="e">
        <v>#N/A</v>
      </c>
      <c r="AF301" s="172" t="e">
        <v>#N/A</v>
      </c>
      <c r="AG301" s="172" t="e">
        <v>#N/A</v>
      </c>
      <c r="AH301" s="172" t="e">
        <v>#N/A</v>
      </c>
      <c r="AI301" s="172" t="e">
        <v>#N/A</v>
      </c>
      <c r="AJ301" s="172" t="e">
        <v>#N/A</v>
      </c>
      <c r="AK301" s="172" t="e">
        <v>#N/A</v>
      </c>
      <c r="AL301" s="172" t="e">
        <v>#N/A</v>
      </c>
      <c r="AM301" s="172" t="e">
        <v>#N/A</v>
      </c>
      <c r="AN301" s="172" t="e">
        <v>#N/A</v>
      </c>
      <c r="AO301" s="172" t="e">
        <v>#N/A</v>
      </c>
      <c r="AQ301" s="167"/>
      <c r="AR301" s="167"/>
      <c r="AS301" s="167"/>
      <c r="AT301" s="168"/>
      <c r="AU301" s="167"/>
      <c r="AV301" s="167"/>
    </row>
    <row r="302" spans="1:48" x14ac:dyDescent="0.25"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Q302" s="167"/>
      <c r="AR302" s="167"/>
      <c r="AS302" s="167"/>
      <c r="AT302" s="168"/>
      <c r="AU302" s="167"/>
      <c r="AV302" s="167"/>
    </row>
    <row r="303" spans="1:48" x14ac:dyDescent="0.25"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Q303" s="167"/>
      <c r="AR303" s="167"/>
      <c r="AS303" s="167"/>
      <c r="AT303" s="168"/>
      <c r="AU303" s="167"/>
      <c r="AV303" s="167"/>
    </row>
    <row r="304" spans="1:48" x14ac:dyDescent="0.25"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Q304" s="167"/>
      <c r="AR304" s="167"/>
      <c r="AS304" s="167"/>
      <c r="AT304" s="168"/>
      <c r="AU304" s="167"/>
      <c r="AV304" s="167"/>
    </row>
    <row r="305" spans="23:48" x14ac:dyDescent="0.25"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Q305" s="167"/>
      <c r="AR305" s="167"/>
      <c r="AS305" s="167"/>
      <c r="AT305" s="168"/>
      <c r="AU305" s="167"/>
      <c r="AV305" s="167"/>
    </row>
    <row r="306" spans="23:48" x14ac:dyDescent="0.25"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Q306" s="167"/>
      <c r="AR306" s="167"/>
      <c r="AS306" s="167"/>
      <c r="AT306" s="168"/>
      <c r="AU306" s="167"/>
      <c r="AV306" s="167"/>
    </row>
    <row r="307" spans="23:48" x14ac:dyDescent="0.25"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Q307" s="167"/>
      <c r="AR307" s="167"/>
      <c r="AS307" s="167"/>
      <c r="AT307" s="168"/>
      <c r="AU307" s="167"/>
      <c r="AV307" s="167"/>
    </row>
    <row r="308" spans="23:48" x14ac:dyDescent="0.25"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Q308" s="167"/>
      <c r="AR308" s="167"/>
      <c r="AS308" s="167"/>
      <c r="AT308" s="168"/>
      <c r="AU308" s="167"/>
      <c r="AV308" s="167"/>
    </row>
    <row r="309" spans="23:48" x14ac:dyDescent="0.25"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Q309" s="167"/>
      <c r="AR309" s="167"/>
      <c r="AS309" s="167"/>
      <c r="AT309" s="168"/>
      <c r="AU309" s="167"/>
      <c r="AV309" s="167"/>
    </row>
    <row r="310" spans="23:48" x14ac:dyDescent="0.25"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Q310" s="167"/>
      <c r="AR310" s="167"/>
      <c r="AS310" s="167"/>
      <c r="AT310" s="168"/>
      <c r="AU310" s="167"/>
      <c r="AV310" s="167"/>
    </row>
    <row r="311" spans="23:48" x14ac:dyDescent="0.25"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Q311" s="167"/>
      <c r="AR311" s="167"/>
      <c r="AS311" s="167"/>
      <c r="AT311" s="168"/>
      <c r="AU311" s="167"/>
      <c r="AV311" s="167"/>
    </row>
    <row r="312" spans="23:48" x14ac:dyDescent="0.25"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Q312" s="167"/>
      <c r="AR312" s="167"/>
      <c r="AS312" s="167"/>
      <c r="AT312" s="168"/>
      <c r="AU312" s="167"/>
      <c r="AV312" s="167"/>
    </row>
    <row r="313" spans="23:48" x14ac:dyDescent="0.25"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Q313" s="167"/>
      <c r="AR313" s="167"/>
      <c r="AS313" s="167"/>
      <c r="AT313" s="168"/>
      <c r="AU313" s="167"/>
      <c r="AV313" s="167"/>
    </row>
    <row r="314" spans="23:48" x14ac:dyDescent="0.25"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Q314" s="167"/>
      <c r="AR314" s="167"/>
      <c r="AS314" s="167"/>
      <c r="AT314" s="168"/>
      <c r="AU314" s="167"/>
      <c r="AV314" s="167"/>
    </row>
    <row r="315" spans="23:48" x14ac:dyDescent="0.25"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Q315" s="167"/>
      <c r="AR315" s="167"/>
      <c r="AS315" s="167"/>
      <c r="AT315" s="168"/>
      <c r="AU315" s="167"/>
      <c r="AV315" s="167"/>
    </row>
    <row r="316" spans="23:48" x14ac:dyDescent="0.25"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Q316" s="167"/>
      <c r="AR316" s="167"/>
      <c r="AS316" s="167"/>
      <c r="AT316" s="168"/>
      <c r="AU316" s="167"/>
      <c r="AV316" s="167"/>
    </row>
    <row r="317" spans="23:48" x14ac:dyDescent="0.25"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Q317" s="167"/>
      <c r="AR317" s="167"/>
      <c r="AS317" s="167"/>
      <c r="AT317" s="168"/>
      <c r="AU317" s="167"/>
      <c r="AV317" s="167"/>
    </row>
    <row r="318" spans="23:48" x14ac:dyDescent="0.25"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Q318" s="167"/>
      <c r="AR318" s="167"/>
      <c r="AS318" s="167"/>
      <c r="AT318" s="168"/>
      <c r="AU318" s="167"/>
      <c r="AV318" s="167"/>
    </row>
    <row r="319" spans="23:48" x14ac:dyDescent="0.25"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Q319" s="167"/>
      <c r="AR319" s="167"/>
      <c r="AS319" s="167"/>
      <c r="AT319" s="168"/>
      <c r="AU319" s="167"/>
      <c r="AV319" s="167"/>
    </row>
    <row r="320" spans="23:48" x14ac:dyDescent="0.25"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Q320" s="167"/>
      <c r="AR320" s="167"/>
      <c r="AS320" s="167"/>
      <c r="AT320" s="168"/>
      <c r="AU320" s="167"/>
      <c r="AV320" s="167"/>
    </row>
    <row r="321" spans="23:48" x14ac:dyDescent="0.25"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Q321" s="167"/>
      <c r="AR321" s="167"/>
      <c r="AS321" s="167"/>
      <c r="AT321" s="168"/>
      <c r="AU321" s="167"/>
      <c r="AV321" s="167"/>
    </row>
    <row r="322" spans="23:48" x14ac:dyDescent="0.25"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Q322" s="167"/>
      <c r="AR322" s="167"/>
      <c r="AS322" s="167"/>
      <c r="AT322" s="168"/>
      <c r="AU322" s="167"/>
      <c r="AV322" s="167"/>
    </row>
    <row r="323" spans="23:48" x14ac:dyDescent="0.25"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Q323" s="167"/>
      <c r="AR323" s="167"/>
      <c r="AS323" s="167"/>
      <c r="AT323" s="168"/>
      <c r="AU323" s="167"/>
      <c r="AV323" s="167"/>
    </row>
    <row r="324" spans="23:48" x14ac:dyDescent="0.25"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Q324" s="167"/>
      <c r="AR324" s="167"/>
      <c r="AS324" s="167"/>
      <c r="AT324" s="168"/>
      <c r="AU324" s="167"/>
      <c r="AV324" s="167"/>
    </row>
    <row r="325" spans="23:48" x14ac:dyDescent="0.25"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Q325" s="167"/>
      <c r="AR325" s="167"/>
      <c r="AS325" s="167"/>
      <c r="AT325" s="168"/>
      <c r="AU325" s="167"/>
      <c r="AV325" s="167"/>
    </row>
    <row r="326" spans="23:48" x14ac:dyDescent="0.25"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Q326" s="167"/>
      <c r="AR326" s="167"/>
      <c r="AS326" s="167"/>
      <c r="AT326" s="168"/>
      <c r="AU326" s="167"/>
      <c r="AV326" s="167"/>
    </row>
    <row r="327" spans="23:48" x14ac:dyDescent="0.25"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Q327" s="167"/>
      <c r="AR327" s="167"/>
      <c r="AS327" s="167"/>
      <c r="AT327" s="168"/>
      <c r="AU327" s="167"/>
      <c r="AV327" s="167"/>
    </row>
    <row r="328" spans="23:48" x14ac:dyDescent="0.25"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Q328" s="167"/>
      <c r="AR328" s="167"/>
      <c r="AS328" s="167"/>
      <c r="AT328" s="168"/>
      <c r="AU328" s="167"/>
      <c r="AV328" s="167"/>
    </row>
    <row r="329" spans="23:48" x14ac:dyDescent="0.25"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Q329" s="167"/>
      <c r="AR329" s="167"/>
      <c r="AS329" s="167"/>
      <c r="AT329" s="168"/>
      <c r="AU329" s="167"/>
      <c r="AV329" s="167"/>
    </row>
    <row r="330" spans="23:48" x14ac:dyDescent="0.25"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Q330" s="167"/>
      <c r="AR330" s="167"/>
      <c r="AS330" s="167"/>
      <c r="AT330" s="168"/>
      <c r="AU330" s="167"/>
      <c r="AV330" s="167"/>
    </row>
    <row r="331" spans="23:48" x14ac:dyDescent="0.25"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Q331" s="167"/>
      <c r="AR331" s="167"/>
      <c r="AS331" s="167"/>
      <c r="AT331" s="168"/>
      <c r="AU331" s="167"/>
      <c r="AV331" s="167"/>
    </row>
    <row r="332" spans="23:48" x14ac:dyDescent="0.25"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Q332" s="167"/>
      <c r="AR332" s="167"/>
      <c r="AS332" s="167"/>
      <c r="AT332" s="168"/>
      <c r="AU332" s="167"/>
      <c r="AV332" s="167"/>
    </row>
    <row r="333" spans="23:48" x14ac:dyDescent="0.25"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Q333" s="167"/>
      <c r="AR333" s="167"/>
      <c r="AS333" s="167"/>
      <c r="AT333" s="168"/>
      <c r="AU333" s="167"/>
      <c r="AV333" s="167"/>
    </row>
    <row r="334" spans="23:48" x14ac:dyDescent="0.25"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  <c r="AQ334" s="167"/>
      <c r="AR334" s="167"/>
      <c r="AS334" s="167"/>
      <c r="AT334" s="168"/>
      <c r="AU334" s="167"/>
      <c r="AV334" s="167"/>
    </row>
    <row r="335" spans="23:48" x14ac:dyDescent="0.25"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Q335" s="167"/>
      <c r="AR335" s="167"/>
      <c r="AS335" s="167"/>
      <c r="AT335" s="168"/>
      <c r="AU335" s="167"/>
      <c r="AV335" s="167"/>
    </row>
    <row r="336" spans="23:48" x14ac:dyDescent="0.25"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  <c r="AQ336" s="167"/>
      <c r="AR336" s="167"/>
      <c r="AS336" s="167"/>
      <c r="AT336" s="168"/>
      <c r="AU336" s="167"/>
      <c r="AV336" s="167"/>
    </row>
    <row r="337" spans="23:48" x14ac:dyDescent="0.25"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Q337" s="167"/>
      <c r="AR337" s="167"/>
      <c r="AS337" s="167"/>
      <c r="AT337" s="168"/>
      <c r="AU337" s="167"/>
      <c r="AV337" s="167"/>
    </row>
    <row r="338" spans="23:48" x14ac:dyDescent="0.25"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  <c r="AQ338" s="167"/>
      <c r="AR338" s="167"/>
      <c r="AS338" s="167"/>
      <c r="AT338" s="168"/>
      <c r="AU338" s="167"/>
      <c r="AV338" s="167"/>
    </row>
    <row r="339" spans="23:48" x14ac:dyDescent="0.25"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  <c r="AQ339" s="167"/>
      <c r="AR339" s="167"/>
      <c r="AS339" s="167"/>
      <c r="AT339" s="168"/>
      <c r="AU339" s="167"/>
      <c r="AV339" s="167"/>
    </row>
    <row r="340" spans="23:48" x14ac:dyDescent="0.25"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  <c r="AQ340" s="167"/>
      <c r="AR340" s="167"/>
      <c r="AS340" s="167"/>
      <c r="AT340" s="168"/>
      <c r="AU340" s="167"/>
      <c r="AV340" s="167"/>
    </row>
    <row r="341" spans="23:48" x14ac:dyDescent="0.25"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Q341" s="167"/>
      <c r="AR341" s="167"/>
      <c r="AS341" s="167"/>
      <c r="AT341" s="168"/>
      <c r="AU341" s="167"/>
      <c r="AV341" s="167"/>
    </row>
    <row r="342" spans="23:48" x14ac:dyDescent="0.25"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Q342" s="167"/>
      <c r="AR342" s="167"/>
      <c r="AS342" s="167"/>
      <c r="AT342" s="168"/>
      <c r="AU342" s="167"/>
      <c r="AV342" s="167"/>
    </row>
    <row r="343" spans="23:48" x14ac:dyDescent="0.25">
      <c r="AQ343" s="167"/>
      <c r="AR343" s="167"/>
      <c r="AS343" s="167"/>
      <c r="AT343" s="168"/>
      <c r="AU343" s="167"/>
      <c r="AV343" s="167"/>
    </row>
    <row r="344" spans="23:48" x14ac:dyDescent="0.25">
      <c r="AQ344" s="167"/>
      <c r="AR344" s="167"/>
      <c r="AS344" s="167"/>
      <c r="AT344" s="168"/>
      <c r="AU344" s="167"/>
      <c r="AV344" s="167"/>
    </row>
    <row r="345" spans="23:48" x14ac:dyDescent="0.25">
      <c r="AQ345" s="167"/>
      <c r="AR345" s="167"/>
      <c r="AS345" s="167"/>
      <c r="AT345" s="168"/>
      <c r="AU345" s="167"/>
      <c r="AV345" s="167"/>
    </row>
    <row r="346" spans="23:48" x14ac:dyDescent="0.25">
      <c r="AQ346" s="167"/>
      <c r="AR346" s="167"/>
      <c r="AS346" s="167"/>
      <c r="AT346" s="168"/>
      <c r="AU346" s="167"/>
      <c r="AV346" s="167"/>
    </row>
    <row r="347" spans="23:48" x14ac:dyDescent="0.25">
      <c r="AQ347" s="167"/>
      <c r="AR347" s="167"/>
      <c r="AS347" s="167"/>
      <c r="AT347" s="168"/>
      <c r="AU347" s="167"/>
      <c r="AV347" s="167"/>
    </row>
    <row r="348" spans="23:48" x14ac:dyDescent="0.25">
      <c r="AQ348" s="167"/>
      <c r="AR348" s="167"/>
      <c r="AS348" s="167"/>
      <c r="AT348" s="168"/>
      <c r="AU348" s="167"/>
      <c r="AV348" s="167"/>
    </row>
    <row r="349" spans="23:48" x14ac:dyDescent="0.25">
      <c r="AQ349" s="167"/>
      <c r="AR349" s="167"/>
      <c r="AS349" s="167"/>
      <c r="AT349" s="168"/>
      <c r="AU349" s="167"/>
      <c r="AV349" s="167"/>
    </row>
    <row r="350" spans="23:48" x14ac:dyDescent="0.25">
      <c r="AQ350" s="167"/>
      <c r="AR350" s="167"/>
      <c r="AS350" s="167"/>
      <c r="AT350" s="168"/>
      <c r="AU350" s="167"/>
      <c r="AV350" s="167"/>
    </row>
    <row r="351" spans="23:48" x14ac:dyDescent="0.25">
      <c r="AQ351" s="167"/>
      <c r="AR351" s="167"/>
      <c r="AS351" s="167"/>
      <c r="AT351" s="168"/>
      <c r="AU351" s="167"/>
      <c r="AV351" s="167"/>
    </row>
    <row r="352" spans="23:48" x14ac:dyDescent="0.25">
      <c r="AQ352" s="167"/>
      <c r="AR352" s="167"/>
      <c r="AS352" s="167"/>
      <c r="AT352" s="168"/>
      <c r="AU352" s="167"/>
      <c r="AV352" s="167"/>
    </row>
    <row r="353" spans="43:48" x14ac:dyDescent="0.25">
      <c r="AQ353" s="167"/>
      <c r="AR353" s="167"/>
      <c r="AS353" s="167"/>
      <c r="AT353" s="168"/>
      <c r="AU353" s="167"/>
      <c r="AV353" s="167"/>
    </row>
    <row r="354" spans="43:48" x14ac:dyDescent="0.25">
      <c r="AQ354" s="167"/>
      <c r="AR354" s="167"/>
      <c r="AS354" s="167"/>
      <c r="AT354" s="168"/>
      <c r="AU354" s="167"/>
      <c r="AV354" s="167"/>
    </row>
    <row r="355" spans="43:48" x14ac:dyDescent="0.25">
      <c r="AQ355" s="167"/>
      <c r="AR355" s="167"/>
      <c r="AS355" s="167"/>
      <c r="AT355" s="168"/>
      <c r="AU355" s="167"/>
      <c r="AV355" s="167"/>
    </row>
    <row r="356" spans="43:48" x14ac:dyDescent="0.25">
      <c r="AQ356" s="167"/>
      <c r="AR356" s="167"/>
      <c r="AS356" s="167"/>
      <c r="AT356" s="168"/>
      <c r="AU356" s="167"/>
      <c r="AV356" s="167"/>
    </row>
    <row r="357" spans="43:48" x14ac:dyDescent="0.25">
      <c r="AQ357" s="167"/>
      <c r="AR357" s="167"/>
      <c r="AS357" s="167"/>
      <c r="AT357" s="168"/>
      <c r="AU357" s="167"/>
      <c r="AV357" s="167"/>
    </row>
    <row r="358" spans="43:48" x14ac:dyDescent="0.25">
      <c r="AQ358" s="167"/>
      <c r="AR358" s="167"/>
      <c r="AS358" s="167"/>
      <c r="AT358" s="168"/>
      <c r="AU358" s="167"/>
      <c r="AV358" s="167"/>
    </row>
    <row r="359" spans="43:48" x14ac:dyDescent="0.25">
      <c r="AQ359" s="167"/>
      <c r="AR359" s="167"/>
      <c r="AS359" s="167"/>
      <c r="AT359" s="168"/>
      <c r="AU359" s="167"/>
      <c r="AV359" s="167"/>
    </row>
    <row r="360" spans="43:48" x14ac:dyDescent="0.25">
      <c r="AQ360" s="167"/>
      <c r="AR360" s="167"/>
      <c r="AS360" s="167"/>
      <c r="AT360" s="168"/>
      <c r="AU360" s="167"/>
      <c r="AV360" s="167"/>
    </row>
    <row r="361" spans="43:48" x14ac:dyDescent="0.25">
      <c r="AQ361" s="167"/>
      <c r="AR361" s="167"/>
      <c r="AS361" s="167"/>
      <c r="AT361" s="168"/>
      <c r="AU361" s="167"/>
      <c r="AV361" s="167"/>
    </row>
    <row r="362" spans="43:48" x14ac:dyDescent="0.25">
      <c r="AQ362" s="167"/>
      <c r="AR362" s="167"/>
      <c r="AS362" s="167"/>
      <c r="AT362" s="168"/>
      <c r="AU362" s="167"/>
      <c r="AV362" s="167"/>
    </row>
    <row r="363" spans="43:48" x14ac:dyDescent="0.25">
      <c r="AQ363" s="167"/>
      <c r="AR363" s="167"/>
      <c r="AS363" s="167"/>
      <c r="AT363" s="168"/>
      <c r="AU363" s="167"/>
      <c r="AV363" s="167"/>
    </row>
    <row r="364" spans="43:48" x14ac:dyDescent="0.25">
      <c r="AQ364" s="167"/>
      <c r="AR364" s="167"/>
      <c r="AS364" s="167"/>
      <c r="AT364" s="168"/>
      <c r="AU364" s="167"/>
      <c r="AV364" s="167"/>
    </row>
    <row r="365" spans="43:48" x14ac:dyDescent="0.25">
      <c r="AQ365" s="167"/>
      <c r="AR365" s="167"/>
      <c r="AS365" s="167"/>
      <c r="AT365" s="168"/>
      <c r="AU365" s="167"/>
      <c r="AV365" s="167"/>
    </row>
    <row r="366" spans="43:48" x14ac:dyDescent="0.25">
      <c r="AQ366" s="167"/>
      <c r="AR366" s="167"/>
      <c r="AS366" s="167"/>
      <c r="AT366" s="168"/>
      <c r="AU366" s="167"/>
      <c r="AV366" s="167"/>
    </row>
    <row r="367" spans="43:48" x14ac:dyDescent="0.25">
      <c r="AQ367" s="167"/>
      <c r="AR367" s="167"/>
      <c r="AS367" s="167"/>
      <c r="AT367" s="168"/>
      <c r="AU367" s="167"/>
      <c r="AV367" s="167"/>
    </row>
    <row r="368" spans="43:48" x14ac:dyDescent="0.25">
      <c r="AQ368" s="167"/>
      <c r="AR368" s="167"/>
      <c r="AS368" s="167"/>
      <c r="AT368" s="168"/>
      <c r="AU368" s="167"/>
      <c r="AV368" s="167"/>
    </row>
    <row r="369" spans="43:48" x14ac:dyDescent="0.25">
      <c r="AQ369" s="167"/>
      <c r="AR369" s="167"/>
      <c r="AS369" s="167"/>
      <c r="AT369" s="168"/>
      <c r="AU369" s="167"/>
      <c r="AV369" s="167"/>
    </row>
    <row r="370" spans="43:48" x14ac:dyDescent="0.25">
      <c r="AQ370" s="167"/>
      <c r="AR370" s="167"/>
      <c r="AS370" s="167"/>
      <c r="AT370" s="168"/>
      <c r="AU370" s="167"/>
      <c r="AV370" s="167"/>
    </row>
    <row r="371" spans="43:48" x14ac:dyDescent="0.25">
      <c r="AQ371" s="167"/>
      <c r="AR371" s="167"/>
      <c r="AS371" s="167"/>
      <c r="AT371" s="168"/>
      <c r="AU371" s="167"/>
      <c r="AV371" s="167"/>
    </row>
    <row r="372" spans="43:48" x14ac:dyDescent="0.25">
      <c r="AQ372" s="167"/>
      <c r="AR372" s="167"/>
      <c r="AS372" s="167"/>
      <c r="AT372" s="168"/>
      <c r="AU372" s="167"/>
      <c r="AV372" s="167"/>
    </row>
    <row r="373" spans="43:48" x14ac:dyDescent="0.25">
      <c r="AQ373" s="167"/>
      <c r="AR373" s="167"/>
      <c r="AS373" s="167"/>
      <c r="AT373" s="168"/>
      <c r="AU373" s="167"/>
      <c r="AV373" s="167"/>
    </row>
    <row r="374" spans="43:48" x14ac:dyDescent="0.25">
      <c r="AQ374" s="167"/>
      <c r="AR374" s="167"/>
      <c r="AS374" s="167"/>
      <c r="AT374" s="168"/>
      <c r="AU374" s="167"/>
      <c r="AV374" s="167"/>
    </row>
    <row r="375" spans="43:48" x14ac:dyDescent="0.25">
      <c r="AQ375" s="167"/>
      <c r="AR375" s="167"/>
      <c r="AS375" s="167"/>
      <c r="AT375" s="168"/>
      <c r="AU375" s="167"/>
      <c r="AV375" s="167"/>
    </row>
    <row r="376" spans="43:48" x14ac:dyDescent="0.25">
      <c r="AQ376" s="167"/>
      <c r="AR376" s="167"/>
      <c r="AS376" s="167"/>
      <c r="AT376" s="168"/>
      <c r="AU376" s="167"/>
      <c r="AV376" s="167"/>
    </row>
    <row r="377" spans="43:48" x14ac:dyDescent="0.25">
      <c r="AQ377" s="167"/>
      <c r="AR377" s="167"/>
      <c r="AS377" s="167"/>
      <c r="AT377" s="168"/>
      <c r="AU377" s="167"/>
      <c r="AV377" s="167"/>
    </row>
    <row r="378" spans="43:48" x14ac:dyDescent="0.25">
      <c r="AQ378" s="167"/>
      <c r="AR378" s="167"/>
      <c r="AS378" s="167"/>
      <c r="AT378" s="168"/>
      <c r="AU378" s="167"/>
      <c r="AV378" s="167"/>
    </row>
    <row r="379" spans="43:48" x14ac:dyDescent="0.25">
      <c r="AQ379" s="167"/>
      <c r="AR379" s="167"/>
      <c r="AS379" s="167"/>
      <c r="AT379" s="168"/>
      <c r="AU379" s="167"/>
      <c r="AV379" s="167"/>
    </row>
    <row r="380" spans="43:48" x14ac:dyDescent="0.25">
      <c r="AQ380" s="167"/>
      <c r="AR380" s="167"/>
      <c r="AS380" s="167"/>
      <c r="AT380" s="168"/>
      <c r="AU380" s="167"/>
      <c r="AV380" s="167"/>
    </row>
    <row r="381" spans="43:48" x14ac:dyDescent="0.25">
      <c r="AQ381" s="167"/>
      <c r="AR381" s="167"/>
      <c r="AS381" s="167"/>
      <c r="AT381" s="168"/>
      <c r="AU381" s="167"/>
      <c r="AV381" s="167"/>
    </row>
    <row r="382" spans="43:48" x14ac:dyDescent="0.25">
      <c r="AQ382" s="167"/>
      <c r="AR382" s="167"/>
      <c r="AS382" s="167"/>
      <c r="AT382" s="168"/>
      <c r="AU382" s="167"/>
      <c r="AV382" s="167"/>
    </row>
    <row r="383" spans="43:48" x14ac:dyDescent="0.25">
      <c r="AQ383" s="167"/>
      <c r="AR383" s="167"/>
      <c r="AS383" s="167"/>
      <c r="AT383" s="168"/>
      <c r="AU383" s="167"/>
      <c r="AV383" s="167"/>
    </row>
    <row r="384" spans="43:48" x14ac:dyDescent="0.25">
      <c r="AQ384" s="167"/>
      <c r="AR384" s="167"/>
      <c r="AS384" s="167"/>
      <c r="AT384" s="168"/>
      <c r="AU384" s="167"/>
      <c r="AV384" s="167"/>
    </row>
    <row r="385" spans="43:48" x14ac:dyDescent="0.25">
      <c r="AQ385" s="167"/>
      <c r="AR385" s="167"/>
      <c r="AS385" s="167"/>
      <c r="AT385" s="168"/>
      <c r="AU385" s="167"/>
      <c r="AV385" s="167"/>
    </row>
    <row r="386" spans="43:48" x14ac:dyDescent="0.25">
      <c r="AQ386" s="167"/>
      <c r="AR386" s="167"/>
      <c r="AS386" s="167"/>
      <c r="AT386" s="168"/>
      <c r="AU386" s="167"/>
      <c r="AV386" s="167"/>
    </row>
    <row r="387" spans="43:48" x14ac:dyDescent="0.25">
      <c r="AQ387" s="167"/>
      <c r="AR387" s="167"/>
      <c r="AS387" s="167"/>
      <c r="AT387" s="168"/>
      <c r="AU387" s="167"/>
      <c r="AV387" s="167"/>
    </row>
    <row r="388" spans="43:48" x14ac:dyDescent="0.25">
      <c r="AQ388" s="167"/>
      <c r="AR388" s="167"/>
      <c r="AS388" s="167"/>
      <c r="AT388" s="168"/>
      <c r="AU388" s="167"/>
      <c r="AV388" s="167"/>
    </row>
    <row r="389" spans="43:48" x14ac:dyDescent="0.25">
      <c r="AQ389" s="167"/>
      <c r="AR389" s="167"/>
      <c r="AS389" s="167"/>
      <c r="AT389" s="168"/>
      <c r="AU389" s="167"/>
      <c r="AV389" s="167"/>
    </row>
    <row r="390" spans="43:48" x14ac:dyDescent="0.25">
      <c r="AQ390" s="167"/>
      <c r="AR390" s="167"/>
      <c r="AS390" s="167"/>
      <c r="AT390" s="168"/>
      <c r="AU390" s="167"/>
      <c r="AV390" s="167"/>
    </row>
    <row r="391" spans="43:48" x14ac:dyDescent="0.25">
      <c r="AQ391" s="167"/>
      <c r="AR391" s="167"/>
      <c r="AS391" s="167"/>
      <c r="AT391" s="168"/>
      <c r="AU391" s="167"/>
      <c r="AV391" s="167"/>
    </row>
    <row r="392" spans="43:48" x14ac:dyDescent="0.25">
      <c r="AQ392" s="167"/>
      <c r="AR392" s="167"/>
      <c r="AS392" s="167"/>
      <c r="AT392" s="168"/>
      <c r="AU392" s="167"/>
      <c r="AV392" s="167"/>
    </row>
    <row r="393" spans="43:48" x14ac:dyDescent="0.25">
      <c r="AQ393" s="167"/>
      <c r="AR393" s="167"/>
      <c r="AS393" s="167"/>
      <c r="AT393" s="168"/>
      <c r="AU393" s="167"/>
      <c r="AV393" s="167"/>
    </row>
    <row r="394" spans="43:48" x14ac:dyDescent="0.25">
      <c r="AQ394" s="167"/>
      <c r="AR394" s="167"/>
      <c r="AS394" s="167"/>
      <c r="AT394" s="168"/>
      <c r="AU394" s="167"/>
      <c r="AV394" s="167"/>
    </row>
    <row r="395" spans="43:48" x14ac:dyDescent="0.25">
      <c r="AQ395" s="167"/>
      <c r="AR395" s="167"/>
      <c r="AS395" s="167"/>
      <c r="AT395" s="168"/>
      <c r="AU395" s="167"/>
      <c r="AV395" s="167"/>
    </row>
    <row r="396" spans="43:48" x14ac:dyDescent="0.25">
      <c r="AQ396" s="167"/>
      <c r="AR396" s="167"/>
      <c r="AS396" s="167"/>
      <c r="AT396" s="168"/>
      <c r="AU396" s="167"/>
      <c r="AV396" s="167"/>
    </row>
    <row r="397" spans="43:48" x14ac:dyDescent="0.25">
      <c r="AQ397" s="167"/>
      <c r="AR397" s="167"/>
      <c r="AS397" s="167"/>
      <c r="AT397" s="168"/>
      <c r="AU397" s="167"/>
      <c r="AV397" s="167"/>
    </row>
    <row r="398" spans="43:48" x14ac:dyDescent="0.25">
      <c r="AQ398" s="167"/>
      <c r="AR398" s="167"/>
      <c r="AS398" s="167"/>
      <c r="AT398" s="168"/>
      <c r="AU398" s="167"/>
      <c r="AV398" s="167"/>
    </row>
    <row r="399" spans="43:48" x14ac:dyDescent="0.25">
      <c r="AQ399" s="167"/>
      <c r="AR399" s="167"/>
      <c r="AS399" s="167"/>
      <c r="AT399" s="168"/>
      <c r="AU399" s="167"/>
      <c r="AV399" s="167"/>
    </row>
    <row r="400" spans="43:48" x14ac:dyDescent="0.25">
      <c r="AQ400" s="167"/>
      <c r="AR400" s="167"/>
      <c r="AS400" s="167"/>
      <c r="AT400" s="168"/>
      <c r="AU400" s="167"/>
      <c r="AV400" s="167"/>
    </row>
    <row r="401" spans="43:48" x14ac:dyDescent="0.25">
      <c r="AQ401" s="167"/>
      <c r="AR401" s="167"/>
      <c r="AS401" s="167"/>
      <c r="AT401" s="168"/>
      <c r="AU401" s="167"/>
      <c r="AV401" s="167"/>
    </row>
    <row r="402" spans="43:48" x14ac:dyDescent="0.25">
      <c r="AQ402" s="167"/>
      <c r="AR402" s="167"/>
      <c r="AS402" s="167"/>
      <c r="AT402" s="168"/>
      <c r="AU402" s="167"/>
      <c r="AV402" s="167"/>
    </row>
    <row r="403" spans="43:48" x14ac:dyDescent="0.25">
      <c r="AQ403" s="167"/>
      <c r="AR403" s="167"/>
      <c r="AS403" s="167"/>
      <c r="AT403" s="168"/>
      <c r="AU403" s="167"/>
      <c r="AV403" s="167"/>
    </row>
    <row r="404" spans="43:48" x14ac:dyDescent="0.25">
      <c r="AQ404" s="167"/>
      <c r="AR404" s="167"/>
      <c r="AS404" s="167"/>
      <c r="AT404" s="168"/>
      <c r="AU404" s="167"/>
      <c r="AV404" s="167"/>
    </row>
    <row r="405" spans="43:48" x14ac:dyDescent="0.25">
      <c r="AQ405" s="167"/>
      <c r="AR405" s="167"/>
      <c r="AS405" s="167"/>
      <c r="AT405" s="168"/>
      <c r="AU405" s="167"/>
      <c r="AV405" s="167"/>
    </row>
    <row r="406" spans="43:48" x14ac:dyDescent="0.25">
      <c r="AQ406" s="167"/>
      <c r="AR406" s="167"/>
      <c r="AS406" s="167"/>
      <c r="AT406" s="168"/>
      <c r="AU406" s="167"/>
      <c r="AV406" s="167"/>
    </row>
    <row r="407" spans="43:48" x14ac:dyDescent="0.25">
      <c r="AQ407" s="167"/>
      <c r="AR407" s="167"/>
      <c r="AS407" s="167"/>
      <c r="AT407" s="168"/>
      <c r="AU407" s="167"/>
      <c r="AV407" s="167"/>
    </row>
    <row r="408" spans="43:48" x14ac:dyDescent="0.25">
      <c r="AQ408" s="167"/>
      <c r="AR408" s="167"/>
      <c r="AS408" s="167"/>
      <c r="AT408" s="168"/>
      <c r="AU408" s="167"/>
      <c r="AV408" s="167"/>
    </row>
    <row r="409" spans="43:48" x14ac:dyDescent="0.25">
      <c r="AQ409" s="167"/>
      <c r="AR409" s="167"/>
      <c r="AS409" s="167"/>
      <c r="AT409" s="168"/>
      <c r="AU409" s="167"/>
      <c r="AV409" s="167"/>
    </row>
    <row r="410" spans="43:48" x14ac:dyDescent="0.25">
      <c r="AQ410" s="167"/>
      <c r="AR410" s="167"/>
      <c r="AS410" s="167"/>
      <c r="AT410" s="168"/>
      <c r="AU410" s="167"/>
      <c r="AV410" s="167"/>
    </row>
    <row r="411" spans="43:48" x14ac:dyDescent="0.25">
      <c r="AQ411" s="167"/>
      <c r="AR411" s="167"/>
      <c r="AS411" s="167"/>
      <c r="AT411" s="168"/>
      <c r="AU411" s="167"/>
      <c r="AV411" s="167"/>
    </row>
    <row r="412" spans="43:48" x14ac:dyDescent="0.25">
      <c r="AQ412" s="167"/>
      <c r="AR412" s="167"/>
      <c r="AS412" s="167"/>
      <c r="AT412" s="168"/>
      <c r="AU412" s="167"/>
      <c r="AV412" s="167"/>
    </row>
    <row r="413" spans="43:48" x14ac:dyDescent="0.25">
      <c r="AQ413" s="167"/>
      <c r="AR413" s="167"/>
      <c r="AS413" s="167"/>
      <c r="AT413" s="168"/>
      <c r="AU413" s="167"/>
      <c r="AV413" s="167"/>
    </row>
    <row r="414" spans="43:48" x14ac:dyDescent="0.25">
      <c r="AQ414" s="167"/>
      <c r="AR414" s="167"/>
      <c r="AS414" s="167"/>
      <c r="AT414" s="168"/>
      <c r="AU414" s="167"/>
      <c r="AV414" s="167"/>
    </row>
    <row r="415" spans="43:48" x14ac:dyDescent="0.25">
      <c r="AQ415" s="167"/>
      <c r="AR415" s="167"/>
      <c r="AS415" s="167"/>
      <c r="AT415" s="168"/>
      <c r="AU415" s="167"/>
      <c r="AV415" s="167"/>
    </row>
    <row r="416" spans="43:48" x14ac:dyDescent="0.25">
      <c r="AQ416" s="167"/>
      <c r="AR416" s="167"/>
      <c r="AS416" s="167"/>
      <c r="AT416" s="168"/>
      <c r="AU416" s="167"/>
      <c r="AV416" s="167"/>
    </row>
    <row r="417" spans="43:48" x14ac:dyDescent="0.25">
      <c r="AQ417" s="167"/>
      <c r="AR417" s="167"/>
      <c r="AS417" s="167"/>
      <c r="AT417" s="168"/>
      <c r="AU417" s="167"/>
      <c r="AV417" s="167"/>
    </row>
    <row r="418" spans="43:48" x14ac:dyDescent="0.25">
      <c r="AQ418" s="167"/>
      <c r="AR418" s="167"/>
      <c r="AS418" s="167"/>
      <c r="AT418" s="168"/>
      <c r="AU418" s="167"/>
      <c r="AV418" s="167"/>
    </row>
    <row r="419" spans="43:48" x14ac:dyDescent="0.25">
      <c r="AQ419" s="167"/>
      <c r="AR419" s="167"/>
      <c r="AS419" s="167"/>
      <c r="AT419" s="168"/>
      <c r="AU419" s="167"/>
      <c r="AV419" s="167"/>
    </row>
    <row r="420" spans="43:48" x14ac:dyDescent="0.25">
      <c r="AQ420" s="167"/>
      <c r="AR420" s="167"/>
      <c r="AS420" s="167"/>
      <c r="AT420" s="168"/>
      <c r="AU420" s="167"/>
      <c r="AV420" s="167"/>
    </row>
    <row r="421" spans="43:48" x14ac:dyDescent="0.25">
      <c r="AQ421" s="167"/>
      <c r="AR421" s="167"/>
      <c r="AS421" s="167"/>
      <c r="AT421" s="168"/>
      <c r="AU421" s="167"/>
      <c r="AV421" s="167"/>
    </row>
    <row r="422" spans="43:48" x14ac:dyDescent="0.25">
      <c r="AQ422" s="167"/>
      <c r="AR422" s="167"/>
      <c r="AS422" s="167"/>
      <c r="AT422" s="168"/>
      <c r="AU422" s="167"/>
      <c r="AV422" s="167"/>
    </row>
    <row r="423" spans="43:48" x14ac:dyDescent="0.25">
      <c r="AQ423" s="167"/>
      <c r="AR423" s="167"/>
      <c r="AS423" s="167"/>
      <c r="AT423" s="168"/>
      <c r="AU423" s="167"/>
      <c r="AV423" s="167"/>
    </row>
    <row r="424" spans="43:48" x14ac:dyDescent="0.25">
      <c r="AQ424" s="167"/>
      <c r="AR424" s="167"/>
      <c r="AS424" s="167"/>
      <c r="AT424" s="168"/>
      <c r="AU424" s="167"/>
      <c r="AV424" s="167"/>
    </row>
    <row r="425" spans="43:48" x14ac:dyDescent="0.25">
      <c r="AQ425" s="167"/>
      <c r="AR425" s="167"/>
      <c r="AS425" s="167"/>
      <c r="AT425" s="168"/>
      <c r="AU425" s="167"/>
      <c r="AV425" s="167"/>
    </row>
    <row r="426" spans="43:48" x14ac:dyDescent="0.25">
      <c r="AQ426" s="167"/>
      <c r="AR426" s="167"/>
      <c r="AS426" s="167"/>
      <c r="AT426" s="168"/>
      <c r="AU426" s="167"/>
      <c r="AV426" s="167"/>
    </row>
    <row r="427" spans="43:48" x14ac:dyDescent="0.25">
      <c r="AQ427" s="167"/>
      <c r="AR427" s="167"/>
      <c r="AS427" s="167"/>
      <c r="AT427" s="168"/>
      <c r="AU427" s="167"/>
      <c r="AV427" s="167"/>
    </row>
    <row r="428" spans="43:48" x14ac:dyDescent="0.25">
      <c r="AQ428" s="167"/>
      <c r="AR428" s="167"/>
      <c r="AS428" s="167"/>
      <c r="AT428" s="168"/>
      <c r="AU428" s="167"/>
      <c r="AV428" s="167"/>
    </row>
    <row r="429" spans="43:48" x14ac:dyDescent="0.25">
      <c r="AQ429" s="167"/>
      <c r="AR429" s="167"/>
      <c r="AS429" s="167"/>
      <c r="AT429" s="168"/>
      <c r="AU429" s="167"/>
      <c r="AV429" s="167"/>
    </row>
    <row r="430" spans="43:48" x14ac:dyDescent="0.25">
      <c r="AQ430" s="167"/>
      <c r="AR430" s="167"/>
      <c r="AS430" s="167"/>
      <c r="AT430" s="168"/>
      <c r="AU430" s="167"/>
      <c r="AV430" s="167"/>
    </row>
    <row r="431" spans="43:48" x14ac:dyDescent="0.25">
      <c r="AQ431" s="167"/>
      <c r="AR431" s="167"/>
      <c r="AS431" s="167"/>
      <c r="AT431" s="168"/>
      <c r="AU431" s="167"/>
      <c r="AV431" s="167"/>
    </row>
    <row r="432" spans="43:48" x14ac:dyDescent="0.25">
      <c r="AQ432" s="167"/>
      <c r="AR432" s="167"/>
      <c r="AS432" s="167"/>
      <c r="AT432" s="168"/>
      <c r="AU432" s="167"/>
      <c r="AV432" s="167"/>
    </row>
    <row r="433" spans="43:48" x14ac:dyDescent="0.25">
      <c r="AQ433" s="167"/>
      <c r="AR433" s="167"/>
      <c r="AS433" s="167"/>
      <c r="AT433" s="168"/>
      <c r="AU433" s="167"/>
      <c r="AV433" s="167"/>
    </row>
    <row r="434" spans="43:48" x14ac:dyDescent="0.25">
      <c r="AQ434" s="167"/>
      <c r="AR434" s="167"/>
      <c r="AS434" s="167"/>
      <c r="AT434" s="168"/>
      <c r="AU434" s="167"/>
      <c r="AV434" s="167"/>
    </row>
    <row r="435" spans="43:48" x14ac:dyDescent="0.25">
      <c r="AQ435" s="167"/>
      <c r="AR435" s="167"/>
      <c r="AS435" s="167"/>
      <c r="AT435" s="168"/>
      <c r="AU435" s="167"/>
      <c r="AV435" s="167"/>
    </row>
    <row r="436" spans="43:48" x14ac:dyDescent="0.25">
      <c r="AQ436" s="167"/>
      <c r="AR436" s="167"/>
      <c r="AS436" s="167"/>
      <c r="AT436" s="168"/>
      <c r="AU436" s="167"/>
      <c r="AV436" s="167"/>
    </row>
    <row r="437" spans="43:48" x14ac:dyDescent="0.25">
      <c r="AQ437" s="167"/>
      <c r="AR437" s="167"/>
      <c r="AS437" s="167"/>
      <c r="AT437" s="168"/>
      <c r="AU437" s="167"/>
      <c r="AV437" s="167"/>
    </row>
    <row r="438" spans="43:48" x14ac:dyDescent="0.25">
      <c r="AQ438" s="167"/>
      <c r="AR438" s="167"/>
      <c r="AS438" s="167"/>
      <c r="AT438" s="168"/>
      <c r="AU438" s="167"/>
      <c r="AV438" s="167"/>
    </row>
    <row r="439" spans="43:48" x14ac:dyDescent="0.25">
      <c r="AQ439" s="167"/>
      <c r="AR439" s="167"/>
      <c r="AS439" s="167"/>
      <c r="AT439" s="168"/>
      <c r="AU439" s="167"/>
      <c r="AV439" s="167"/>
    </row>
    <row r="440" spans="43:48" x14ac:dyDescent="0.25">
      <c r="AQ440" s="167"/>
      <c r="AR440" s="167"/>
      <c r="AS440" s="167"/>
      <c r="AT440" s="168"/>
      <c r="AU440" s="167"/>
      <c r="AV440" s="167"/>
    </row>
    <row r="441" spans="43:48" x14ac:dyDescent="0.25">
      <c r="AQ441" s="167"/>
      <c r="AR441" s="167"/>
      <c r="AS441" s="167"/>
      <c r="AT441" s="168"/>
      <c r="AU441" s="167"/>
      <c r="AV441" s="167"/>
    </row>
    <row r="442" spans="43:48" x14ac:dyDescent="0.25">
      <c r="AQ442" s="167"/>
      <c r="AR442" s="167"/>
      <c r="AS442" s="167"/>
      <c r="AT442" s="168"/>
      <c r="AU442" s="167"/>
      <c r="AV442" s="167"/>
    </row>
    <row r="443" spans="43:48" x14ac:dyDescent="0.25">
      <c r="AQ443" s="167"/>
      <c r="AR443" s="167"/>
      <c r="AS443" s="167"/>
      <c r="AT443" s="168"/>
      <c r="AU443" s="167"/>
      <c r="AV443" s="167"/>
    </row>
    <row r="444" spans="43:48" x14ac:dyDescent="0.25">
      <c r="AQ444" s="167"/>
      <c r="AR444" s="167"/>
      <c r="AS444" s="167"/>
      <c r="AT444" s="168"/>
      <c r="AU444" s="167"/>
      <c r="AV444" s="167"/>
    </row>
    <row r="445" spans="43:48" x14ac:dyDescent="0.25">
      <c r="AQ445" s="167"/>
      <c r="AR445" s="167"/>
      <c r="AS445" s="167"/>
      <c r="AT445" s="168"/>
      <c r="AU445" s="167"/>
      <c r="AV445" s="167"/>
    </row>
    <row r="446" spans="43:48" x14ac:dyDescent="0.25">
      <c r="AQ446" s="167"/>
      <c r="AR446" s="167"/>
      <c r="AS446" s="167"/>
      <c r="AT446" s="168"/>
      <c r="AU446" s="167"/>
      <c r="AV446" s="167"/>
    </row>
    <row r="447" spans="43:48" x14ac:dyDescent="0.25">
      <c r="AQ447" s="167"/>
      <c r="AR447" s="167"/>
      <c r="AS447" s="167"/>
      <c r="AT447" s="168"/>
      <c r="AU447" s="167"/>
      <c r="AV447" s="167"/>
    </row>
    <row r="448" spans="43:48" x14ac:dyDescent="0.25">
      <c r="AQ448" s="167"/>
      <c r="AR448" s="167"/>
      <c r="AS448" s="167"/>
      <c r="AT448" s="168"/>
      <c r="AU448" s="167"/>
      <c r="AV448" s="167"/>
    </row>
    <row r="449" spans="43:48" x14ac:dyDescent="0.25">
      <c r="AQ449" s="167"/>
      <c r="AR449" s="167"/>
      <c r="AS449" s="167"/>
      <c r="AT449" s="168"/>
      <c r="AU449" s="167"/>
      <c r="AV449" s="167"/>
    </row>
    <row r="450" spans="43:48" x14ac:dyDescent="0.25">
      <c r="AQ450" s="167"/>
      <c r="AR450" s="167"/>
      <c r="AS450" s="167"/>
      <c r="AT450" s="168"/>
      <c r="AU450" s="167"/>
      <c r="AV450" s="167"/>
    </row>
    <row r="451" spans="43:48" x14ac:dyDescent="0.25">
      <c r="AQ451" s="167"/>
      <c r="AR451" s="167"/>
      <c r="AS451" s="167"/>
      <c r="AT451" s="168"/>
      <c r="AU451" s="167"/>
      <c r="AV451" s="167"/>
    </row>
    <row r="452" spans="43:48" x14ac:dyDescent="0.25">
      <c r="AQ452" s="167"/>
      <c r="AR452" s="167"/>
      <c r="AS452" s="167"/>
      <c r="AT452" s="168"/>
      <c r="AU452" s="167"/>
      <c r="AV452" s="167"/>
    </row>
    <row r="453" spans="43:48" x14ac:dyDescent="0.25">
      <c r="AQ453" s="167"/>
      <c r="AR453" s="167"/>
      <c r="AS453" s="167"/>
      <c r="AT453" s="168"/>
      <c r="AU453" s="167"/>
      <c r="AV453" s="167"/>
    </row>
    <row r="454" spans="43:48" x14ac:dyDescent="0.25">
      <c r="AQ454" s="167"/>
      <c r="AR454" s="167"/>
      <c r="AS454" s="167"/>
      <c r="AT454" s="168"/>
      <c r="AU454" s="167"/>
      <c r="AV454" s="167"/>
    </row>
    <row r="455" spans="43:48" x14ac:dyDescent="0.25">
      <c r="AQ455" s="167"/>
      <c r="AR455" s="167"/>
      <c r="AS455" s="167"/>
      <c r="AT455" s="168"/>
      <c r="AU455" s="167"/>
      <c r="AV455" s="167"/>
    </row>
    <row r="456" spans="43:48" x14ac:dyDescent="0.25">
      <c r="AQ456" s="167"/>
      <c r="AR456" s="167"/>
      <c r="AS456" s="167"/>
      <c r="AT456" s="168"/>
      <c r="AU456" s="167"/>
      <c r="AV456" s="167"/>
    </row>
    <row r="457" spans="43:48" x14ac:dyDescent="0.25">
      <c r="AQ457" s="167"/>
      <c r="AR457" s="167"/>
      <c r="AS457" s="167"/>
      <c r="AT457" s="168"/>
      <c r="AU457" s="167"/>
      <c r="AV457" s="167"/>
    </row>
    <row r="458" spans="43:48" x14ac:dyDescent="0.25">
      <c r="AQ458" s="167"/>
      <c r="AR458" s="167"/>
      <c r="AS458" s="167"/>
      <c r="AT458" s="168"/>
      <c r="AU458" s="167"/>
      <c r="AV458" s="167"/>
    </row>
    <row r="459" spans="43:48" x14ac:dyDescent="0.25">
      <c r="AQ459" s="167"/>
      <c r="AR459" s="167"/>
      <c r="AS459" s="167"/>
      <c r="AT459" s="168"/>
      <c r="AU459" s="167"/>
      <c r="AV459" s="167"/>
    </row>
    <row r="460" spans="43:48" x14ac:dyDescent="0.25">
      <c r="AQ460" s="167"/>
      <c r="AR460" s="167"/>
      <c r="AS460" s="167"/>
      <c r="AT460" s="168"/>
      <c r="AU460" s="167"/>
      <c r="AV460" s="167"/>
    </row>
    <row r="461" spans="43:48" x14ac:dyDescent="0.25">
      <c r="AQ461" s="167"/>
      <c r="AR461" s="167"/>
      <c r="AS461" s="167"/>
      <c r="AT461" s="168"/>
      <c r="AU461" s="167"/>
      <c r="AV461" s="167"/>
    </row>
    <row r="462" spans="43:48" x14ac:dyDescent="0.25">
      <c r="AQ462" s="167"/>
      <c r="AR462" s="167"/>
      <c r="AS462" s="167"/>
      <c r="AT462" s="168"/>
      <c r="AU462" s="167"/>
      <c r="AV462" s="167"/>
    </row>
    <row r="463" spans="43:48" x14ac:dyDescent="0.25">
      <c r="AQ463" s="167"/>
      <c r="AR463" s="167"/>
      <c r="AS463" s="167"/>
      <c r="AT463" s="168"/>
      <c r="AU463" s="167"/>
      <c r="AV463" s="167"/>
    </row>
    <row r="464" spans="43:48" x14ac:dyDescent="0.25">
      <c r="AQ464" s="167"/>
      <c r="AR464" s="167"/>
      <c r="AS464" s="167"/>
      <c r="AT464" s="168"/>
      <c r="AU464" s="167"/>
      <c r="AV464" s="167"/>
    </row>
    <row r="465" spans="43:48" x14ac:dyDescent="0.25">
      <c r="AQ465" s="167"/>
      <c r="AR465" s="167"/>
      <c r="AS465" s="167"/>
      <c r="AT465" s="168"/>
      <c r="AU465" s="167"/>
      <c r="AV465" s="167"/>
    </row>
    <row r="466" spans="43:48" x14ac:dyDescent="0.25">
      <c r="AQ466" s="167"/>
      <c r="AR466" s="167"/>
      <c r="AS466" s="167"/>
      <c r="AT466" s="168"/>
      <c r="AU466" s="167"/>
      <c r="AV466" s="167"/>
    </row>
    <row r="467" spans="43:48" x14ac:dyDescent="0.25">
      <c r="AQ467" s="167"/>
      <c r="AR467" s="167"/>
      <c r="AS467" s="167"/>
      <c r="AT467" s="168"/>
      <c r="AU467" s="167"/>
      <c r="AV467" s="167"/>
    </row>
    <row r="468" spans="43:48" x14ac:dyDescent="0.25">
      <c r="AQ468" s="167"/>
      <c r="AR468" s="167"/>
      <c r="AS468" s="167"/>
      <c r="AT468" s="168"/>
      <c r="AU468" s="167"/>
      <c r="AV468" s="167"/>
    </row>
    <row r="469" spans="43:48" x14ac:dyDescent="0.25">
      <c r="AQ469" s="167"/>
      <c r="AR469" s="167"/>
      <c r="AS469" s="167"/>
      <c r="AT469" s="168"/>
      <c r="AU469" s="167"/>
      <c r="AV469" s="167"/>
    </row>
    <row r="470" spans="43:48" x14ac:dyDescent="0.25">
      <c r="AQ470" s="167"/>
      <c r="AR470" s="167"/>
      <c r="AS470" s="167"/>
      <c r="AT470" s="168"/>
      <c r="AU470" s="167"/>
      <c r="AV470" s="167"/>
    </row>
    <row r="471" spans="43:48" x14ac:dyDescent="0.25">
      <c r="AQ471" s="167"/>
      <c r="AR471" s="167"/>
      <c r="AS471" s="167"/>
      <c r="AT471" s="168"/>
      <c r="AU471" s="167"/>
      <c r="AV471" s="167"/>
    </row>
    <row r="472" spans="43:48" x14ac:dyDescent="0.25">
      <c r="AQ472" s="167"/>
      <c r="AR472" s="167"/>
      <c r="AS472" s="167"/>
      <c r="AT472" s="168"/>
      <c r="AU472" s="167"/>
      <c r="AV472" s="167"/>
    </row>
    <row r="473" spans="43:48" x14ac:dyDescent="0.25">
      <c r="AQ473" s="167"/>
      <c r="AR473" s="167"/>
      <c r="AS473" s="167"/>
      <c r="AT473" s="168"/>
      <c r="AU473" s="167"/>
      <c r="AV473" s="167"/>
    </row>
    <row r="474" spans="43:48" x14ac:dyDescent="0.25">
      <c r="AQ474" s="167"/>
      <c r="AR474" s="167"/>
      <c r="AS474" s="167"/>
      <c r="AT474" s="168"/>
      <c r="AU474" s="167"/>
      <c r="AV474" s="167"/>
    </row>
    <row r="475" spans="43:48" x14ac:dyDescent="0.25">
      <c r="AQ475" s="167"/>
      <c r="AR475" s="167"/>
      <c r="AS475" s="167"/>
      <c r="AT475" s="168"/>
      <c r="AU475" s="167"/>
      <c r="AV475" s="167"/>
    </row>
    <row r="476" spans="43:48" x14ac:dyDescent="0.25">
      <c r="AQ476" s="167"/>
      <c r="AR476" s="167"/>
      <c r="AS476" s="167"/>
      <c r="AT476" s="168"/>
      <c r="AU476" s="167"/>
      <c r="AV476" s="167"/>
    </row>
    <row r="477" spans="43:48" x14ac:dyDescent="0.25">
      <c r="AQ477" s="167"/>
      <c r="AR477" s="167"/>
      <c r="AS477" s="167"/>
      <c r="AT477" s="168"/>
      <c r="AU477" s="167"/>
      <c r="AV477" s="167"/>
    </row>
    <row r="478" spans="43:48" x14ac:dyDescent="0.25">
      <c r="AQ478" s="167"/>
      <c r="AR478" s="167"/>
      <c r="AS478" s="167"/>
      <c r="AT478" s="168"/>
      <c r="AU478" s="167"/>
      <c r="AV478" s="167"/>
    </row>
    <row r="479" spans="43:48" x14ac:dyDescent="0.25">
      <c r="AQ479" s="167"/>
      <c r="AR479" s="167"/>
      <c r="AS479" s="167"/>
      <c r="AT479" s="168"/>
      <c r="AU479" s="167"/>
      <c r="AV479" s="167"/>
    </row>
    <row r="480" spans="43:48" x14ac:dyDescent="0.25">
      <c r="AQ480" s="167"/>
      <c r="AR480" s="167"/>
      <c r="AS480" s="167"/>
      <c r="AT480" s="168"/>
      <c r="AU480" s="167"/>
      <c r="AV480" s="167"/>
    </row>
    <row r="481" spans="43:48" x14ac:dyDescent="0.25">
      <c r="AQ481" s="167"/>
      <c r="AR481" s="167"/>
      <c r="AS481" s="167"/>
      <c r="AT481" s="168"/>
      <c r="AU481" s="167"/>
      <c r="AV481" s="167"/>
    </row>
    <row r="482" spans="43:48" x14ac:dyDescent="0.25">
      <c r="AQ482" s="167"/>
      <c r="AR482" s="167"/>
      <c r="AS482" s="167"/>
      <c r="AT482" s="168"/>
      <c r="AU482" s="167"/>
      <c r="AV482" s="167"/>
    </row>
    <row r="483" spans="43:48" x14ac:dyDescent="0.25">
      <c r="AQ483" s="167"/>
      <c r="AR483" s="167"/>
      <c r="AS483" s="167"/>
      <c r="AT483" s="168"/>
      <c r="AU483" s="167"/>
      <c r="AV483" s="167"/>
    </row>
    <row r="484" spans="43:48" x14ac:dyDescent="0.25">
      <c r="AQ484" s="167"/>
      <c r="AR484" s="167"/>
      <c r="AS484" s="167"/>
      <c r="AT484" s="168"/>
      <c r="AU484" s="167"/>
      <c r="AV484" s="167"/>
    </row>
    <row r="485" spans="43:48" x14ac:dyDescent="0.25">
      <c r="AQ485" s="167"/>
      <c r="AR485" s="167"/>
      <c r="AS485" s="167"/>
      <c r="AT485" s="168"/>
      <c r="AU485" s="167"/>
      <c r="AV485" s="167"/>
    </row>
    <row r="486" spans="43:48" x14ac:dyDescent="0.25">
      <c r="AQ486" s="167"/>
      <c r="AR486" s="167"/>
      <c r="AS486" s="167"/>
      <c r="AT486" s="168"/>
      <c r="AU486" s="167"/>
      <c r="AV486" s="167"/>
    </row>
    <row r="487" spans="43:48" x14ac:dyDescent="0.25">
      <c r="AQ487" s="167"/>
      <c r="AR487" s="167"/>
      <c r="AS487" s="167"/>
      <c r="AT487" s="168"/>
      <c r="AU487" s="167"/>
      <c r="AV487" s="167"/>
    </row>
    <row r="488" spans="43:48" x14ac:dyDescent="0.25">
      <c r="AQ488" s="167"/>
      <c r="AR488" s="167"/>
      <c r="AS488" s="167"/>
      <c r="AT488" s="168"/>
      <c r="AU488" s="167"/>
      <c r="AV488" s="167"/>
    </row>
    <row r="489" spans="43:48" x14ac:dyDescent="0.25">
      <c r="AQ489" s="167"/>
      <c r="AR489" s="167"/>
      <c r="AS489" s="167"/>
      <c r="AT489" s="168"/>
      <c r="AU489" s="167"/>
      <c r="AV489" s="167"/>
    </row>
    <row r="490" spans="43:48" x14ac:dyDescent="0.25">
      <c r="AQ490" s="167"/>
      <c r="AR490" s="167"/>
      <c r="AS490" s="167"/>
      <c r="AT490" s="168"/>
      <c r="AU490" s="167"/>
      <c r="AV490" s="167"/>
    </row>
    <row r="491" spans="43:48" x14ac:dyDescent="0.25">
      <c r="AQ491" s="167"/>
      <c r="AR491" s="167"/>
      <c r="AS491" s="167"/>
      <c r="AT491" s="168"/>
      <c r="AU491" s="167"/>
      <c r="AV491" s="167"/>
    </row>
    <row r="492" spans="43:48" x14ac:dyDescent="0.25">
      <c r="AQ492" s="167"/>
      <c r="AR492" s="167"/>
      <c r="AS492" s="167"/>
      <c r="AT492" s="168"/>
      <c r="AU492" s="167"/>
      <c r="AV492" s="167"/>
    </row>
    <row r="493" spans="43:48" x14ac:dyDescent="0.25">
      <c r="AQ493" s="167"/>
      <c r="AR493" s="167"/>
      <c r="AS493" s="167"/>
      <c r="AT493" s="168"/>
      <c r="AU493" s="167"/>
      <c r="AV493" s="167"/>
    </row>
    <row r="494" spans="43:48" x14ac:dyDescent="0.25">
      <c r="AQ494" s="167"/>
      <c r="AR494" s="167"/>
      <c r="AS494" s="167"/>
      <c r="AT494" s="168"/>
      <c r="AU494" s="167"/>
      <c r="AV494" s="167"/>
    </row>
    <row r="495" spans="43:48" x14ac:dyDescent="0.25">
      <c r="AQ495" s="167"/>
      <c r="AR495" s="167"/>
      <c r="AS495" s="167"/>
      <c r="AT495" s="168"/>
      <c r="AU495" s="167"/>
      <c r="AV495" s="167"/>
    </row>
    <row r="496" spans="43:48" x14ac:dyDescent="0.25">
      <c r="AQ496" s="167"/>
      <c r="AR496" s="167"/>
      <c r="AS496" s="167"/>
      <c r="AT496" s="168"/>
      <c r="AU496" s="167"/>
      <c r="AV496" s="167"/>
    </row>
    <row r="497" spans="43:48" x14ac:dyDescent="0.25">
      <c r="AQ497" s="167"/>
      <c r="AR497" s="167"/>
      <c r="AS497" s="167"/>
      <c r="AT497" s="168"/>
      <c r="AU497" s="167"/>
      <c r="AV497" s="167"/>
    </row>
    <row r="498" spans="43:48" x14ac:dyDescent="0.25">
      <c r="AQ498" s="167"/>
      <c r="AR498" s="167"/>
      <c r="AS498" s="167"/>
      <c r="AT498" s="168"/>
      <c r="AU498" s="167"/>
      <c r="AV498" s="167"/>
    </row>
    <row r="499" spans="43:48" x14ac:dyDescent="0.25">
      <c r="AQ499" s="167"/>
      <c r="AR499" s="167"/>
      <c r="AS499" s="167"/>
      <c r="AT499" s="168"/>
      <c r="AU499" s="167"/>
      <c r="AV499" s="167"/>
    </row>
    <row r="500" spans="43:48" x14ac:dyDescent="0.25">
      <c r="AQ500" s="167"/>
      <c r="AR500" s="167"/>
      <c r="AS500" s="167"/>
      <c r="AT500" s="168"/>
      <c r="AU500" s="167"/>
      <c r="AV500" s="167"/>
    </row>
    <row r="501" spans="43:48" x14ac:dyDescent="0.25">
      <c r="AQ501" s="167"/>
      <c r="AR501" s="167"/>
      <c r="AS501" s="167"/>
      <c r="AT501" s="168"/>
      <c r="AU501" s="167"/>
      <c r="AV501" s="167"/>
    </row>
    <row r="502" spans="43:48" x14ac:dyDescent="0.25">
      <c r="AQ502" s="167"/>
      <c r="AR502" s="167"/>
      <c r="AS502" s="167"/>
      <c r="AT502" s="168"/>
      <c r="AU502" s="167"/>
      <c r="AV502" s="167"/>
    </row>
    <row r="503" spans="43:48" x14ac:dyDescent="0.25">
      <c r="AQ503" s="167"/>
      <c r="AR503" s="167"/>
      <c r="AS503" s="167"/>
      <c r="AT503" s="168"/>
      <c r="AU503" s="167"/>
      <c r="AV503" s="167"/>
    </row>
    <row r="504" spans="43:48" x14ac:dyDescent="0.25">
      <c r="AQ504" s="167"/>
      <c r="AR504" s="167"/>
      <c r="AS504" s="167"/>
      <c r="AT504" s="168"/>
      <c r="AU504" s="167"/>
      <c r="AV504" s="167"/>
    </row>
    <row r="505" spans="43:48" x14ac:dyDescent="0.25">
      <c r="AQ505" s="167"/>
      <c r="AR505" s="167"/>
      <c r="AS505" s="167"/>
      <c r="AT505" s="168"/>
      <c r="AU505" s="167"/>
      <c r="AV505" s="167"/>
    </row>
    <row r="506" spans="43:48" x14ac:dyDescent="0.25">
      <c r="AQ506" s="167"/>
      <c r="AR506" s="167"/>
      <c r="AS506" s="167"/>
      <c r="AT506" s="168"/>
      <c r="AU506" s="167"/>
      <c r="AV506" s="167"/>
    </row>
    <row r="507" spans="43:48" x14ac:dyDescent="0.25">
      <c r="AQ507" s="167"/>
      <c r="AR507" s="167"/>
      <c r="AS507" s="167"/>
      <c r="AT507" s="168"/>
      <c r="AU507" s="167"/>
      <c r="AV507" s="167"/>
    </row>
    <row r="508" spans="43:48" x14ac:dyDescent="0.25">
      <c r="AQ508" s="167"/>
      <c r="AR508" s="167"/>
      <c r="AS508" s="167"/>
      <c r="AT508" s="168"/>
      <c r="AU508" s="167"/>
      <c r="AV508" s="167"/>
    </row>
    <row r="509" spans="43:48" x14ac:dyDescent="0.25">
      <c r="AQ509" s="167"/>
      <c r="AR509" s="167"/>
      <c r="AS509" s="167"/>
      <c r="AT509" s="168"/>
      <c r="AU509" s="167"/>
      <c r="AV509" s="167"/>
    </row>
    <row r="510" spans="43:48" x14ac:dyDescent="0.25">
      <c r="AQ510" s="167"/>
      <c r="AR510" s="167"/>
      <c r="AS510" s="167"/>
      <c r="AT510" s="168"/>
      <c r="AU510" s="167"/>
      <c r="AV510" s="167"/>
    </row>
    <row r="511" spans="43:48" x14ac:dyDescent="0.25">
      <c r="AQ511" s="167"/>
      <c r="AR511" s="167"/>
      <c r="AS511" s="167"/>
      <c r="AT511" s="168"/>
      <c r="AU511" s="167"/>
      <c r="AV511" s="167"/>
    </row>
    <row r="512" spans="43:48" x14ac:dyDescent="0.25">
      <c r="AQ512" s="167"/>
      <c r="AR512" s="167"/>
      <c r="AS512" s="167"/>
      <c r="AT512" s="168"/>
      <c r="AU512" s="167"/>
      <c r="AV512" s="167"/>
    </row>
    <row r="513" spans="43:48" x14ac:dyDescent="0.25">
      <c r="AQ513" s="167"/>
      <c r="AR513" s="167"/>
      <c r="AS513" s="167"/>
      <c r="AT513" s="168"/>
      <c r="AU513" s="167"/>
      <c r="AV513" s="167"/>
    </row>
    <row r="514" spans="43:48" x14ac:dyDescent="0.25">
      <c r="AQ514" s="167"/>
      <c r="AR514" s="167"/>
      <c r="AS514" s="167"/>
      <c r="AT514" s="168"/>
      <c r="AU514" s="167"/>
      <c r="AV514" s="167"/>
    </row>
    <row r="515" spans="43:48" x14ac:dyDescent="0.25">
      <c r="AQ515" s="167"/>
      <c r="AR515" s="167"/>
      <c r="AS515" s="167"/>
      <c r="AT515" s="168"/>
      <c r="AU515" s="167"/>
      <c r="AV515" s="167"/>
    </row>
    <row r="516" spans="43:48" x14ac:dyDescent="0.25">
      <c r="AQ516" s="167"/>
      <c r="AR516" s="167"/>
      <c r="AS516" s="167"/>
      <c r="AT516" s="168"/>
      <c r="AU516" s="167"/>
      <c r="AV516" s="167"/>
    </row>
    <row r="517" spans="43:48" x14ac:dyDescent="0.25">
      <c r="AQ517" s="167"/>
      <c r="AR517" s="167"/>
      <c r="AS517" s="167"/>
      <c r="AT517" s="168"/>
      <c r="AU517" s="167"/>
      <c r="AV517" s="167"/>
    </row>
    <row r="518" spans="43:48" x14ac:dyDescent="0.25">
      <c r="AQ518" s="167"/>
      <c r="AR518" s="167"/>
      <c r="AS518" s="167"/>
      <c r="AT518" s="168"/>
      <c r="AU518" s="167"/>
      <c r="AV518" s="167"/>
    </row>
    <row r="519" spans="43:48" x14ac:dyDescent="0.25">
      <c r="AQ519" s="167"/>
      <c r="AR519" s="167"/>
      <c r="AS519" s="167"/>
      <c r="AT519" s="168"/>
      <c r="AU519" s="167"/>
      <c r="AV519" s="167"/>
    </row>
    <row r="520" spans="43:48" x14ac:dyDescent="0.25">
      <c r="AQ520" s="167"/>
      <c r="AR520" s="167"/>
      <c r="AS520" s="167"/>
      <c r="AT520" s="168"/>
      <c r="AU520" s="167"/>
      <c r="AV520" s="167"/>
    </row>
    <row r="521" spans="43:48" x14ac:dyDescent="0.25">
      <c r="AQ521" s="167"/>
      <c r="AR521" s="167"/>
      <c r="AS521" s="167"/>
      <c r="AT521" s="168"/>
      <c r="AU521" s="167"/>
      <c r="AV521" s="167"/>
    </row>
    <row r="522" spans="43:48" x14ac:dyDescent="0.25">
      <c r="AQ522" s="167"/>
      <c r="AR522" s="167"/>
      <c r="AS522" s="167"/>
      <c r="AT522" s="168"/>
      <c r="AU522" s="167"/>
      <c r="AV522" s="167"/>
    </row>
    <row r="523" spans="43:48" x14ac:dyDescent="0.25">
      <c r="AQ523" s="167"/>
      <c r="AR523" s="167"/>
      <c r="AS523" s="167"/>
      <c r="AT523" s="168"/>
      <c r="AU523" s="167"/>
      <c r="AV523" s="167"/>
    </row>
    <row r="524" spans="43:48" x14ac:dyDescent="0.25">
      <c r="AQ524" s="167"/>
      <c r="AR524" s="167"/>
      <c r="AS524" s="167"/>
      <c r="AT524" s="168"/>
      <c r="AU524" s="167"/>
      <c r="AV524" s="167"/>
    </row>
    <row r="525" spans="43:48" x14ac:dyDescent="0.25">
      <c r="AQ525" s="167"/>
      <c r="AR525" s="167"/>
      <c r="AS525" s="167"/>
      <c r="AT525" s="168"/>
      <c r="AU525" s="167"/>
      <c r="AV525" s="167"/>
    </row>
    <row r="526" spans="43:48" x14ac:dyDescent="0.25">
      <c r="AQ526" s="167"/>
      <c r="AR526" s="167"/>
      <c r="AS526" s="167"/>
      <c r="AT526" s="168"/>
      <c r="AU526" s="167"/>
      <c r="AV526" s="167"/>
    </row>
    <row r="527" spans="43:48" x14ac:dyDescent="0.25">
      <c r="AQ527" s="167"/>
      <c r="AR527" s="167"/>
      <c r="AS527" s="167"/>
      <c r="AT527" s="168"/>
      <c r="AU527" s="167"/>
      <c r="AV527" s="167"/>
    </row>
    <row r="528" spans="43:48" x14ac:dyDescent="0.25">
      <c r="AQ528" s="167"/>
      <c r="AR528" s="167"/>
      <c r="AS528" s="167"/>
      <c r="AT528" s="168"/>
      <c r="AU528" s="167"/>
      <c r="AV528" s="167"/>
    </row>
    <row r="529" spans="43:48" x14ac:dyDescent="0.25">
      <c r="AQ529" s="167"/>
      <c r="AR529" s="167"/>
      <c r="AS529" s="167"/>
      <c r="AT529" s="168"/>
      <c r="AU529" s="167"/>
      <c r="AV529" s="167"/>
    </row>
    <row r="530" spans="43:48" x14ac:dyDescent="0.25">
      <c r="AQ530" s="167"/>
      <c r="AR530" s="167"/>
      <c r="AS530" s="167"/>
      <c r="AT530" s="168"/>
      <c r="AU530" s="167"/>
      <c r="AV530" s="167"/>
    </row>
    <row r="531" spans="43:48" x14ac:dyDescent="0.25">
      <c r="AQ531" s="167"/>
      <c r="AR531" s="167"/>
      <c r="AS531" s="167"/>
      <c r="AT531" s="168"/>
      <c r="AU531" s="167"/>
      <c r="AV531" s="167"/>
    </row>
    <row r="532" spans="43:48" x14ac:dyDescent="0.25">
      <c r="AQ532" s="167"/>
      <c r="AR532" s="167"/>
      <c r="AS532" s="167"/>
      <c r="AT532" s="168"/>
      <c r="AU532" s="167"/>
      <c r="AV532" s="167"/>
    </row>
    <row r="533" spans="43:48" x14ac:dyDescent="0.25">
      <c r="AQ533" s="167"/>
      <c r="AR533" s="167"/>
      <c r="AS533" s="167"/>
      <c r="AT533" s="168"/>
      <c r="AU533" s="167"/>
      <c r="AV533" s="167"/>
    </row>
    <row r="534" spans="43:48" x14ac:dyDescent="0.25">
      <c r="AQ534" s="167"/>
      <c r="AR534" s="167"/>
      <c r="AS534" s="167"/>
      <c r="AT534" s="168"/>
      <c r="AU534" s="167"/>
      <c r="AV534" s="167"/>
    </row>
    <row r="535" spans="43:48" x14ac:dyDescent="0.25">
      <c r="AQ535" s="167"/>
      <c r="AR535" s="167"/>
      <c r="AS535" s="167"/>
      <c r="AT535" s="168"/>
      <c r="AU535" s="167"/>
      <c r="AV535" s="167"/>
    </row>
    <row r="536" spans="43:48" x14ac:dyDescent="0.25">
      <c r="AQ536" s="167"/>
      <c r="AR536" s="167"/>
      <c r="AS536" s="167"/>
      <c r="AT536" s="168"/>
      <c r="AU536" s="167"/>
      <c r="AV536" s="167"/>
    </row>
    <row r="537" spans="43:48" x14ac:dyDescent="0.25">
      <c r="AQ537" s="167"/>
      <c r="AR537" s="167"/>
      <c r="AS537" s="167"/>
      <c r="AT537" s="168"/>
      <c r="AU537" s="167"/>
      <c r="AV537" s="167"/>
    </row>
    <row r="538" spans="43:48" x14ac:dyDescent="0.25">
      <c r="AQ538" s="167"/>
      <c r="AR538" s="167"/>
      <c r="AS538" s="167"/>
      <c r="AT538" s="168"/>
      <c r="AU538" s="167"/>
      <c r="AV538" s="167"/>
    </row>
    <row r="539" spans="43:48" x14ac:dyDescent="0.25">
      <c r="AQ539" s="167"/>
      <c r="AR539" s="167"/>
      <c r="AS539" s="167"/>
      <c r="AT539" s="168"/>
      <c r="AU539" s="167"/>
      <c r="AV539" s="167"/>
    </row>
    <row r="540" spans="43:48" x14ac:dyDescent="0.25">
      <c r="AQ540" s="167"/>
      <c r="AR540" s="167"/>
      <c r="AS540" s="167"/>
      <c r="AT540" s="168"/>
      <c r="AU540" s="167"/>
      <c r="AV540" s="167"/>
    </row>
    <row r="541" spans="43:48" x14ac:dyDescent="0.25">
      <c r="AQ541" s="167"/>
      <c r="AR541" s="167"/>
      <c r="AS541" s="167"/>
      <c r="AT541" s="168"/>
      <c r="AU541" s="167"/>
      <c r="AV541" s="167"/>
    </row>
    <row r="542" spans="43:48" x14ac:dyDescent="0.25">
      <c r="AQ542" s="167"/>
      <c r="AR542" s="167"/>
      <c r="AS542" s="167"/>
      <c r="AT542" s="168"/>
      <c r="AU542" s="167"/>
      <c r="AV542" s="167"/>
    </row>
    <row r="543" spans="43:48" x14ac:dyDescent="0.25">
      <c r="AQ543" s="167"/>
      <c r="AR543" s="167"/>
      <c r="AS543" s="167"/>
      <c r="AT543" s="168"/>
      <c r="AU543" s="167"/>
      <c r="AV543" s="167"/>
    </row>
    <row r="544" spans="43:48" x14ac:dyDescent="0.25">
      <c r="AQ544" s="167"/>
      <c r="AR544" s="167"/>
      <c r="AS544" s="167"/>
      <c r="AT544" s="168"/>
      <c r="AU544" s="167"/>
      <c r="AV544" s="167"/>
    </row>
    <row r="545" spans="43:48" x14ac:dyDescent="0.25">
      <c r="AQ545" s="167"/>
      <c r="AR545" s="167"/>
      <c r="AS545" s="167"/>
      <c r="AT545" s="168"/>
      <c r="AU545" s="167"/>
      <c r="AV545" s="167"/>
    </row>
    <row r="546" spans="43:48" x14ac:dyDescent="0.25">
      <c r="AQ546" s="167"/>
      <c r="AR546" s="167"/>
      <c r="AS546" s="167"/>
      <c r="AT546" s="168"/>
      <c r="AU546" s="167"/>
      <c r="AV546" s="167"/>
    </row>
    <row r="547" spans="43:48" x14ac:dyDescent="0.25">
      <c r="AQ547" s="167"/>
      <c r="AR547" s="167"/>
      <c r="AS547" s="167"/>
      <c r="AT547" s="168"/>
      <c r="AU547" s="167"/>
      <c r="AV547" s="167"/>
    </row>
    <row r="548" spans="43:48" x14ac:dyDescent="0.25">
      <c r="AQ548" s="167"/>
      <c r="AR548" s="167"/>
      <c r="AS548" s="167"/>
      <c r="AT548" s="168"/>
      <c r="AU548" s="167"/>
      <c r="AV548" s="167"/>
    </row>
    <row r="549" spans="43:48" x14ac:dyDescent="0.25">
      <c r="AQ549" s="167"/>
      <c r="AR549" s="167"/>
      <c r="AS549" s="167"/>
      <c r="AT549" s="168"/>
      <c r="AU549" s="167"/>
      <c r="AV549" s="167"/>
    </row>
    <row r="550" spans="43:48" x14ac:dyDescent="0.25">
      <c r="AQ550" s="167"/>
      <c r="AR550" s="167"/>
      <c r="AS550" s="167"/>
      <c r="AT550" s="168"/>
      <c r="AU550" s="167"/>
      <c r="AV550" s="167"/>
    </row>
    <row r="551" spans="43:48" x14ac:dyDescent="0.25">
      <c r="AQ551" s="167"/>
      <c r="AR551" s="167"/>
      <c r="AS551" s="167"/>
      <c r="AT551" s="168"/>
      <c r="AU551" s="167"/>
      <c r="AV551" s="167"/>
    </row>
    <row r="552" spans="43:48" x14ac:dyDescent="0.25">
      <c r="AQ552" s="167"/>
      <c r="AR552" s="167"/>
      <c r="AS552" s="167"/>
      <c r="AT552" s="168"/>
      <c r="AU552" s="167"/>
      <c r="AV552" s="167"/>
    </row>
    <row r="553" spans="43:48" x14ac:dyDescent="0.25">
      <c r="AQ553" s="167"/>
      <c r="AR553" s="167"/>
      <c r="AS553" s="167"/>
      <c r="AT553" s="168"/>
      <c r="AU553" s="167"/>
      <c r="AV553" s="167"/>
    </row>
    <row r="554" spans="43:48" x14ac:dyDescent="0.25">
      <c r="AQ554" s="167"/>
      <c r="AR554" s="167"/>
      <c r="AS554" s="167"/>
      <c r="AT554" s="168"/>
      <c r="AU554" s="167"/>
      <c r="AV554" s="167"/>
    </row>
    <row r="555" spans="43:48" x14ac:dyDescent="0.25">
      <c r="AQ555" s="167"/>
      <c r="AR555" s="167"/>
      <c r="AS555" s="167"/>
      <c r="AT555" s="168"/>
      <c r="AU555" s="167"/>
      <c r="AV555" s="167"/>
    </row>
    <row r="556" spans="43:48" x14ac:dyDescent="0.25">
      <c r="AQ556" s="167"/>
      <c r="AR556" s="167"/>
      <c r="AS556" s="167"/>
      <c r="AT556" s="168"/>
      <c r="AU556" s="167"/>
      <c r="AV556" s="167"/>
    </row>
    <row r="557" spans="43:48" x14ac:dyDescent="0.25">
      <c r="AQ557" s="167"/>
      <c r="AR557" s="167"/>
      <c r="AS557" s="167"/>
      <c r="AT557" s="168"/>
      <c r="AU557" s="167"/>
      <c r="AV557" s="167"/>
    </row>
    <row r="558" spans="43:48" x14ac:dyDescent="0.25">
      <c r="AQ558" s="167"/>
      <c r="AR558" s="167"/>
      <c r="AS558" s="167"/>
      <c r="AT558" s="168"/>
      <c r="AU558" s="167"/>
      <c r="AV558" s="167"/>
    </row>
    <row r="559" spans="43:48" x14ac:dyDescent="0.25">
      <c r="AQ559" s="167"/>
      <c r="AR559" s="167"/>
      <c r="AS559" s="167"/>
      <c r="AT559" s="168"/>
      <c r="AU559" s="167"/>
      <c r="AV559" s="167"/>
    </row>
    <row r="560" spans="43:48" x14ac:dyDescent="0.25">
      <c r="AQ560" s="167"/>
      <c r="AR560" s="167"/>
      <c r="AS560" s="167"/>
      <c r="AT560" s="168"/>
      <c r="AU560" s="167"/>
      <c r="AV560" s="167"/>
    </row>
    <row r="561" spans="43:48" x14ac:dyDescent="0.25">
      <c r="AQ561" s="167"/>
      <c r="AR561" s="167"/>
      <c r="AS561" s="167"/>
      <c r="AT561" s="168"/>
      <c r="AU561" s="167"/>
      <c r="AV561" s="167"/>
    </row>
    <row r="562" spans="43:48" x14ac:dyDescent="0.25">
      <c r="AQ562" s="167"/>
      <c r="AR562" s="167"/>
      <c r="AS562" s="167"/>
      <c r="AT562" s="168"/>
      <c r="AU562" s="167"/>
      <c r="AV562" s="167"/>
    </row>
    <row r="563" spans="43:48" x14ac:dyDescent="0.25">
      <c r="AQ563" s="167"/>
      <c r="AR563" s="167"/>
      <c r="AS563" s="167"/>
      <c r="AT563" s="168"/>
      <c r="AU563" s="167"/>
      <c r="AV563" s="167"/>
    </row>
    <row r="564" spans="43:48" x14ac:dyDescent="0.25">
      <c r="AQ564" s="167"/>
      <c r="AR564" s="167"/>
      <c r="AS564" s="167"/>
      <c r="AT564" s="168"/>
      <c r="AU564" s="167"/>
      <c r="AV564" s="167"/>
    </row>
    <row r="565" spans="43:48" x14ac:dyDescent="0.25">
      <c r="AQ565" s="167"/>
      <c r="AR565" s="167"/>
      <c r="AS565" s="167"/>
      <c r="AT565" s="168"/>
      <c r="AU565" s="167"/>
      <c r="AV565" s="167"/>
    </row>
    <row r="566" spans="43:48" x14ac:dyDescent="0.25">
      <c r="AQ566" s="167"/>
      <c r="AR566" s="167"/>
      <c r="AS566" s="167"/>
      <c r="AT566" s="168"/>
      <c r="AU566" s="167"/>
      <c r="AV566" s="167"/>
    </row>
    <row r="567" spans="43:48" x14ac:dyDescent="0.25">
      <c r="AQ567" s="167"/>
      <c r="AR567" s="167"/>
      <c r="AS567" s="167"/>
      <c r="AT567" s="168"/>
      <c r="AU567" s="167"/>
      <c r="AV567" s="167"/>
    </row>
    <row r="568" spans="43:48" x14ac:dyDescent="0.25">
      <c r="AQ568" s="167"/>
      <c r="AR568" s="167"/>
      <c r="AS568" s="167"/>
      <c r="AT568" s="168"/>
      <c r="AU568" s="167"/>
      <c r="AV568" s="167"/>
    </row>
    <row r="569" spans="43:48" x14ac:dyDescent="0.25">
      <c r="AQ569" s="167"/>
      <c r="AR569" s="167"/>
      <c r="AS569" s="167"/>
      <c r="AT569" s="168"/>
      <c r="AU569" s="167"/>
      <c r="AV569" s="167"/>
    </row>
    <row r="570" spans="43:48" x14ac:dyDescent="0.25">
      <c r="AQ570" s="167"/>
      <c r="AR570" s="167"/>
      <c r="AS570" s="167"/>
      <c r="AT570" s="168"/>
      <c r="AU570" s="167"/>
      <c r="AV570" s="167"/>
    </row>
    <row r="571" spans="43:48" x14ac:dyDescent="0.25">
      <c r="AQ571" s="167"/>
      <c r="AR571" s="167"/>
      <c r="AS571" s="167"/>
      <c r="AT571" s="168"/>
      <c r="AU571" s="167"/>
      <c r="AV571" s="167"/>
    </row>
    <row r="572" spans="43:48" x14ac:dyDescent="0.25">
      <c r="AQ572" s="167"/>
      <c r="AR572" s="167"/>
      <c r="AS572" s="167"/>
      <c r="AT572" s="168"/>
      <c r="AU572" s="167"/>
      <c r="AV572" s="167"/>
    </row>
    <row r="573" spans="43:48" x14ac:dyDescent="0.25">
      <c r="AQ573" s="167"/>
      <c r="AR573" s="167"/>
      <c r="AS573" s="167"/>
      <c r="AT573" s="168"/>
      <c r="AU573" s="167"/>
      <c r="AV573" s="167"/>
    </row>
    <row r="574" spans="43:48" x14ac:dyDescent="0.25">
      <c r="AQ574" s="167"/>
      <c r="AR574" s="167"/>
      <c r="AS574" s="167"/>
      <c r="AT574" s="168"/>
      <c r="AU574" s="167"/>
      <c r="AV574" s="167"/>
    </row>
    <row r="575" spans="43:48" x14ac:dyDescent="0.25">
      <c r="AQ575" s="167"/>
      <c r="AR575" s="167"/>
      <c r="AS575" s="167"/>
      <c r="AT575" s="168"/>
      <c r="AU575" s="167"/>
      <c r="AV575" s="167"/>
    </row>
    <row r="576" spans="43:48" x14ac:dyDescent="0.25">
      <c r="AQ576" s="167"/>
      <c r="AR576" s="167"/>
      <c r="AS576" s="167"/>
      <c r="AT576" s="168"/>
      <c r="AU576" s="167"/>
      <c r="AV576" s="167"/>
    </row>
    <row r="577" spans="43:48" x14ac:dyDescent="0.25">
      <c r="AQ577" s="167"/>
      <c r="AR577" s="167"/>
      <c r="AS577" s="167"/>
      <c r="AT577" s="168"/>
      <c r="AU577" s="167"/>
      <c r="AV577" s="167"/>
    </row>
    <row r="578" spans="43:48" x14ac:dyDescent="0.25">
      <c r="AQ578" s="167"/>
      <c r="AR578" s="167"/>
      <c r="AS578" s="167"/>
      <c r="AT578" s="168"/>
      <c r="AU578" s="167"/>
      <c r="AV578" s="167"/>
    </row>
    <row r="579" spans="43:48" x14ac:dyDescent="0.25">
      <c r="AQ579" s="167"/>
      <c r="AR579" s="167"/>
      <c r="AS579" s="167"/>
      <c r="AT579" s="168"/>
      <c r="AU579" s="167"/>
      <c r="AV579" s="167"/>
    </row>
    <row r="580" spans="43:48" x14ac:dyDescent="0.25">
      <c r="AQ580" s="167"/>
      <c r="AR580" s="167"/>
      <c r="AS580" s="167"/>
      <c r="AT580" s="168"/>
      <c r="AU580" s="167"/>
      <c r="AV580" s="167"/>
    </row>
    <row r="581" spans="43:48" x14ac:dyDescent="0.25">
      <c r="AQ581" s="167"/>
      <c r="AR581" s="167"/>
      <c r="AS581" s="167"/>
      <c r="AT581" s="168"/>
      <c r="AU581" s="167"/>
      <c r="AV581" s="167"/>
    </row>
    <row r="582" spans="43:48" x14ac:dyDescent="0.25">
      <c r="AQ582" s="167"/>
      <c r="AR582" s="167"/>
      <c r="AS582" s="167"/>
      <c r="AT582" s="168"/>
      <c r="AU582" s="167"/>
      <c r="AV582" s="167"/>
    </row>
    <row r="583" spans="43:48" x14ac:dyDescent="0.25">
      <c r="AQ583" s="167"/>
      <c r="AR583" s="167"/>
      <c r="AS583" s="167"/>
      <c r="AT583" s="168"/>
      <c r="AU583" s="167"/>
      <c r="AV583" s="167"/>
    </row>
    <row r="584" spans="43:48" x14ac:dyDescent="0.25">
      <c r="AQ584" s="167"/>
      <c r="AR584" s="167"/>
      <c r="AS584" s="167"/>
      <c r="AT584" s="168"/>
      <c r="AU584" s="167"/>
      <c r="AV584" s="167"/>
    </row>
    <row r="585" spans="43:48" x14ac:dyDescent="0.25">
      <c r="AQ585" s="167"/>
      <c r="AR585" s="167"/>
      <c r="AS585" s="167"/>
      <c r="AT585" s="168"/>
      <c r="AU585" s="167"/>
      <c r="AV585" s="167"/>
    </row>
    <row r="586" spans="43:48" x14ac:dyDescent="0.25">
      <c r="AQ586" s="167"/>
      <c r="AR586" s="167"/>
      <c r="AS586" s="167"/>
      <c r="AT586" s="168"/>
      <c r="AU586" s="167"/>
      <c r="AV586" s="167"/>
    </row>
    <row r="587" spans="43:48" x14ac:dyDescent="0.25">
      <c r="AQ587" s="167"/>
      <c r="AR587" s="167"/>
      <c r="AS587" s="167"/>
      <c r="AT587" s="168"/>
      <c r="AU587" s="167"/>
      <c r="AV587" s="167"/>
    </row>
    <row r="588" spans="43:48" x14ac:dyDescent="0.25">
      <c r="AQ588" s="167"/>
      <c r="AR588" s="167"/>
      <c r="AS588" s="167"/>
      <c r="AT588" s="168"/>
      <c r="AU588" s="167"/>
      <c r="AV588" s="167"/>
    </row>
    <row r="589" spans="43:48" x14ac:dyDescent="0.25">
      <c r="AQ589" s="167"/>
      <c r="AR589" s="167"/>
      <c r="AS589" s="167"/>
      <c r="AT589" s="168"/>
      <c r="AU589" s="167"/>
      <c r="AV589" s="167"/>
    </row>
    <row r="590" spans="43:48" x14ac:dyDescent="0.25">
      <c r="AQ590" s="167"/>
      <c r="AR590" s="167"/>
      <c r="AS590" s="167"/>
      <c r="AT590" s="168"/>
      <c r="AU590" s="167"/>
      <c r="AV590" s="167"/>
    </row>
    <row r="591" spans="43:48" x14ac:dyDescent="0.25">
      <c r="AQ591" s="167"/>
      <c r="AR591" s="167"/>
      <c r="AS591" s="167"/>
      <c r="AT591" s="168"/>
      <c r="AU591" s="167"/>
      <c r="AV591" s="167"/>
    </row>
    <row r="592" spans="43:48" x14ac:dyDescent="0.25">
      <c r="AQ592" s="167"/>
      <c r="AR592" s="167"/>
      <c r="AS592" s="167"/>
      <c r="AT592" s="168"/>
      <c r="AU592" s="167"/>
      <c r="AV592" s="167"/>
    </row>
    <row r="593" spans="43:48" x14ac:dyDescent="0.25">
      <c r="AQ593" s="167"/>
      <c r="AR593" s="167"/>
      <c r="AS593" s="167"/>
      <c r="AT593" s="168"/>
      <c r="AU593" s="167"/>
      <c r="AV593" s="167"/>
    </row>
    <row r="594" spans="43:48" x14ac:dyDescent="0.25">
      <c r="AQ594" s="167"/>
      <c r="AR594" s="167"/>
      <c r="AS594" s="167"/>
      <c r="AT594" s="168"/>
      <c r="AU594" s="167"/>
      <c r="AV594" s="167"/>
    </row>
    <row r="595" spans="43:48" x14ac:dyDescent="0.25">
      <c r="AQ595" s="167"/>
      <c r="AR595" s="167"/>
      <c r="AS595" s="167"/>
      <c r="AT595" s="168"/>
      <c r="AU595" s="167"/>
      <c r="AV595" s="167"/>
    </row>
    <row r="596" spans="43:48" x14ac:dyDescent="0.25">
      <c r="AQ596" s="167"/>
      <c r="AR596" s="167"/>
      <c r="AS596" s="167"/>
      <c r="AT596" s="168"/>
      <c r="AU596" s="167"/>
      <c r="AV596" s="167"/>
    </row>
    <row r="597" spans="43:48" x14ac:dyDescent="0.25">
      <c r="AQ597" s="167"/>
      <c r="AR597" s="167"/>
      <c r="AS597" s="167"/>
      <c r="AT597" s="168"/>
      <c r="AU597" s="167"/>
      <c r="AV597" s="167"/>
    </row>
    <row r="598" spans="43:48" x14ac:dyDescent="0.25">
      <c r="AQ598" s="167"/>
      <c r="AR598" s="167"/>
      <c r="AS598" s="167"/>
      <c r="AT598" s="168"/>
      <c r="AU598" s="167"/>
      <c r="AV598" s="167"/>
    </row>
    <row r="599" spans="43:48" x14ac:dyDescent="0.25">
      <c r="AQ599" s="167"/>
      <c r="AR599" s="167"/>
      <c r="AS599" s="167"/>
      <c r="AT599" s="168"/>
      <c r="AU599" s="167"/>
      <c r="AV599" s="167"/>
    </row>
    <row r="600" spans="43:48" x14ac:dyDescent="0.25">
      <c r="AQ600" s="167"/>
      <c r="AR600" s="167"/>
      <c r="AS600" s="167"/>
      <c r="AT600" s="168"/>
      <c r="AU600" s="167"/>
      <c r="AV600" s="167"/>
    </row>
    <row r="601" spans="43:48" x14ac:dyDescent="0.25">
      <c r="AQ601" s="167"/>
      <c r="AR601" s="167"/>
      <c r="AS601" s="167"/>
      <c r="AT601" s="168"/>
      <c r="AU601" s="167"/>
      <c r="AV601" s="167"/>
    </row>
    <row r="602" spans="43:48" x14ac:dyDescent="0.25">
      <c r="AQ602" s="167"/>
      <c r="AR602" s="167"/>
      <c r="AS602" s="167"/>
      <c r="AT602" s="168"/>
      <c r="AU602" s="167"/>
      <c r="AV602" s="167"/>
    </row>
    <row r="603" spans="43:48" x14ac:dyDescent="0.25">
      <c r="AQ603" s="167"/>
      <c r="AR603" s="167"/>
      <c r="AS603" s="167"/>
      <c r="AT603" s="168"/>
      <c r="AU603" s="167"/>
      <c r="AV603" s="167"/>
    </row>
    <row r="604" spans="43:48" x14ac:dyDescent="0.25">
      <c r="AQ604" s="167"/>
      <c r="AR604" s="167"/>
      <c r="AS604" s="167"/>
      <c r="AT604" s="168"/>
      <c r="AU604" s="167"/>
      <c r="AV604" s="167"/>
    </row>
    <row r="605" spans="43:48" x14ac:dyDescent="0.25">
      <c r="AQ605" s="167"/>
      <c r="AR605" s="167"/>
      <c r="AS605" s="167"/>
      <c r="AT605" s="168"/>
      <c r="AU605" s="167"/>
      <c r="AV605" s="167"/>
    </row>
    <row r="606" spans="43:48" x14ac:dyDescent="0.25">
      <c r="AQ606" s="167"/>
      <c r="AR606" s="167"/>
      <c r="AS606" s="167"/>
      <c r="AT606" s="168"/>
      <c r="AU606" s="167"/>
      <c r="AV606" s="167"/>
    </row>
    <row r="607" spans="43:48" x14ac:dyDescent="0.25">
      <c r="AQ607" s="167"/>
      <c r="AR607" s="167"/>
      <c r="AS607" s="167"/>
      <c r="AT607" s="168"/>
      <c r="AU607" s="167"/>
      <c r="AV607" s="167"/>
    </row>
    <row r="608" spans="43:48" x14ac:dyDescent="0.25">
      <c r="AQ608" s="167"/>
      <c r="AR608" s="167"/>
      <c r="AS608" s="167"/>
      <c r="AT608" s="168"/>
      <c r="AU608" s="167"/>
      <c r="AV608" s="167"/>
    </row>
    <row r="609" spans="43:48" x14ac:dyDescent="0.25">
      <c r="AQ609" s="167"/>
      <c r="AR609" s="167"/>
      <c r="AS609" s="167"/>
      <c r="AT609" s="168"/>
      <c r="AU609" s="167"/>
      <c r="AV609" s="167"/>
    </row>
    <row r="610" spans="43:48" x14ac:dyDescent="0.25">
      <c r="AQ610" s="167"/>
      <c r="AR610" s="167"/>
      <c r="AS610" s="167"/>
      <c r="AT610" s="168"/>
      <c r="AU610" s="167"/>
      <c r="AV610" s="167"/>
    </row>
    <row r="611" spans="43:48" x14ac:dyDescent="0.25">
      <c r="AQ611" s="167"/>
      <c r="AR611" s="167"/>
      <c r="AS611" s="167"/>
      <c r="AT611" s="168"/>
      <c r="AU611" s="167"/>
      <c r="AV611" s="167"/>
    </row>
    <row r="612" spans="43:48" x14ac:dyDescent="0.25">
      <c r="AQ612" s="167"/>
      <c r="AR612" s="167"/>
      <c r="AS612" s="167"/>
      <c r="AT612" s="168"/>
      <c r="AU612" s="167"/>
      <c r="AV612" s="167"/>
    </row>
    <row r="613" spans="43:48" x14ac:dyDescent="0.25">
      <c r="AQ613" s="167"/>
      <c r="AR613" s="167"/>
      <c r="AS613" s="167"/>
      <c r="AT613" s="168"/>
      <c r="AU613" s="167"/>
      <c r="AV613" s="167"/>
    </row>
    <row r="614" spans="43:48" x14ac:dyDescent="0.25">
      <c r="AQ614" s="167"/>
      <c r="AR614" s="167"/>
      <c r="AS614" s="167"/>
      <c r="AT614" s="168"/>
      <c r="AU614" s="167"/>
      <c r="AV614" s="167"/>
    </row>
    <row r="615" spans="43:48" x14ac:dyDescent="0.25">
      <c r="AQ615" s="167"/>
      <c r="AR615" s="167"/>
      <c r="AS615" s="167"/>
      <c r="AT615" s="168"/>
      <c r="AU615" s="167"/>
      <c r="AV615" s="167"/>
    </row>
    <row r="616" spans="43:48" x14ac:dyDescent="0.25">
      <c r="AQ616" s="167"/>
      <c r="AR616" s="167"/>
      <c r="AS616" s="167"/>
      <c r="AT616" s="168"/>
      <c r="AU616" s="167"/>
      <c r="AV616" s="167"/>
    </row>
    <row r="617" spans="43:48" x14ac:dyDescent="0.25">
      <c r="AQ617" s="167"/>
      <c r="AR617" s="167"/>
      <c r="AS617" s="167"/>
      <c r="AT617" s="168"/>
      <c r="AU617" s="167"/>
      <c r="AV617" s="167"/>
    </row>
    <row r="618" spans="43:48" x14ac:dyDescent="0.25">
      <c r="AQ618" s="167"/>
      <c r="AR618" s="167"/>
      <c r="AS618" s="167"/>
      <c r="AT618" s="168"/>
      <c r="AU618" s="167"/>
      <c r="AV618" s="167"/>
    </row>
    <row r="619" spans="43:48" x14ac:dyDescent="0.25">
      <c r="AQ619" s="167"/>
      <c r="AR619" s="167"/>
      <c r="AS619" s="167"/>
      <c r="AT619" s="168"/>
      <c r="AU619" s="167"/>
      <c r="AV619" s="167"/>
    </row>
    <row r="620" spans="43:48" x14ac:dyDescent="0.25">
      <c r="AQ620" s="167"/>
      <c r="AR620" s="167"/>
      <c r="AS620" s="167"/>
      <c r="AT620" s="168"/>
      <c r="AU620" s="167"/>
      <c r="AV620" s="167"/>
    </row>
    <row r="621" spans="43:48" x14ac:dyDescent="0.25">
      <c r="AQ621" s="167"/>
      <c r="AR621" s="167"/>
      <c r="AS621" s="167"/>
      <c r="AT621" s="168"/>
      <c r="AU621" s="167"/>
      <c r="AV621" s="167"/>
    </row>
    <row r="622" spans="43:48" x14ac:dyDescent="0.25">
      <c r="AQ622" s="167"/>
      <c r="AR622" s="167"/>
      <c r="AS622" s="167"/>
      <c r="AT622" s="168"/>
      <c r="AU622" s="167"/>
      <c r="AV622" s="167"/>
    </row>
    <row r="623" spans="43:48" x14ac:dyDescent="0.25">
      <c r="AQ623" s="167"/>
      <c r="AR623" s="167"/>
      <c r="AS623" s="167"/>
      <c r="AT623" s="168"/>
      <c r="AU623" s="167"/>
      <c r="AV623" s="167"/>
    </row>
    <row r="624" spans="43:48" x14ac:dyDescent="0.25">
      <c r="AQ624" s="167"/>
      <c r="AR624" s="167"/>
      <c r="AS624" s="167"/>
      <c r="AT624" s="168"/>
      <c r="AU624" s="167"/>
      <c r="AV624" s="167"/>
    </row>
    <row r="625" spans="43:48" x14ac:dyDescent="0.25">
      <c r="AQ625" s="167"/>
      <c r="AR625" s="167"/>
      <c r="AS625" s="167"/>
      <c r="AT625" s="168"/>
      <c r="AU625" s="167"/>
      <c r="AV625" s="167"/>
    </row>
    <row r="626" spans="43:48" x14ac:dyDescent="0.25">
      <c r="AQ626" s="167"/>
      <c r="AR626" s="167"/>
      <c r="AS626" s="167"/>
      <c r="AT626" s="168"/>
      <c r="AU626" s="167"/>
      <c r="AV626" s="167"/>
    </row>
    <row r="627" spans="43:48" x14ac:dyDescent="0.25">
      <c r="AQ627" s="167"/>
      <c r="AR627" s="167"/>
      <c r="AS627" s="167"/>
      <c r="AT627" s="168"/>
      <c r="AU627" s="167"/>
      <c r="AV627" s="167"/>
    </row>
    <row r="628" spans="43:48" x14ac:dyDescent="0.25">
      <c r="AQ628" s="167"/>
      <c r="AR628" s="167"/>
      <c r="AS628" s="167"/>
      <c r="AT628" s="168"/>
      <c r="AU628" s="167"/>
      <c r="AV628" s="167"/>
    </row>
    <row r="629" spans="43:48" x14ac:dyDescent="0.25">
      <c r="AQ629" s="167"/>
      <c r="AR629" s="167"/>
      <c r="AS629" s="167"/>
      <c r="AT629" s="168"/>
      <c r="AU629" s="167"/>
      <c r="AV629" s="167"/>
    </row>
    <row r="630" spans="43:48" x14ac:dyDescent="0.25">
      <c r="AQ630" s="167"/>
      <c r="AR630" s="167"/>
      <c r="AS630" s="167"/>
      <c r="AT630" s="168"/>
      <c r="AU630" s="167"/>
      <c r="AV630" s="167"/>
    </row>
    <row r="631" spans="43:48" x14ac:dyDescent="0.25">
      <c r="AQ631" s="167"/>
      <c r="AR631" s="167"/>
      <c r="AS631" s="167"/>
      <c r="AT631" s="168"/>
      <c r="AU631" s="167"/>
      <c r="AV631" s="167"/>
    </row>
    <row r="632" spans="43:48" x14ac:dyDescent="0.25">
      <c r="AQ632" s="167"/>
      <c r="AR632" s="167"/>
      <c r="AS632" s="167"/>
      <c r="AT632" s="168"/>
      <c r="AU632" s="167"/>
      <c r="AV632" s="167"/>
    </row>
    <row r="633" spans="43:48" x14ac:dyDescent="0.25">
      <c r="AQ633" s="167"/>
      <c r="AR633" s="167"/>
      <c r="AS633" s="167"/>
      <c r="AT633" s="168"/>
      <c r="AU633" s="167"/>
      <c r="AV633" s="167"/>
    </row>
    <row r="634" spans="43:48" x14ac:dyDescent="0.25">
      <c r="AQ634" s="167"/>
      <c r="AR634" s="167"/>
      <c r="AS634" s="167"/>
      <c r="AT634" s="168"/>
      <c r="AU634" s="167"/>
      <c r="AV634" s="167"/>
    </row>
    <row r="635" spans="43:48" x14ac:dyDescent="0.25">
      <c r="AQ635" s="167"/>
      <c r="AR635" s="167"/>
      <c r="AS635" s="167"/>
      <c r="AT635" s="168"/>
      <c r="AU635" s="167"/>
      <c r="AV635" s="167"/>
    </row>
    <row r="636" spans="43:48" x14ac:dyDescent="0.25">
      <c r="AQ636" s="167"/>
      <c r="AR636" s="167"/>
      <c r="AS636" s="167"/>
      <c r="AT636" s="168"/>
      <c r="AU636" s="167"/>
      <c r="AV636" s="167"/>
    </row>
    <row r="637" spans="43:48" x14ac:dyDescent="0.25">
      <c r="AQ637" s="167"/>
      <c r="AR637" s="167"/>
      <c r="AS637" s="167"/>
      <c r="AT637" s="168"/>
      <c r="AU637" s="167"/>
      <c r="AV637" s="167"/>
    </row>
    <row r="638" spans="43:48" x14ac:dyDescent="0.25">
      <c r="AQ638" s="167"/>
      <c r="AR638" s="167"/>
      <c r="AS638" s="167"/>
      <c r="AT638" s="168"/>
      <c r="AU638" s="167"/>
      <c r="AV638" s="167"/>
    </row>
    <row r="639" spans="43:48" x14ac:dyDescent="0.25">
      <c r="AQ639" s="167"/>
      <c r="AR639" s="167"/>
      <c r="AS639" s="167"/>
      <c r="AT639" s="168"/>
      <c r="AU639" s="167"/>
      <c r="AV639" s="167"/>
    </row>
    <row r="640" spans="43:48" x14ac:dyDescent="0.25">
      <c r="AQ640" s="167"/>
      <c r="AR640" s="167"/>
      <c r="AS640" s="167"/>
      <c r="AT640" s="168"/>
      <c r="AU640" s="167"/>
      <c r="AV640" s="167"/>
    </row>
    <row r="641" spans="43:48" x14ac:dyDescent="0.25">
      <c r="AQ641" s="167"/>
      <c r="AR641" s="167"/>
      <c r="AS641" s="167"/>
      <c r="AT641" s="168"/>
      <c r="AU641" s="167"/>
      <c r="AV641" s="167"/>
    </row>
    <row r="642" spans="43:48" x14ac:dyDescent="0.25">
      <c r="AQ642" s="167"/>
      <c r="AR642" s="167"/>
      <c r="AS642" s="167"/>
      <c r="AT642" s="168"/>
      <c r="AU642" s="167"/>
      <c r="AV642" s="167"/>
    </row>
    <row r="643" spans="43:48" x14ac:dyDescent="0.25">
      <c r="AQ643" s="167"/>
      <c r="AR643" s="167"/>
      <c r="AS643" s="167"/>
      <c r="AT643" s="168"/>
      <c r="AU643" s="167"/>
      <c r="AV643" s="167"/>
    </row>
    <row r="644" spans="43:48" x14ac:dyDescent="0.25">
      <c r="AQ644" s="167"/>
      <c r="AR644" s="167"/>
      <c r="AS644" s="167"/>
      <c r="AT644" s="168"/>
      <c r="AU644" s="167"/>
      <c r="AV644" s="167"/>
    </row>
    <row r="645" spans="43:48" x14ac:dyDescent="0.25">
      <c r="AQ645" s="167"/>
      <c r="AR645" s="167"/>
      <c r="AS645" s="167"/>
      <c r="AT645" s="168"/>
      <c r="AU645" s="167"/>
      <c r="AV645" s="167"/>
    </row>
    <row r="646" spans="43:48" x14ac:dyDescent="0.25">
      <c r="AQ646" s="167"/>
      <c r="AR646" s="167"/>
      <c r="AS646" s="167"/>
      <c r="AT646" s="168"/>
      <c r="AU646" s="167"/>
      <c r="AV646" s="167"/>
    </row>
    <row r="647" spans="43:48" x14ac:dyDescent="0.25">
      <c r="AQ647" s="167"/>
      <c r="AR647" s="167"/>
      <c r="AS647" s="167"/>
      <c r="AT647" s="168"/>
      <c r="AU647" s="167"/>
      <c r="AV647" s="167"/>
    </row>
    <row r="648" spans="43:48" x14ac:dyDescent="0.25">
      <c r="AQ648" s="167"/>
      <c r="AR648" s="167"/>
      <c r="AS648" s="167"/>
      <c r="AT648" s="168"/>
      <c r="AU648" s="167"/>
      <c r="AV648" s="167"/>
    </row>
    <row r="649" spans="43:48" x14ac:dyDescent="0.25">
      <c r="AQ649" s="167"/>
      <c r="AR649" s="167"/>
      <c r="AS649" s="167"/>
      <c r="AT649" s="168"/>
      <c r="AU649" s="167"/>
      <c r="AV649" s="167"/>
    </row>
    <row r="650" spans="43:48" x14ac:dyDescent="0.25">
      <c r="AQ650" s="167"/>
      <c r="AR650" s="167"/>
      <c r="AS650" s="167"/>
      <c r="AT650" s="168"/>
      <c r="AU650" s="167"/>
      <c r="AV650" s="167"/>
    </row>
    <row r="651" spans="43:48" x14ac:dyDescent="0.25">
      <c r="AQ651" s="167"/>
      <c r="AR651" s="167"/>
      <c r="AS651" s="167"/>
      <c r="AT651" s="168"/>
      <c r="AU651" s="167"/>
      <c r="AV651" s="167"/>
    </row>
    <row r="652" spans="43:48" x14ac:dyDescent="0.25">
      <c r="AQ652" s="167"/>
      <c r="AR652" s="167"/>
      <c r="AS652" s="167"/>
      <c r="AT652" s="168"/>
      <c r="AU652" s="167"/>
      <c r="AV652" s="167"/>
    </row>
    <row r="653" spans="43:48" x14ac:dyDescent="0.25">
      <c r="AQ653" s="167"/>
      <c r="AR653" s="167"/>
      <c r="AS653" s="167"/>
      <c r="AT653" s="168"/>
      <c r="AU653" s="167"/>
      <c r="AV653" s="167"/>
    </row>
    <row r="654" spans="43:48" x14ac:dyDescent="0.25">
      <c r="AQ654" s="167"/>
      <c r="AR654" s="167"/>
      <c r="AS654" s="167"/>
      <c r="AT654" s="168"/>
      <c r="AU654" s="167"/>
      <c r="AV654" s="167"/>
    </row>
    <row r="655" spans="43:48" x14ac:dyDescent="0.25">
      <c r="AQ655" s="167"/>
      <c r="AR655" s="167"/>
      <c r="AS655" s="167"/>
      <c r="AT655" s="168"/>
      <c r="AU655" s="167"/>
      <c r="AV655" s="167"/>
    </row>
    <row r="656" spans="43:48" x14ac:dyDescent="0.25">
      <c r="AQ656" s="167"/>
      <c r="AR656" s="167"/>
      <c r="AS656" s="167"/>
      <c r="AT656" s="168"/>
      <c r="AU656" s="167"/>
      <c r="AV656" s="167"/>
    </row>
    <row r="657" spans="43:48" x14ac:dyDescent="0.25">
      <c r="AQ657" s="167"/>
      <c r="AR657" s="167"/>
      <c r="AS657" s="167"/>
      <c r="AT657" s="168"/>
      <c r="AU657" s="167"/>
      <c r="AV657" s="167"/>
    </row>
    <row r="658" spans="43:48" x14ac:dyDescent="0.25">
      <c r="AQ658" s="167"/>
      <c r="AR658" s="167"/>
      <c r="AS658" s="167"/>
      <c r="AT658" s="168"/>
      <c r="AU658" s="167"/>
      <c r="AV658" s="167"/>
    </row>
    <row r="659" spans="43:48" x14ac:dyDescent="0.25">
      <c r="AQ659" s="167"/>
      <c r="AR659" s="167"/>
      <c r="AS659" s="167"/>
      <c r="AT659" s="168"/>
      <c r="AU659" s="167"/>
      <c r="AV659" s="167"/>
    </row>
    <row r="660" spans="43:48" x14ac:dyDescent="0.25">
      <c r="AQ660" s="167"/>
      <c r="AR660" s="167"/>
      <c r="AS660" s="167"/>
      <c r="AT660" s="168"/>
      <c r="AU660" s="167"/>
      <c r="AV660" s="167"/>
    </row>
    <row r="661" spans="43:48" x14ac:dyDescent="0.25">
      <c r="AQ661" s="167"/>
      <c r="AR661" s="167"/>
      <c r="AS661" s="167"/>
      <c r="AT661" s="168"/>
      <c r="AU661" s="167"/>
      <c r="AV661" s="167"/>
    </row>
    <row r="662" spans="43:48" x14ac:dyDescent="0.25">
      <c r="AQ662" s="167"/>
      <c r="AR662" s="167"/>
      <c r="AS662" s="167"/>
      <c r="AT662" s="168"/>
      <c r="AU662" s="167"/>
      <c r="AV662" s="167"/>
    </row>
    <row r="663" spans="43:48" x14ac:dyDescent="0.25">
      <c r="AQ663" s="167"/>
      <c r="AR663" s="167"/>
      <c r="AS663" s="167"/>
      <c r="AT663" s="168"/>
      <c r="AU663" s="167"/>
      <c r="AV663" s="167"/>
    </row>
    <row r="664" spans="43:48" x14ac:dyDescent="0.25">
      <c r="AQ664" s="167"/>
      <c r="AR664" s="167"/>
      <c r="AS664" s="167"/>
      <c r="AT664" s="168"/>
      <c r="AU664" s="167"/>
      <c r="AV664" s="167"/>
    </row>
    <row r="665" spans="43:48" x14ac:dyDescent="0.25">
      <c r="AQ665" s="167"/>
      <c r="AR665" s="167"/>
      <c r="AS665" s="167"/>
      <c r="AT665" s="168"/>
      <c r="AU665" s="167"/>
      <c r="AV665" s="167"/>
    </row>
    <row r="666" spans="43:48" x14ac:dyDescent="0.25">
      <c r="AQ666" s="167"/>
      <c r="AR666" s="167"/>
      <c r="AS666" s="167"/>
      <c r="AT666" s="168"/>
      <c r="AU666" s="167"/>
      <c r="AV666" s="167"/>
    </row>
    <row r="667" spans="43:48" x14ac:dyDescent="0.25">
      <c r="AQ667" s="167"/>
      <c r="AR667" s="167"/>
      <c r="AS667" s="167"/>
      <c r="AT667" s="168"/>
      <c r="AU667" s="167"/>
      <c r="AV667" s="167"/>
    </row>
    <row r="668" spans="43:48" x14ac:dyDescent="0.25">
      <c r="AQ668" s="167"/>
      <c r="AR668" s="167"/>
      <c r="AS668" s="167"/>
      <c r="AT668" s="168"/>
      <c r="AU668" s="167"/>
      <c r="AV668" s="167"/>
    </row>
    <row r="669" spans="43:48" x14ac:dyDescent="0.25">
      <c r="AQ669" s="167"/>
      <c r="AR669" s="167"/>
      <c r="AS669" s="167"/>
      <c r="AT669" s="168"/>
      <c r="AU669" s="167"/>
      <c r="AV669" s="167"/>
    </row>
    <row r="670" spans="43:48" x14ac:dyDescent="0.25">
      <c r="AQ670" s="167"/>
      <c r="AR670" s="167"/>
      <c r="AS670" s="167"/>
      <c r="AT670" s="168"/>
      <c r="AU670" s="167"/>
      <c r="AV670" s="167"/>
    </row>
    <row r="671" spans="43:48" x14ac:dyDescent="0.25">
      <c r="AQ671" s="167"/>
      <c r="AR671" s="167"/>
      <c r="AS671" s="167"/>
      <c r="AT671" s="168"/>
      <c r="AU671" s="167"/>
      <c r="AV671" s="167"/>
    </row>
    <row r="672" spans="43:48" x14ac:dyDescent="0.25">
      <c r="AQ672" s="167"/>
      <c r="AR672" s="167"/>
      <c r="AS672" s="167"/>
      <c r="AT672" s="168"/>
      <c r="AU672" s="167"/>
      <c r="AV672" s="167"/>
    </row>
    <row r="673" spans="43:48" x14ac:dyDescent="0.25">
      <c r="AQ673" s="167"/>
      <c r="AR673" s="167"/>
      <c r="AS673" s="167"/>
      <c r="AT673" s="168"/>
      <c r="AU673" s="167"/>
      <c r="AV673" s="167"/>
    </row>
    <row r="674" spans="43:48" x14ac:dyDescent="0.25">
      <c r="AQ674" s="167"/>
      <c r="AR674" s="167"/>
      <c r="AS674" s="167"/>
      <c r="AT674" s="168"/>
      <c r="AU674" s="167"/>
      <c r="AV674" s="167"/>
    </row>
    <row r="675" spans="43:48" x14ac:dyDescent="0.25">
      <c r="AQ675" s="167"/>
      <c r="AR675" s="167"/>
      <c r="AS675" s="167"/>
      <c r="AT675" s="168"/>
      <c r="AU675" s="167"/>
      <c r="AV675" s="167"/>
    </row>
    <row r="676" spans="43:48" x14ac:dyDescent="0.25">
      <c r="AQ676" s="167"/>
      <c r="AR676" s="167"/>
      <c r="AS676" s="167"/>
      <c r="AT676" s="168"/>
      <c r="AU676" s="167"/>
      <c r="AV676" s="167"/>
    </row>
    <row r="677" spans="43:48" x14ac:dyDescent="0.25">
      <c r="AQ677" s="167"/>
      <c r="AR677" s="167"/>
      <c r="AS677" s="167"/>
      <c r="AT677" s="168"/>
      <c r="AU677" s="167"/>
      <c r="AV677" s="167"/>
    </row>
    <row r="678" spans="43:48" x14ac:dyDescent="0.25">
      <c r="AQ678" s="167"/>
      <c r="AR678" s="167"/>
      <c r="AS678" s="167"/>
      <c r="AT678" s="168"/>
      <c r="AU678" s="167"/>
      <c r="AV678" s="167"/>
    </row>
    <row r="679" spans="43:48" x14ac:dyDescent="0.25">
      <c r="AQ679" s="167"/>
      <c r="AR679" s="167"/>
      <c r="AS679" s="167"/>
      <c r="AT679" s="168"/>
      <c r="AU679" s="167"/>
      <c r="AV679" s="167"/>
    </row>
    <row r="680" spans="43:48" x14ac:dyDescent="0.25">
      <c r="AQ680" s="167"/>
      <c r="AR680" s="167"/>
      <c r="AS680" s="167"/>
      <c r="AT680" s="168"/>
      <c r="AU680" s="167"/>
      <c r="AV680" s="167"/>
    </row>
    <row r="681" spans="43:48" x14ac:dyDescent="0.25">
      <c r="AQ681" s="167"/>
      <c r="AR681" s="167"/>
      <c r="AS681" s="167"/>
      <c r="AT681" s="168"/>
      <c r="AU681" s="167"/>
      <c r="AV681" s="167"/>
    </row>
    <row r="682" spans="43:48" x14ac:dyDescent="0.25">
      <c r="AQ682" s="167"/>
      <c r="AR682" s="167"/>
      <c r="AS682" s="167"/>
      <c r="AT682" s="168"/>
      <c r="AU682" s="167"/>
      <c r="AV682" s="167"/>
    </row>
    <row r="683" spans="43:48" x14ac:dyDescent="0.25">
      <c r="AQ683" s="167"/>
      <c r="AR683" s="167"/>
      <c r="AS683" s="167"/>
      <c r="AT683" s="168"/>
      <c r="AU683" s="167"/>
      <c r="AV683" s="167"/>
    </row>
    <row r="684" spans="43:48" x14ac:dyDescent="0.25">
      <c r="AQ684" s="167"/>
      <c r="AR684" s="167"/>
      <c r="AS684" s="167"/>
      <c r="AT684" s="168"/>
      <c r="AU684" s="167"/>
      <c r="AV684" s="167"/>
    </row>
    <row r="685" spans="43:48" x14ac:dyDescent="0.25">
      <c r="AQ685" s="167"/>
      <c r="AR685" s="167"/>
      <c r="AS685" s="167"/>
      <c r="AT685" s="168"/>
      <c r="AU685" s="167"/>
      <c r="AV685" s="167"/>
    </row>
    <row r="686" spans="43:48" x14ac:dyDescent="0.25">
      <c r="AQ686" s="167"/>
      <c r="AR686" s="167"/>
      <c r="AS686" s="167"/>
      <c r="AT686" s="168"/>
      <c r="AU686" s="167"/>
      <c r="AV686" s="167"/>
    </row>
    <row r="687" spans="43:48" x14ac:dyDescent="0.25">
      <c r="AQ687" s="167"/>
      <c r="AR687" s="167"/>
      <c r="AS687" s="167"/>
      <c r="AT687" s="168"/>
      <c r="AU687" s="167"/>
      <c r="AV687" s="167"/>
    </row>
    <row r="688" spans="43:48" x14ac:dyDescent="0.25">
      <c r="AQ688" s="167"/>
      <c r="AR688" s="167"/>
      <c r="AS688" s="167"/>
      <c r="AT688" s="168"/>
      <c r="AU688" s="167"/>
      <c r="AV688" s="167"/>
    </row>
    <row r="689" spans="43:48" x14ac:dyDescent="0.25">
      <c r="AQ689" s="167"/>
      <c r="AR689" s="167"/>
      <c r="AS689" s="167"/>
      <c r="AT689" s="168"/>
      <c r="AU689" s="167"/>
      <c r="AV689" s="167"/>
    </row>
    <row r="690" spans="43:48" x14ac:dyDescent="0.25">
      <c r="AQ690" s="167"/>
      <c r="AR690" s="167"/>
      <c r="AS690" s="167"/>
      <c r="AT690" s="168"/>
      <c r="AU690" s="167"/>
      <c r="AV690" s="167"/>
    </row>
    <row r="691" spans="43:48" x14ac:dyDescent="0.25">
      <c r="AQ691" s="167"/>
      <c r="AR691" s="167"/>
      <c r="AS691" s="167"/>
      <c r="AT691" s="168"/>
      <c r="AU691" s="167"/>
      <c r="AV691" s="167"/>
    </row>
    <row r="692" spans="43:48" x14ac:dyDescent="0.25">
      <c r="AQ692" s="167"/>
      <c r="AR692" s="167"/>
      <c r="AS692" s="167"/>
      <c r="AT692" s="168"/>
      <c r="AU692" s="167"/>
      <c r="AV692" s="167"/>
    </row>
    <row r="693" spans="43:48" x14ac:dyDescent="0.25">
      <c r="AQ693" s="167"/>
      <c r="AR693" s="167"/>
      <c r="AS693" s="167"/>
      <c r="AT693" s="168"/>
      <c r="AU693" s="167"/>
      <c r="AV693" s="167"/>
    </row>
    <row r="694" spans="43:48" x14ac:dyDescent="0.25">
      <c r="AQ694" s="167"/>
      <c r="AR694" s="167"/>
      <c r="AS694" s="167"/>
      <c r="AT694" s="168"/>
      <c r="AU694" s="167"/>
      <c r="AV694" s="167"/>
    </row>
    <row r="695" spans="43:48" x14ac:dyDescent="0.25">
      <c r="AQ695" s="167"/>
      <c r="AR695" s="167"/>
      <c r="AS695" s="167"/>
      <c r="AT695" s="168"/>
      <c r="AU695" s="167"/>
      <c r="AV695" s="167"/>
    </row>
    <row r="696" spans="43:48" x14ac:dyDescent="0.25">
      <c r="AQ696" s="167"/>
      <c r="AR696" s="167"/>
      <c r="AS696" s="167"/>
      <c r="AT696" s="168"/>
      <c r="AU696" s="167"/>
      <c r="AV696" s="167"/>
    </row>
    <row r="697" spans="43:48" x14ac:dyDescent="0.25">
      <c r="AQ697" s="167"/>
      <c r="AR697" s="167"/>
      <c r="AS697" s="167"/>
      <c r="AT697" s="168"/>
      <c r="AU697" s="167"/>
      <c r="AV697" s="167"/>
    </row>
    <row r="698" spans="43:48" x14ac:dyDescent="0.25">
      <c r="AQ698" s="167"/>
      <c r="AR698" s="167"/>
      <c r="AS698" s="167"/>
      <c r="AT698" s="168"/>
      <c r="AU698" s="167"/>
      <c r="AV698" s="167"/>
    </row>
    <row r="699" spans="43:48" x14ac:dyDescent="0.25">
      <c r="AQ699" s="167"/>
      <c r="AR699" s="167"/>
      <c r="AS699" s="167"/>
      <c r="AT699" s="168"/>
      <c r="AU699" s="167"/>
      <c r="AV699" s="167"/>
    </row>
    <row r="700" spans="43:48" x14ac:dyDescent="0.25">
      <c r="AQ700" s="167"/>
      <c r="AR700" s="167"/>
      <c r="AS700" s="167"/>
      <c r="AT700" s="168"/>
      <c r="AU700" s="167"/>
      <c r="AV700" s="167"/>
    </row>
    <row r="701" spans="43:48" x14ac:dyDescent="0.25">
      <c r="AQ701" s="167"/>
      <c r="AR701" s="167"/>
      <c r="AS701" s="167"/>
      <c r="AT701" s="168"/>
      <c r="AU701" s="167"/>
      <c r="AV701" s="167"/>
    </row>
    <row r="702" spans="43:48" x14ac:dyDescent="0.25">
      <c r="AQ702" s="167"/>
      <c r="AR702" s="167"/>
      <c r="AS702" s="167"/>
      <c r="AT702" s="168"/>
      <c r="AU702" s="167"/>
      <c r="AV702" s="167"/>
    </row>
    <row r="703" spans="43:48" x14ac:dyDescent="0.25">
      <c r="AQ703" s="167"/>
      <c r="AR703" s="167"/>
      <c r="AS703" s="167"/>
      <c r="AT703" s="168"/>
      <c r="AU703" s="167"/>
      <c r="AV703" s="167"/>
    </row>
    <row r="704" spans="43:48" x14ac:dyDescent="0.25">
      <c r="AQ704" s="167"/>
      <c r="AR704" s="167"/>
      <c r="AS704" s="167"/>
      <c r="AT704" s="168"/>
      <c r="AU704" s="167"/>
      <c r="AV704" s="167"/>
    </row>
    <row r="705" spans="43:48" x14ac:dyDescent="0.25">
      <c r="AQ705" s="167"/>
      <c r="AR705" s="167"/>
      <c r="AS705" s="167"/>
      <c r="AT705" s="168"/>
      <c r="AU705" s="167"/>
      <c r="AV705" s="167"/>
    </row>
    <row r="706" spans="43:48" x14ac:dyDescent="0.25">
      <c r="AQ706" s="167"/>
      <c r="AR706" s="167"/>
      <c r="AS706" s="167"/>
      <c r="AT706" s="168"/>
      <c r="AU706" s="167"/>
      <c r="AV706" s="167"/>
    </row>
    <row r="707" spans="43:48" x14ac:dyDescent="0.25">
      <c r="AQ707" s="167"/>
      <c r="AR707" s="167"/>
      <c r="AS707" s="167"/>
      <c r="AT707" s="168"/>
      <c r="AU707" s="167"/>
      <c r="AV707" s="167"/>
    </row>
    <row r="708" spans="43:48" x14ac:dyDescent="0.25">
      <c r="AQ708" s="167"/>
      <c r="AR708" s="167"/>
      <c r="AS708" s="167"/>
      <c r="AT708" s="168"/>
      <c r="AU708" s="167"/>
      <c r="AV708" s="167"/>
    </row>
    <row r="709" spans="43:48" x14ac:dyDescent="0.25">
      <c r="AQ709" s="167"/>
      <c r="AR709" s="167"/>
      <c r="AS709" s="167"/>
      <c r="AT709" s="168"/>
      <c r="AU709" s="167"/>
      <c r="AV709" s="167"/>
    </row>
    <row r="710" spans="43:48" x14ac:dyDescent="0.25">
      <c r="AQ710" s="167"/>
      <c r="AR710" s="167"/>
      <c r="AS710" s="167"/>
      <c r="AT710" s="168"/>
      <c r="AU710" s="167"/>
      <c r="AV710" s="167"/>
    </row>
    <row r="711" spans="43:48" x14ac:dyDescent="0.25">
      <c r="AQ711" s="167"/>
      <c r="AR711" s="167"/>
      <c r="AS711" s="167"/>
      <c r="AT711" s="168"/>
      <c r="AU711" s="167"/>
      <c r="AV711" s="167"/>
    </row>
    <row r="712" spans="43:48" x14ac:dyDescent="0.25">
      <c r="AQ712" s="167"/>
      <c r="AR712" s="167"/>
      <c r="AS712" s="167"/>
      <c r="AT712" s="168"/>
      <c r="AU712" s="167"/>
      <c r="AV712" s="167"/>
    </row>
    <row r="713" spans="43:48" x14ac:dyDescent="0.25">
      <c r="AQ713" s="167"/>
      <c r="AR713" s="167"/>
      <c r="AS713" s="167"/>
      <c r="AT713" s="168"/>
      <c r="AU713" s="167"/>
      <c r="AV713" s="167"/>
    </row>
    <row r="714" spans="43:48" x14ac:dyDescent="0.25">
      <c r="AQ714" s="167"/>
      <c r="AR714" s="167"/>
      <c r="AS714" s="167"/>
      <c r="AT714" s="168"/>
      <c r="AU714" s="167"/>
      <c r="AV714" s="167"/>
    </row>
    <row r="715" spans="43:48" x14ac:dyDescent="0.25">
      <c r="AQ715" s="167"/>
      <c r="AR715" s="167"/>
      <c r="AS715" s="167"/>
      <c r="AT715" s="168"/>
      <c r="AU715" s="167"/>
      <c r="AV715" s="167"/>
    </row>
    <row r="716" spans="43:48" x14ac:dyDescent="0.25">
      <c r="AQ716" s="167"/>
      <c r="AR716" s="167"/>
      <c r="AS716" s="167"/>
      <c r="AT716" s="168"/>
      <c r="AU716" s="167"/>
      <c r="AV716" s="167"/>
    </row>
    <row r="717" spans="43:48" x14ac:dyDescent="0.25">
      <c r="AQ717" s="167"/>
      <c r="AR717" s="167"/>
      <c r="AS717" s="167"/>
      <c r="AT717" s="168"/>
      <c r="AU717" s="167"/>
      <c r="AV717" s="167"/>
    </row>
    <row r="718" spans="43:48" x14ac:dyDescent="0.25">
      <c r="AQ718" s="167"/>
      <c r="AR718" s="167"/>
      <c r="AS718" s="167"/>
      <c r="AT718" s="168"/>
      <c r="AU718" s="167"/>
      <c r="AV718" s="167"/>
    </row>
    <row r="719" spans="43:48" x14ac:dyDescent="0.25">
      <c r="AQ719" s="167"/>
      <c r="AR719" s="167"/>
      <c r="AS719" s="167"/>
      <c r="AT719" s="168"/>
      <c r="AU719" s="167"/>
      <c r="AV719" s="167"/>
    </row>
    <row r="720" spans="43:48" x14ac:dyDescent="0.25">
      <c r="AQ720" s="167"/>
      <c r="AR720" s="167"/>
      <c r="AS720" s="167"/>
      <c r="AT720" s="168"/>
      <c r="AU720" s="167"/>
      <c r="AV720" s="167"/>
    </row>
    <row r="721" spans="43:48" x14ac:dyDescent="0.25">
      <c r="AQ721" s="167"/>
      <c r="AR721" s="167"/>
      <c r="AS721" s="167"/>
      <c r="AT721" s="168"/>
      <c r="AU721" s="167"/>
      <c r="AV721" s="167"/>
    </row>
    <row r="722" spans="43:48" x14ac:dyDescent="0.25">
      <c r="AQ722" s="167"/>
      <c r="AR722" s="167"/>
      <c r="AS722" s="167"/>
      <c r="AT722" s="168"/>
      <c r="AU722" s="167"/>
      <c r="AV722" s="167"/>
    </row>
    <row r="723" spans="43:48" x14ac:dyDescent="0.25">
      <c r="AQ723" s="167"/>
      <c r="AR723" s="167"/>
      <c r="AS723" s="167"/>
      <c r="AT723" s="168"/>
      <c r="AU723" s="167"/>
      <c r="AV723" s="167"/>
    </row>
    <row r="724" spans="43:48" x14ac:dyDescent="0.25">
      <c r="AQ724" s="167"/>
      <c r="AR724" s="167"/>
      <c r="AS724" s="167"/>
      <c r="AT724" s="168"/>
      <c r="AU724" s="167"/>
      <c r="AV724" s="167"/>
    </row>
    <row r="725" spans="43:48" x14ac:dyDescent="0.25">
      <c r="AQ725" s="167"/>
      <c r="AR725" s="167"/>
      <c r="AS725" s="167"/>
      <c r="AT725" s="168"/>
      <c r="AU725" s="167"/>
      <c r="AV725" s="167"/>
    </row>
    <row r="726" spans="43:48" x14ac:dyDescent="0.25">
      <c r="AQ726" s="167"/>
      <c r="AR726" s="167"/>
      <c r="AS726" s="167"/>
      <c r="AT726" s="168"/>
      <c r="AU726" s="167"/>
      <c r="AV726" s="167"/>
    </row>
    <row r="727" spans="43:48" x14ac:dyDescent="0.25">
      <c r="AQ727" s="167"/>
      <c r="AR727" s="167"/>
      <c r="AS727" s="167"/>
      <c r="AT727" s="168"/>
      <c r="AU727" s="167"/>
      <c r="AV727" s="167"/>
    </row>
    <row r="728" spans="43:48" x14ac:dyDescent="0.25">
      <c r="AQ728" s="167"/>
      <c r="AR728" s="167"/>
      <c r="AS728" s="167"/>
      <c r="AT728" s="168"/>
      <c r="AU728" s="167"/>
      <c r="AV728" s="167"/>
    </row>
    <row r="729" spans="43:48" x14ac:dyDescent="0.25">
      <c r="AQ729" s="167"/>
      <c r="AR729" s="167"/>
      <c r="AS729" s="167"/>
      <c r="AT729" s="168"/>
      <c r="AU729" s="167"/>
      <c r="AV729" s="167"/>
    </row>
    <row r="730" spans="43:48" x14ac:dyDescent="0.25">
      <c r="AQ730" s="167"/>
      <c r="AR730" s="167"/>
      <c r="AS730" s="167"/>
      <c r="AT730" s="168"/>
      <c r="AU730" s="167"/>
      <c r="AV730" s="167"/>
    </row>
    <row r="731" spans="43:48" x14ac:dyDescent="0.25">
      <c r="AQ731" s="167"/>
      <c r="AR731" s="167"/>
      <c r="AS731" s="167"/>
      <c r="AT731" s="168"/>
      <c r="AU731" s="167"/>
      <c r="AV731" s="167"/>
    </row>
    <row r="732" spans="43:48" x14ac:dyDescent="0.25">
      <c r="AQ732" s="167"/>
      <c r="AR732" s="167"/>
      <c r="AS732" s="167"/>
      <c r="AT732" s="168"/>
      <c r="AU732" s="167"/>
      <c r="AV732" s="167"/>
    </row>
    <row r="733" spans="43:48" x14ac:dyDescent="0.25">
      <c r="AQ733" s="167"/>
      <c r="AR733" s="167"/>
      <c r="AS733" s="167"/>
      <c r="AT733" s="168"/>
      <c r="AU733" s="167"/>
      <c r="AV733" s="167"/>
    </row>
    <row r="734" spans="43:48" x14ac:dyDescent="0.25">
      <c r="AQ734" s="167"/>
      <c r="AR734" s="167"/>
      <c r="AS734" s="167"/>
      <c r="AT734" s="168"/>
      <c r="AU734" s="167"/>
      <c r="AV734" s="167"/>
    </row>
    <row r="735" spans="43:48" x14ac:dyDescent="0.25">
      <c r="AQ735" s="167"/>
      <c r="AR735" s="167"/>
      <c r="AS735" s="167"/>
      <c r="AT735" s="168"/>
      <c r="AU735" s="167"/>
      <c r="AV735" s="167"/>
    </row>
    <row r="736" spans="43:48" x14ac:dyDescent="0.25">
      <c r="AQ736" s="167"/>
      <c r="AR736" s="167"/>
      <c r="AS736" s="167"/>
      <c r="AT736" s="168"/>
      <c r="AU736" s="167"/>
      <c r="AV736" s="167"/>
    </row>
    <row r="737" spans="43:48" x14ac:dyDescent="0.25">
      <c r="AQ737" s="167"/>
      <c r="AR737" s="167"/>
      <c r="AS737" s="167"/>
      <c r="AT737" s="168"/>
      <c r="AU737" s="167"/>
      <c r="AV737" s="167"/>
    </row>
    <row r="738" spans="43:48" x14ac:dyDescent="0.25">
      <c r="AQ738" s="167"/>
      <c r="AR738" s="167"/>
      <c r="AS738" s="167"/>
      <c r="AT738" s="168"/>
      <c r="AU738" s="167"/>
      <c r="AV738" s="167"/>
    </row>
    <row r="739" spans="43:48" x14ac:dyDescent="0.25">
      <c r="AQ739" s="167"/>
      <c r="AR739" s="167"/>
      <c r="AS739" s="167"/>
      <c r="AT739" s="168"/>
      <c r="AU739" s="167"/>
      <c r="AV739" s="167"/>
    </row>
    <row r="740" spans="43:48" x14ac:dyDescent="0.25">
      <c r="AQ740" s="167"/>
      <c r="AR740" s="167"/>
      <c r="AS740" s="167"/>
      <c r="AT740" s="168"/>
      <c r="AU740" s="167"/>
      <c r="AV740" s="167"/>
    </row>
    <row r="741" spans="43:48" x14ac:dyDescent="0.25">
      <c r="AQ741" s="167"/>
      <c r="AR741" s="167"/>
      <c r="AS741" s="167"/>
      <c r="AT741" s="168"/>
      <c r="AU741" s="167"/>
      <c r="AV741" s="167"/>
    </row>
    <row r="742" spans="43:48" x14ac:dyDescent="0.25">
      <c r="AQ742" s="167"/>
      <c r="AR742" s="167"/>
      <c r="AS742" s="167"/>
      <c r="AT742" s="168"/>
      <c r="AU742" s="167"/>
      <c r="AV742" s="167"/>
    </row>
    <row r="743" spans="43:48" x14ac:dyDescent="0.25">
      <c r="AQ743" s="167"/>
      <c r="AR743" s="167"/>
      <c r="AS743" s="167"/>
      <c r="AT743" s="168"/>
      <c r="AU743" s="167"/>
      <c r="AV743" s="167"/>
    </row>
    <row r="744" spans="43:48" x14ac:dyDescent="0.25">
      <c r="AQ744" s="167"/>
      <c r="AR744" s="167"/>
      <c r="AS744" s="167"/>
      <c r="AT744" s="168"/>
      <c r="AU744" s="167"/>
      <c r="AV744" s="167"/>
    </row>
    <row r="745" spans="43:48" x14ac:dyDescent="0.25">
      <c r="AQ745" s="167"/>
      <c r="AR745" s="167"/>
      <c r="AS745" s="167"/>
      <c r="AT745" s="168"/>
      <c r="AU745" s="167"/>
      <c r="AV745" s="167"/>
    </row>
    <row r="746" spans="43:48" x14ac:dyDescent="0.25">
      <c r="AQ746" s="167"/>
      <c r="AR746" s="167"/>
      <c r="AS746" s="167"/>
      <c r="AT746" s="168"/>
      <c r="AU746" s="167"/>
      <c r="AV746" s="167"/>
    </row>
    <row r="747" spans="43:48" x14ac:dyDescent="0.25">
      <c r="AQ747" s="167"/>
      <c r="AR747" s="167"/>
      <c r="AS747" s="167"/>
      <c r="AT747" s="168"/>
      <c r="AU747" s="167"/>
      <c r="AV747" s="167"/>
    </row>
    <row r="748" spans="43:48" x14ac:dyDescent="0.25">
      <c r="AQ748" s="167"/>
      <c r="AR748" s="167"/>
      <c r="AS748" s="167"/>
      <c r="AT748" s="168"/>
      <c r="AU748" s="167"/>
      <c r="AV748" s="167"/>
    </row>
    <row r="749" spans="43:48" x14ac:dyDescent="0.25">
      <c r="AQ749" s="167"/>
      <c r="AR749" s="167"/>
      <c r="AS749" s="167"/>
      <c r="AT749" s="168"/>
      <c r="AU749" s="167"/>
      <c r="AV749" s="167"/>
    </row>
    <row r="750" spans="43:48" x14ac:dyDescent="0.25">
      <c r="AQ750" s="167"/>
      <c r="AR750" s="167"/>
      <c r="AS750" s="167"/>
      <c r="AT750" s="168"/>
      <c r="AU750" s="167"/>
      <c r="AV750" s="167"/>
    </row>
    <row r="751" spans="43:48" x14ac:dyDescent="0.25">
      <c r="AQ751" s="167"/>
      <c r="AR751" s="167"/>
      <c r="AS751" s="167"/>
      <c r="AT751" s="168"/>
      <c r="AU751" s="167"/>
      <c r="AV751" s="167"/>
    </row>
    <row r="752" spans="43:48" x14ac:dyDescent="0.25">
      <c r="AQ752" s="167"/>
      <c r="AR752" s="167"/>
      <c r="AS752" s="167"/>
      <c r="AT752" s="168"/>
      <c r="AU752" s="167"/>
      <c r="AV752" s="167"/>
    </row>
    <row r="753" spans="43:48" x14ac:dyDescent="0.25">
      <c r="AQ753" s="167"/>
      <c r="AR753" s="167"/>
      <c r="AS753" s="167"/>
      <c r="AT753" s="168"/>
      <c r="AU753" s="167"/>
      <c r="AV753" s="167"/>
    </row>
    <row r="754" spans="43:48" x14ac:dyDescent="0.25">
      <c r="AQ754" s="167"/>
      <c r="AR754" s="167"/>
      <c r="AS754" s="167"/>
      <c r="AT754" s="168"/>
      <c r="AU754" s="167"/>
      <c r="AV754" s="167"/>
    </row>
    <row r="755" spans="43:48" x14ac:dyDescent="0.25">
      <c r="AQ755" s="167"/>
      <c r="AR755" s="167"/>
      <c r="AS755" s="167"/>
      <c r="AT755" s="168"/>
      <c r="AU755" s="167"/>
      <c r="AV755" s="167"/>
    </row>
    <row r="756" spans="43:48" x14ac:dyDescent="0.25">
      <c r="AQ756" s="167"/>
      <c r="AR756" s="167"/>
      <c r="AS756" s="167"/>
      <c r="AT756" s="168"/>
      <c r="AU756" s="167"/>
      <c r="AV756" s="167"/>
    </row>
    <row r="757" spans="43:48" x14ac:dyDescent="0.25">
      <c r="AQ757" s="167"/>
      <c r="AR757" s="167"/>
      <c r="AS757" s="167"/>
      <c r="AT757" s="168"/>
      <c r="AU757" s="167"/>
      <c r="AV757" s="167"/>
    </row>
    <row r="758" spans="43:48" x14ac:dyDescent="0.25">
      <c r="AQ758" s="167"/>
      <c r="AR758" s="167"/>
      <c r="AS758" s="167"/>
      <c r="AT758" s="168"/>
      <c r="AU758" s="167"/>
      <c r="AV758" s="167"/>
    </row>
    <row r="759" spans="43:48" x14ac:dyDescent="0.25">
      <c r="AQ759" s="167"/>
      <c r="AR759" s="167"/>
      <c r="AS759" s="167"/>
      <c r="AT759" s="168"/>
      <c r="AU759" s="167"/>
      <c r="AV759" s="167"/>
    </row>
    <row r="760" spans="43:48" x14ac:dyDescent="0.25">
      <c r="AQ760" s="167"/>
      <c r="AR760" s="167"/>
      <c r="AS760" s="167"/>
      <c r="AT760" s="168"/>
      <c r="AU760" s="167"/>
      <c r="AV760" s="167"/>
    </row>
    <row r="761" spans="43:48" x14ac:dyDescent="0.25">
      <c r="AQ761" s="167"/>
      <c r="AR761" s="167"/>
      <c r="AS761" s="167"/>
      <c r="AT761" s="168"/>
      <c r="AU761" s="167"/>
      <c r="AV761" s="167"/>
    </row>
    <row r="762" spans="43:48" x14ac:dyDescent="0.25">
      <c r="AQ762" s="167"/>
      <c r="AR762" s="167"/>
      <c r="AS762" s="167"/>
      <c r="AT762" s="168"/>
      <c r="AU762" s="167"/>
      <c r="AV762" s="167"/>
    </row>
    <row r="763" spans="43:48" x14ac:dyDescent="0.25">
      <c r="AQ763" s="167"/>
      <c r="AR763" s="167"/>
      <c r="AS763" s="167"/>
      <c r="AT763" s="168"/>
      <c r="AU763" s="167"/>
      <c r="AV763" s="167"/>
    </row>
    <row r="764" spans="43:48" x14ac:dyDescent="0.25">
      <c r="AQ764" s="167"/>
      <c r="AR764" s="167"/>
      <c r="AS764" s="167"/>
      <c r="AT764" s="168"/>
      <c r="AU764" s="167"/>
      <c r="AV764" s="167"/>
    </row>
    <row r="765" spans="43:48" x14ac:dyDescent="0.25">
      <c r="AQ765" s="167"/>
      <c r="AR765" s="167"/>
      <c r="AS765" s="167"/>
      <c r="AT765" s="168"/>
      <c r="AU765" s="167"/>
      <c r="AV765" s="167"/>
    </row>
    <row r="766" spans="43:48" x14ac:dyDescent="0.25">
      <c r="AQ766" s="167"/>
      <c r="AR766" s="167"/>
      <c r="AS766" s="167"/>
      <c r="AT766" s="168"/>
      <c r="AU766" s="167"/>
      <c r="AV766" s="167"/>
    </row>
    <row r="767" spans="43:48" x14ac:dyDescent="0.25">
      <c r="AQ767" s="167"/>
      <c r="AR767" s="167"/>
      <c r="AS767" s="167"/>
      <c r="AT767" s="168"/>
      <c r="AU767" s="167"/>
      <c r="AV767" s="167"/>
    </row>
    <row r="768" spans="43:48" x14ac:dyDescent="0.25">
      <c r="AQ768" s="167"/>
      <c r="AR768" s="167"/>
      <c r="AS768" s="167"/>
      <c r="AT768" s="168"/>
      <c r="AU768" s="167"/>
      <c r="AV768" s="167"/>
    </row>
    <row r="769" spans="43:48" x14ac:dyDescent="0.25">
      <c r="AQ769" s="167"/>
      <c r="AR769" s="167"/>
      <c r="AS769" s="167"/>
      <c r="AT769" s="168"/>
      <c r="AU769" s="167"/>
      <c r="AV769" s="167"/>
    </row>
    <row r="770" spans="43:48" x14ac:dyDescent="0.25">
      <c r="AQ770" s="167"/>
      <c r="AR770" s="167"/>
      <c r="AS770" s="167"/>
      <c r="AT770" s="168"/>
      <c r="AU770" s="167"/>
      <c r="AV770" s="167"/>
    </row>
    <row r="771" spans="43:48" x14ac:dyDescent="0.25">
      <c r="AQ771" s="167"/>
      <c r="AR771" s="167"/>
      <c r="AS771" s="167"/>
      <c r="AT771" s="168"/>
      <c r="AU771" s="167"/>
      <c r="AV771" s="167"/>
    </row>
    <row r="772" spans="43:48" x14ac:dyDescent="0.25">
      <c r="AQ772" s="167"/>
      <c r="AR772" s="167"/>
      <c r="AS772" s="167"/>
      <c r="AT772" s="168"/>
      <c r="AU772" s="167"/>
      <c r="AV772" s="167"/>
    </row>
    <row r="773" spans="43:48" x14ac:dyDescent="0.25">
      <c r="AQ773" s="167"/>
      <c r="AR773" s="167"/>
      <c r="AS773" s="167"/>
      <c r="AT773" s="168"/>
      <c r="AU773" s="167"/>
      <c r="AV773" s="167"/>
    </row>
    <row r="774" spans="43:48" x14ac:dyDescent="0.25">
      <c r="AQ774" s="167"/>
      <c r="AR774" s="167"/>
      <c r="AS774" s="167"/>
      <c r="AT774" s="168"/>
      <c r="AU774" s="167"/>
      <c r="AV774" s="167"/>
    </row>
    <row r="775" spans="43:48" x14ac:dyDescent="0.25">
      <c r="AQ775" s="167"/>
      <c r="AR775" s="167"/>
      <c r="AS775" s="167"/>
      <c r="AT775" s="168"/>
      <c r="AU775" s="167"/>
      <c r="AV775" s="167"/>
    </row>
    <row r="776" spans="43:48" x14ac:dyDescent="0.25">
      <c r="AQ776" s="167"/>
      <c r="AR776" s="167"/>
      <c r="AS776" s="167"/>
      <c r="AT776" s="168"/>
      <c r="AU776" s="167"/>
      <c r="AV776" s="167"/>
    </row>
    <row r="777" spans="43:48" x14ac:dyDescent="0.25">
      <c r="AQ777" s="167"/>
      <c r="AR777" s="167"/>
      <c r="AS777" s="167"/>
      <c r="AT777" s="168"/>
      <c r="AU777" s="167"/>
      <c r="AV777" s="167"/>
    </row>
    <row r="778" spans="43:48" x14ac:dyDescent="0.25">
      <c r="AQ778" s="167"/>
      <c r="AR778" s="167"/>
      <c r="AS778" s="167"/>
      <c r="AT778" s="168"/>
      <c r="AU778" s="167"/>
      <c r="AV778" s="167"/>
    </row>
    <row r="779" spans="43:48" x14ac:dyDescent="0.25">
      <c r="AQ779" s="167"/>
      <c r="AR779" s="167"/>
      <c r="AS779" s="167"/>
      <c r="AT779" s="168"/>
      <c r="AU779" s="167"/>
      <c r="AV779" s="167"/>
    </row>
    <row r="780" spans="43:48" x14ac:dyDescent="0.25">
      <c r="AQ780" s="167"/>
      <c r="AR780" s="167"/>
      <c r="AS780" s="167"/>
      <c r="AT780" s="168"/>
      <c r="AU780" s="167"/>
      <c r="AV780" s="167"/>
    </row>
    <row r="781" spans="43:48" x14ac:dyDescent="0.25">
      <c r="AQ781" s="167"/>
      <c r="AR781" s="167"/>
      <c r="AS781" s="167"/>
      <c r="AT781" s="168"/>
      <c r="AU781" s="167"/>
      <c r="AV781" s="167"/>
    </row>
    <row r="782" spans="43:48" x14ac:dyDescent="0.25">
      <c r="AQ782" s="167"/>
      <c r="AR782" s="167"/>
      <c r="AS782" s="167"/>
      <c r="AT782" s="168"/>
      <c r="AU782" s="167"/>
      <c r="AV782" s="167"/>
    </row>
    <row r="783" spans="43:48" x14ac:dyDescent="0.25">
      <c r="AQ783" s="167"/>
      <c r="AR783" s="167"/>
      <c r="AS783" s="167"/>
      <c r="AT783" s="168"/>
      <c r="AU783" s="167"/>
      <c r="AV783" s="167"/>
    </row>
    <row r="784" spans="43:48" x14ac:dyDescent="0.25">
      <c r="AQ784" s="167"/>
      <c r="AR784" s="167"/>
      <c r="AS784" s="167"/>
      <c r="AT784" s="168"/>
      <c r="AU784" s="167"/>
      <c r="AV784" s="167"/>
    </row>
    <row r="785" spans="43:48" x14ac:dyDescent="0.25">
      <c r="AQ785" s="167"/>
      <c r="AR785" s="167"/>
      <c r="AS785" s="167"/>
      <c r="AT785" s="168"/>
      <c r="AU785" s="167"/>
      <c r="AV785" s="167"/>
    </row>
    <row r="786" spans="43:48" x14ac:dyDescent="0.25">
      <c r="AQ786" s="167"/>
      <c r="AR786" s="167"/>
      <c r="AS786" s="167"/>
      <c r="AT786" s="168"/>
      <c r="AU786" s="167"/>
      <c r="AV786" s="167"/>
    </row>
    <row r="787" spans="43:48" x14ac:dyDescent="0.25">
      <c r="AQ787" s="167"/>
      <c r="AR787" s="167"/>
      <c r="AS787" s="167"/>
      <c r="AT787" s="168"/>
      <c r="AU787" s="167"/>
      <c r="AV787" s="167"/>
    </row>
    <row r="788" spans="43:48" x14ac:dyDescent="0.25">
      <c r="AQ788" s="167"/>
      <c r="AR788" s="167"/>
      <c r="AS788" s="167"/>
      <c r="AT788" s="168"/>
      <c r="AU788" s="167"/>
      <c r="AV788" s="167"/>
    </row>
    <row r="789" spans="43:48" x14ac:dyDescent="0.25">
      <c r="AQ789" s="167"/>
      <c r="AR789" s="167"/>
      <c r="AS789" s="167"/>
      <c r="AT789" s="168"/>
      <c r="AU789" s="167"/>
      <c r="AV789" s="167"/>
    </row>
  </sheetData>
  <sheetProtection password="D5FF" sheet="1" objects="1" scenario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zoomScaleNormal="100" zoomScaleSheetLayoutView="55" workbookViewId="0">
      <pane ySplit="6" topLeftCell="A48" activePane="bottomLeft" state="frozen"/>
      <selection pane="bottomLeft" activeCell="H56" sqref="H56"/>
    </sheetView>
  </sheetViews>
  <sheetFormatPr baseColWidth="10" defaultColWidth="9.140625" defaultRowHeight="15" x14ac:dyDescent="0.25"/>
  <cols>
    <col min="1" max="1" width="15.5703125" style="8" customWidth="1"/>
    <col min="2" max="2" width="5.28515625" style="8" bestFit="1" customWidth="1"/>
    <col min="3" max="3" width="6.42578125" style="8" customWidth="1"/>
    <col min="4" max="4" width="8.5703125" style="8" bestFit="1" customWidth="1"/>
    <col min="5" max="5" width="8.7109375" style="8" bestFit="1" customWidth="1"/>
    <col min="6" max="11" width="8.5703125" style="8" bestFit="1" customWidth="1"/>
    <col min="12" max="12" width="9.5703125" style="8" bestFit="1" customWidth="1"/>
    <col min="13" max="13" width="9.7109375" style="8" bestFit="1" customWidth="1"/>
    <col min="14" max="14" width="9.85546875" style="8" bestFit="1" customWidth="1"/>
    <col min="15" max="15" width="10" style="8" bestFit="1" customWidth="1"/>
    <col min="16" max="16" width="10.140625" style="8" bestFit="1" customWidth="1"/>
    <col min="17" max="22" width="6" style="8" hidden="1" customWidth="1"/>
    <col min="23" max="27" width="0" style="8" hidden="1" customWidth="1"/>
    <col min="28" max="16384" width="9.140625" style="8"/>
  </cols>
  <sheetData>
    <row r="1" spans="1:24" ht="15.75" thickBot="1" x14ac:dyDescent="0.3"/>
    <row r="2" spans="1:24" ht="19.5" thickBot="1" x14ac:dyDescent="0.3">
      <c r="A2" s="12" t="s">
        <v>7014</v>
      </c>
      <c r="B2" s="9"/>
      <c r="D2" s="66"/>
      <c r="E2" s="71"/>
    </row>
    <row r="3" spans="1:24" ht="15.75" thickBot="1" x14ac:dyDescent="0.3">
      <c r="A3" s="176">
        <v>41671</v>
      </c>
      <c r="D3" s="50" t="s">
        <v>7101</v>
      </c>
      <c r="E3" s="51">
        <v>75</v>
      </c>
      <c r="G3" s="10">
        <f>E3+E4</f>
        <v>140</v>
      </c>
    </row>
    <row r="4" spans="1:24" ht="15.75" thickBot="1" x14ac:dyDescent="0.3">
      <c r="D4" s="50" t="s">
        <v>7100</v>
      </c>
      <c r="E4" s="51">
        <v>65</v>
      </c>
      <c r="G4" s="10">
        <f>G3/2</f>
        <v>70</v>
      </c>
    </row>
    <row r="5" spans="1:24" ht="15.75" thickBot="1" x14ac:dyDescent="0.3">
      <c r="D5" s="50" t="s">
        <v>7099</v>
      </c>
      <c r="E5" s="51">
        <v>20</v>
      </c>
      <c r="G5" s="10">
        <f>G4-E5</f>
        <v>50</v>
      </c>
      <c r="H5" s="10">
        <f>G5/50</f>
        <v>1</v>
      </c>
    </row>
    <row r="6" spans="1:24" ht="15.75" thickBot="1" x14ac:dyDescent="0.3">
      <c r="C6" s="60"/>
      <c r="D6" s="60"/>
      <c r="E6" s="75"/>
      <c r="F6" s="60"/>
      <c r="G6" s="67"/>
      <c r="H6" s="67"/>
      <c r="I6" s="60"/>
    </row>
    <row r="7" spans="1:24" ht="15.75" thickBot="1" x14ac:dyDescent="0.3">
      <c r="C7" s="58"/>
      <c r="D7" s="63"/>
      <c r="E7" s="64"/>
      <c r="F7" s="76"/>
      <c r="G7" s="74"/>
      <c r="H7" s="68"/>
      <c r="I7" s="69"/>
      <c r="J7" s="59"/>
    </row>
    <row r="8" spans="1:24" ht="15.75" thickBot="1" x14ac:dyDescent="0.3">
      <c r="C8" s="61"/>
      <c r="D8" s="61"/>
      <c r="E8" s="61"/>
      <c r="F8" s="61"/>
    </row>
    <row r="9" spans="1:24" ht="19.5" thickBot="1" x14ac:dyDescent="0.3">
      <c r="A9" s="12" t="str">
        <f>LIJSTSTRADA!B3</f>
        <v>STRADA</v>
      </c>
      <c r="B9" s="32" t="s">
        <v>18</v>
      </c>
      <c r="C9" s="72" t="str">
        <f>LIJSTSTRADA!D3</f>
        <v>06</v>
      </c>
      <c r="D9" s="32" t="s">
        <v>0</v>
      </c>
      <c r="E9" s="3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4" ht="15.75" thickBot="1" x14ac:dyDescent="0.3">
      <c r="A10" s="28"/>
      <c r="B10" s="52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4" ht="15.75" thickBot="1" x14ac:dyDescent="0.3">
      <c r="A11" s="53"/>
      <c r="B11" s="54" t="s">
        <v>36</v>
      </c>
      <c r="C11" s="37" t="str">
        <f>LIJSTSTRADA!C4</f>
        <v>050</v>
      </c>
      <c r="D11" s="37" t="str">
        <f>LIJSTSTRADA!D4</f>
        <v>060</v>
      </c>
      <c r="E11" s="37" t="str">
        <f>LIJSTSTRADA!E4</f>
        <v>070</v>
      </c>
      <c r="F11" s="37" t="str">
        <f>LIJSTSTRADA!F4</f>
        <v>080</v>
      </c>
      <c r="G11" s="37" t="str">
        <f>LIJSTSTRADA!G4</f>
        <v>090</v>
      </c>
      <c r="H11" s="37" t="str">
        <f>LIJSTSTRADA!H4</f>
        <v>100</v>
      </c>
      <c r="I11" s="37" t="str">
        <f>LIJSTSTRADA!I4</f>
        <v>110</v>
      </c>
      <c r="J11" s="37" t="str">
        <f>LIJSTSTRADA!J4</f>
        <v>120</v>
      </c>
      <c r="K11" s="37" t="str">
        <f>LIJSTSTRADA!K4</f>
        <v>140</v>
      </c>
      <c r="L11" s="37" t="str">
        <f>LIJSTSTRADA!L4</f>
        <v>160</v>
      </c>
      <c r="M11" s="37" t="str">
        <f>LIJSTSTRADA!M4</f>
        <v>180</v>
      </c>
      <c r="N11" s="37" t="str">
        <f>LIJSTSTRADA!N4</f>
        <v>200</v>
      </c>
      <c r="O11" s="37" t="str">
        <f>LIJSTSTRADA!O4</f>
        <v>240</v>
      </c>
      <c r="P11" s="37" t="str">
        <f>LIJSTSTRADA!P4</f>
        <v>280</v>
      </c>
      <c r="Q11" s="37" t="str">
        <f>LIJSTSTRADA!Q4</f>
        <v>00</v>
      </c>
      <c r="R11" s="37" t="str">
        <f>LIJSTSTRADA!R4</f>
        <v>00</v>
      </c>
      <c r="S11" s="37" t="str">
        <f>LIJSTSTRADA!S4</f>
        <v>00</v>
      </c>
      <c r="T11" s="37" t="str">
        <f>LIJSTSTRADA!T4</f>
        <v>00</v>
      </c>
      <c r="U11" s="11"/>
      <c r="V11" s="11"/>
      <c r="W11" s="11"/>
      <c r="X11" s="11"/>
    </row>
    <row r="12" spans="1:24" ht="15.75" thickBot="1" x14ac:dyDescent="0.3">
      <c r="A12" s="55" t="s">
        <v>20</v>
      </c>
      <c r="B12" s="39" t="str">
        <f>LIJSTSTRADA!A7</f>
        <v>035</v>
      </c>
      <c r="C12" s="56">
        <f>LIJSTSTRADA!C21*$V12</f>
        <v>395</v>
      </c>
      <c r="D12" s="56">
        <f>LIJSTSTRADA!D21*$V12</f>
        <v>474</v>
      </c>
      <c r="E12" s="56">
        <f>LIJSTSTRADA!E21*$V12</f>
        <v>553</v>
      </c>
      <c r="F12" s="56">
        <f>LIJSTSTRADA!F21*$V12</f>
        <v>632</v>
      </c>
      <c r="G12" s="56">
        <f>LIJSTSTRADA!G21*$V12</f>
        <v>711</v>
      </c>
      <c r="H12" s="56">
        <f>LIJSTSTRADA!H21*$V12</f>
        <v>790</v>
      </c>
      <c r="I12" s="56">
        <f>LIJSTSTRADA!I21*$V12</f>
        <v>869</v>
      </c>
      <c r="J12" s="56">
        <f>LIJSTSTRADA!J21*$V12</f>
        <v>948</v>
      </c>
      <c r="K12" s="56">
        <f>LIJSTSTRADA!K21*$V12</f>
        <v>1106</v>
      </c>
      <c r="L12" s="56">
        <f>LIJSTSTRADA!L21*$V12</f>
        <v>1264</v>
      </c>
      <c r="M12" s="56">
        <f>LIJSTSTRADA!M21*$V12</f>
        <v>1422</v>
      </c>
      <c r="N12" s="56">
        <f>LIJSTSTRADA!N21*$V12</f>
        <v>1580</v>
      </c>
      <c r="O12" s="56">
        <f>LIJSTSTRADA!O21*$V12</f>
        <v>1896</v>
      </c>
      <c r="P12" s="56">
        <f>LIJSTSTRADA!P21*$V12</f>
        <v>2212</v>
      </c>
      <c r="Q12" s="56" t="e">
        <f>LIJSTSTRADA!Q21*$V12</f>
        <v>#N/A</v>
      </c>
      <c r="R12" s="56" t="e">
        <f>LIJSTSTRADA!R21*$V12</f>
        <v>#N/A</v>
      </c>
      <c r="S12" s="56" t="e">
        <f>LIJSTSTRADA!S21*$V12</f>
        <v>#N/A</v>
      </c>
      <c r="T12" s="56" t="e">
        <f>LIJSTSTRADA!T20*$V12</f>
        <v>#N/A</v>
      </c>
      <c r="U12" s="11" t="str">
        <f>LIJSTSTRADA!C20</f>
        <v>1,393</v>
      </c>
      <c r="V12" s="11">
        <f>POWER($H$5,U12)</f>
        <v>1</v>
      </c>
      <c r="W12" s="11"/>
      <c r="X12" s="11"/>
    </row>
    <row r="13" spans="1:24" ht="15.75" thickBot="1" x14ac:dyDescent="0.3">
      <c r="A13" s="41" t="s">
        <v>27</v>
      </c>
      <c r="B13" s="39" t="str">
        <f>LIJSTSTRADA!A7</f>
        <v>035</v>
      </c>
      <c r="C13" s="42" t="e">
        <f>LIJSTSTRADA!C22*$H$5</f>
        <v>#N/A</v>
      </c>
      <c r="D13" s="73">
        <f>LIJSTSTRADA!D22*$H$5</f>
        <v>609</v>
      </c>
      <c r="E13" s="73">
        <f>LIJSTSTRADA!E22*$H$5</f>
        <v>688</v>
      </c>
      <c r="F13" s="73">
        <f>LIJSTSTRADA!F22*$H$5</f>
        <v>767</v>
      </c>
      <c r="G13" s="73">
        <f>LIJSTSTRADA!G22*$H$5</f>
        <v>981</v>
      </c>
      <c r="H13" s="73">
        <f>LIJSTSTRADA!H22*$H$5</f>
        <v>1060</v>
      </c>
      <c r="I13" s="73">
        <f>LIJSTSTRADA!I22*$H$5</f>
        <v>1139</v>
      </c>
      <c r="J13" s="73">
        <f>LIJSTSTRADA!J22*$H$5</f>
        <v>1218</v>
      </c>
      <c r="K13" s="73">
        <f>LIJSTSTRADA!K22*$H$5</f>
        <v>1376</v>
      </c>
      <c r="L13" s="73">
        <f>LIJSTSTRADA!L22*$H$5</f>
        <v>1804</v>
      </c>
      <c r="M13" s="73">
        <f>LIJSTSTRADA!M22*$H$5</f>
        <v>1962</v>
      </c>
      <c r="N13" s="73">
        <f>LIJSTSTRADA!N22*$H$5</f>
        <v>2120</v>
      </c>
      <c r="O13" s="73">
        <f>LIJSTSTRADA!O22*$H$5</f>
        <v>2706</v>
      </c>
      <c r="P13" s="73">
        <f>LIJSTSTRADA!P22*$H$5</f>
        <v>3022</v>
      </c>
      <c r="Q13" s="42" t="e">
        <f>LIJSTSTRADA!Q22*$H$5</f>
        <v>#N/A</v>
      </c>
      <c r="R13" s="42" t="e">
        <f>LIJSTSTRADA!R22*$H$5</f>
        <v>#N/A</v>
      </c>
      <c r="S13" s="42" t="e">
        <f>LIJSTSTRADA!S22*$H$5</f>
        <v>#N/A</v>
      </c>
      <c r="T13" s="42" t="e">
        <f>LIJSTSTRADA!T21*$H$5</f>
        <v>#N/A</v>
      </c>
      <c r="U13" s="11"/>
      <c r="V13" s="11"/>
      <c r="W13" s="11"/>
      <c r="X13" s="11"/>
    </row>
    <row r="14" spans="1:24" ht="15.75" thickBot="1" x14ac:dyDescent="0.3">
      <c r="A14" s="70"/>
      <c r="B14" s="39" t="str">
        <f>LIJSTSTRADA!A7</f>
        <v>035</v>
      </c>
      <c r="C14" s="43" t="e">
        <f>LIJSTSTRADA!C23</f>
        <v>#N/A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43" t="e">
        <f>LIJSTSTRADA!Q23</f>
        <v>#N/A</v>
      </c>
      <c r="R14" s="43" t="e">
        <f>LIJSTSTRADA!R23</f>
        <v>#N/A</v>
      </c>
      <c r="S14" s="43" t="e">
        <f>LIJSTSTRADA!S23</f>
        <v>#N/A</v>
      </c>
      <c r="T14" s="43" t="e">
        <f>LIJSTSTRADA!T22</f>
        <v>#N/A</v>
      </c>
      <c r="U14" s="11"/>
      <c r="V14" s="11"/>
      <c r="W14" s="11"/>
      <c r="X14" s="11"/>
    </row>
    <row r="15" spans="1:24" ht="15.75" thickBot="1" x14ac:dyDescent="0.3">
      <c r="A15" s="55" t="s">
        <v>20</v>
      </c>
      <c r="B15" s="39" t="str">
        <f>LIJSTSTRADA!A8</f>
        <v>050</v>
      </c>
      <c r="C15" s="56">
        <f>LIJSTSTRADA!C25*$V15</f>
        <v>474</v>
      </c>
      <c r="D15" s="56">
        <f>LIJSTSTRADA!D25*$V15</f>
        <v>568</v>
      </c>
      <c r="E15" s="56">
        <f>LIJSTSTRADA!E25*$V15</f>
        <v>663</v>
      </c>
      <c r="F15" s="56">
        <f>LIJSTSTRADA!F25*$V15</f>
        <v>758</v>
      </c>
      <c r="G15" s="56">
        <f>LIJSTSTRADA!G25*$V15</f>
        <v>852</v>
      </c>
      <c r="H15" s="56">
        <f>LIJSTSTRADA!H25*$V15</f>
        <v>947</v>
      </c>
      <c r="I15" s="56">
        <f>LIJSTSTRADA!I25*$V15</f>
        <v>1042</v>
      </c>
      <c r="J15" s="56">
        <f>LIJSTSTRADA!J25*$V15</f>
        <v>1136</v>
      </c>
      <c r="K15" s="56">
        <f>LIJSTSTRADA!K25*$V15</f>
        <v>1326</v>
      </c>
      <c r="L15" s="56">
        <f>LIJSTSTRADA!L25*$V15</f>
        <v>1515</v>
      </c>
      <c r="M15" s="56">
        <f>LIJSTSTRADA!M25*$V15</f>
        <v>1705</v>
      </c>
      <c r="N15" s="56">
        <f>LIJSTSTRADA!N25*$V15</f>
        <v>1894</v>
      </c>
      <c r="O15" s="56">
        <f>LIJSTSTRADA!O25*$V15</f>
        <v>2273</v>
      </c>
      <c r="P15" s="56">
        <f>LIJSTSTRADA!P25*$V15</f>
        <v>2652</v>
      </c>
      <c r="Q15" s="56" t="e">
        <f>LIJSTSTRADA!Q25*$V15</f>
        <v>#N/A</v>
      </c>
      <c r="R15" s="56" t="e">
        <f>LIJSTSTRADA!R25*$V15</f>
        <v>#N/A</v>
      </c>
      <c r="S15" s="56" t="e">
        <f>LIJSTSTRADA!S25*$V15</f>
        <v>#N/A</v>
      </c>
      <c r="T15" s="56" t="e">
        <f>LIJSTSTRADA!T25*$V15</f>
        <v>#N/A</v>
      </c>
      <c r="U15" s="11" t="str">
        <f>LIJSTSTRADA!C24</f>
        <v>1,372</v>
      </c>
      <c r="V15" s="11">
        <f>POWER($H$5,U15)</f>
        <v>1</v>
      </c>
      <c r="W15" s="11"/>
      <c r="X15" s="11"/>
    </row>
    <row r="16" spans="1:24" ht="15.75" thickBot="1" x14ac:dyDescent="0.3">
      <c r="A16" s="41" t="s">
        <v>27</v>
      </c>
      <c r="B16" s="39" t="str">
        <f>LIJSTSTRADA!A8</f>
        <v>050</v>
      </c>
      <c r="C16" s="42" t="e">
        <f>LIJSTSTRADA!C26*$H$5</f>
        <v>#N/A</v>
      </c>
      <c r="D16" s="73">
        <f>LIJSTSTRADA!D26*$H$5</f>
        <v>703</v>
      </c>
      <c r="E16" s="73">
        <f>LIJSTSTRADA!E26*$H$5</f>
        <v>798</v>
      </c>
      <c r="F16" s="73">
        <f>LIJSTSTRADA!F26*$H$5</f>
        <v>893</v>
      </c>
      <c r="G16" s="73">
        <f>LIJSTSTRADA!G26*$H$5</f>
        <v>1122</v>
      </c>
      <c r="H16" s="73">
        <f>LIJSTSTRADA!H26*$H$5</f>
        <v>1217</v>
      </c>
      <c r="I16" s="73">
        <f>LIJSTSTRADA!I26*$H$5</f>
        <v>1312</v>
      </c>
      <c r="J16" s="73">
        <f>LIJSTSTRADA!J26*$H$5</f>
        <v>1406</v>
      </c>
      <c r="K16" s="73">
        <f>LIJSTSTRADA!K26*$H$5</f>
        <v>1596</v>
      </c>
      <c r="L16" s="73">
        <f>LIJSTSTRADA!L26*$H$5</f>
        <v>2055</v>
      </c>
      <c r="M16" s="73">
        <f>LIJSTSTRADA!M26*$H$5</f>
        <v>2245</v>
      </c>
      <c r="N16" s="73">
        <f>LIJSTSTRADA!N26*$H$5</f>
        <v>2434</v>
      </c>
      <c r="O16" s="73">
        <f>LIJSTSTRADA!O26*$H$5</f>
        <v>3083</v>
      </c>
      <c r="P16" s="73">
        <f>LIJSTSTRADA!P26*$H$5</f>
        <v>3462</v>
      </c>
      <c r="Q16" s="42" t="e">
        <f>LIJSTSTRADA!Q26*$H$5</f>
        <v>#N/A</v>
      </c>
      <c r="R16" s="42" t="e">
        <f>LIJSTSTRADA!R26*$H$5</f>
        <v>#N/A</v>
      </c>
      <c r="S16" s="42" t="e">
        <f>LIJSTSTRADA!S26*$H$5</f>
        <v>#N/A</v>
      </c>
      <c r="T16" s="42" t="e">
        <f>LIJSTSTRADA!T26*$H$5</f>
        <v>#N/A</v>
      </c>
      <c r="U16" s="11"/>
      <c r="V16" s="11"/>
      <c r="W16" s="11"/>
      <c r="X16" s="11"/>
    </row>
    <row r="17" spans="1:24" ht="15.75" thickBot="1" x14ac:dyDescent="0.3">
      <c r="A17" s="70"/>
      <c r="B17" s="39" t="str">
        <f>LIJSTSTRADA!A8</f>
        <v>050</v>
      </c>
      <c r="C17" s="43" t="e">
        <f>LIJSTSTRADA!C27</f>
        <v>#N/A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43" t="e">
        <f>LIJSTSTRADA!Q27</f>
        <v>#N/A</v>
      </c>
      <c r="R17" s="43" t="e">
        <f>LIJSTSTRADA!R27</f>
        <v>#N/A</v>
      </c>
      <c r="S17" s="43" t="e">
        <f>LIJSTSTRADA!S27</f>
        <v>#N/A</v>
      </c>
      <c r="T17" s="43" t="e">
        <f>LIJSTSTRADA!T27</f>
        <v>#N/A</v>
      </c>
      <c r="U17" s="11"/>
      <c r="V17" s="11"/>
      <c r="W17" s="11"/>
      <c r="X17" s="11"/>
    </row>
    <row r="18" spans="1:24" ht="15.75" thickBot="1" x14ac:dyDescent="0.3">
      <c r="A18" s="55" t="s">
        <v>20</v>
      </c>
      <c r="B18" s="39" t="str">
        <f>LIJSTSTRADA!A9</f>
        <v>065</v>
      </c>
      <c r="C18" s="56">
        <f>LIJSTSTRADA!C29*$V18</f>
        <v>533</v>
      </c>
      <c r="D18" s="56">
        <f>LIJSTSTRADA!D29*$V18</f>
        <v>640</v>
      </c>
      <c r="E18" s="56">
        <f>LIJSTSTRADA!E29*$V18</f>
        <v>746</v>
      </c>
      <c r="F18" s="56">
        <f>LIJSTSTRADA!F29*$V18</f>
        <v>853</v>
      </c>
      <c r="G18" s="56">
        <f>LIJSTSTRADA!G29*$V18</f>
        <v>959</v>
      </c>
      <c r="H18" s="56">
        <f>LIJSTSTRADA!H29*$V18</f>
        <v>1066</v>
      </c>
      <c r="I18" s="56">
        <f>LIJSTSTRADA!I29*$V18</f>
        <v>1173</v>
      </c>
      <c r="J18" s="56">
        <f>LIJSTSTRADA!J29*$V18</f>
        <v>1279</v>
      </c>
      <c r="K18" s="56">
        <f>LIJSTSTRADA!K29*$V18</f>
        <v>1492</v>
      </c>
      <c r="L18" s="56">
        <f>LIJSTSTRADA!L29*$V18</f>
        <v>1706</v>
      </c>
      <c r="M18" s="56">
        <f>LIJSTSTRADA!M29*$V18</f>
        <v>1919</v>
      </c>
      <c r="N18" s="56">
        <f>LIJSTSTRADA!N29*$V18</f>
        <v>2132</v>
      </c>
      <c r="O18" s="56">
        <f>LIJSTSTRADA!O29*$V18</f>
        <v>2558</v>
      </c>
      <c r="P18" s="56">
        <f>LIJSTSTRADA!P29*$V18</f>
        <v>2985</v>
      </c>
      <c r="Q18" s="56" t="e">
        <f>LIJSTSTRADA!Q29*$V18</f>
        <v>#N/A</v>
      </c>
      <c r="R18" s="56" t="e">
        <f>LIJSTSTRADA!R29*$V18</f>
        <v>#N/A</v>
      </c>
      <c r="S18" s="56" t="e">
        <f>LIJSTSTRADA!S29*$V18</f>
        <v>#N/A</v>
      </c>
      <c r="T18" s="56" t="e">
        <f>LIJSTSTRADA!T29*$V18</f>
        <v>#N/A</v>
      </c>
      <c r="U18" s="11" t="str">
        <f>LIJSTSTRADA!C28</f>
        <v>1,350</v>
      </c>
      <c r="V18" s="11">
        <f>POWER($H$5,U18)</f>
        <v>1</v>
      </c>
      <c r="W18" s="11"/>
      <c r="X18" s="11"/>
    </row>
    <row r="19" spans="1:24" ht="15.75" thickBot="1" x14ac:dyDescent="0.3">
      <c r="A19" s="41" t="s">
        <v>27</v>
      </c>
      <c r="B19" s="39" t="str">
        <f>LIJSTSTRADA!A9</f>
        <v>065</v>
      </c>
      <c r="C19" s="42" t="e">
        <f>LIJSTSTRADA!C30*$H$5</f>
        <v>#N/A</v>
      </c>
      <c r="D19" s="73">
        <f>LIJSTSTRADA!D30*$H$5</f>
        <v>775</v>
      </c>
      <c r="E19" s="73">
        <f>LIJSTSTRADA!E30*$H$5</f>
        <v>881</v>
      </c>
      <c r="F19" s="73">
        <f>LIJSTSTRADA!F30*$H$5</f>
        <v>988</v>
      </c>
      <c r="G19" s="73">
        <f>LIJSTSTRADA!G30*$H$5</f>
        <v>1229</v>
      </c>
      <c r="H19" s="73">
        <f>LIJSTSTRADA!H30*$H$5</f>
        <v>1336</v>
      </c>
      <c r="I19" s="73">
        <f>LIJSTSTRADA!I30*$H$5</f>
        <v>1443</v>
      </c>
      <c r="J19" s="73">
        <f>LIJSTSTRADA!J30*$H$5</f>
        <v>1549</v>
      </c>
      <c r="K19" s="73">
        <f>LIJSTSTRADA!K30*$H$5</f>
        <v>1762</v>
      </c>
      <c r="L19" s="73">
        <f>LIJSTSTRADA!L30*$H$5</f>
        <v>2246</v>
      </c>
      <c r="M19" s="73">
        <f>LIJSTSTRADA!M30*$H$5</f>
        <v>2459</v>
      </c>
      <c r="N19" s="73">
        <f>LIJSTSTRADA!N30*$H$5</f>
        <v>2672</v>
      </c>
      <c r="O19" s="73">
        <f>LIJSTSTRADA!O30*$H$5</f>
        <v>3368</v>
      </c>
      <c r="P19" s="73">
        <f>LIJSTSTRADA!P30*$H$5</f>
        <v>3795</v>
      </c>
      <c r="Q19" s="42" t="e">
        <f>LIJSTSTRADA!Q30*$H$5</f>
        <v>#N/A</v>
      </c>
      <c r="R19" s="42" t="e">
        <f>LIJSTSTRADA!R30*$H$5</f>
        <v>#N/A</v>
      </c>
      <c r="S19" s="42" t="e">
        <f>LIJSTSTRADA!S30*$H$5</f>
        <v>#N/A</v>
      </c>
      <c r="T19" s="42" t="e">
        <f>LIJSTSTRADA!T30*$H$5</f>
        <v>#N/A</v>
      </c>
      <c r="U19" s="11"/>
      <c r="V19" s="11"/>
      <c r="W19" s="11"/>
      <c r="X19" s="11"/>
    </row>
    <row r="20" spans="1:24" ht="15.75" thickBot="1" x14ac:dyDescent="0.3">
      <c r="A20" s="70"/>
      <c r="B20" s="39" t="str">
        <f>LIJSTSTRADA!A9</f>
        <v>065</v>
      </c>
      <c r="C20" s="43" t="e">
        <f>LIJSTSTRADA!C31</f>
        <v>#N/A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43" t="e">
        <f>LIJSTSTRADA!Q31</f>
        <v>#N/A</v>
      </c>
      <c r="R20" s="43" t="e">
        <f>LIJSTSTRADA!R31</f>
        <v>#N/A</v>
      </c>
      <c r="S20" s="43" t="e">
        <f>LIJSTSTRADA!S31</f>
        <v>#N/A</v>
      </c>
      <c r="T20" s="43" t="e">
        <f>LIJSTSTRADA!T31</f>
        <v>#N/A</v>
      </c>
      <c r="U20" s="11"/>
      <c r="V20" s="11"/>
      <c r="W20" s="11"/>
      <c r="X20" s="11"/>
    </row>
    <row r="21" spans="1:24" ht="15.75" thickBot="1" x14ac:dyDescent="0.3">
      <c r="A21" s="55" t="s">
        <v>20</v>
      </c>
      <c r="B21" s="39" t="str">
        <f>LIJSTSTRADA!A10</f>
        <v>095</v>
      </c>
      <c r="C21" s="56" t="e">
        <f>LIJSTSTRADA!C33*$V21</f>
        <v>#N/A</v>
      </c>
      <c r="D21" s="56">
        <f>LIJSTSTRADA!D33*$V21</f>
        <v>736</v>
      </c>
      <c r="E21" s="56">
        <f>LIJSTSTRADA!E33*$V21</f>
        <v>858</v>
      </c>
      <c r="F21" s="56">
        <f>LIJSTSTRADA!F33*$V21</f>
        <v>981</v>
      </c>
      <c r="G21" s="56">
        <f>LIJSTSTRADA!G33*$V21</f>
        <v>1103</v>
      </c>
      <c r="H21" s="56">
        <f>LIJSTSTRADA!H33*$V21</f>
        <v>1226</v>
      </c>
      <c r="I21" s="56">
        <f>LIJSTSTRADA!I33*$V21</f>
        <v>1349</v>
      </c>
      <c r="J21" s="56">
        <f>LIJSTSTRADA!J33*$V21</f>
        <v>1471</v>
      </c>
      <c r="K21" s="56">
        <f>LIJSTSTRADA!K33*$V21</f>
        <v>1716</v>
      </c>
      <c r="L21" s="56" t="e">
        <f>LIJSTSTRADA!L33*$V21</f>
        <v>#N/A</v>
      </c>
      <c r="M21" s="56" t="e">
        <f>LIJSTSTRADA!M33*$V21</f>
        <v>#N/A</v>
      </c>
      <c r="N21" s="56" t="e">
        <f>LIJSTSTRADA!N33*$V21</f>
        <v>#N/A</v>
      </c>
      <c r="O21" s="56" t="e">
        <f>LIJSTSTRADA!O33*$V21</f>
        <v>#N/A</v>
      </c>
      <c r="P21" s="56" t="e">
        <f>LIJSTSTRADA!P33*$V21</f>
        <v>#N/A</v>
      </c>
      <c r="Q21" s="56" t="e">
        <f>LIJSTSTRADA!Q33*$V21</f>
        <v>#N/A</v>
      </c>
      <c r="R21" s="56" t="e">
        <f>LIJSTSTRADA!R33*$V21</f>
        <v>#N/A</v>
      </c>
      <c r="S21" s="56" t="e">
        <f>LIJSTSTRADA!S33*$V21</f>
        <v>#N/A</v>
      </c>
      <c r="T21" s="56" t="e">
        <f>LIJSTSTRADA!T33*$V21</f>
        <v>#N/A</v>
      </c>
      <c r="U21" s="11" t="str">
        <f>LIJSTSTRADA!D32</f>
        <v>1,307</v>
      </c>
      <c r="V21" s="11">
        <f>POWER($H$5,U21)</f>
        <v>1</v>
      </c>
      <c r="W21" s="11"/>
      <c r="X21" s="11"/>
    </row>
    <row r="22" spans="1:24" ht="15.75" thickBot="1" x14ac:dyDescent="0.3">
      <c r="A22" s="41" t="s">
        <v>27</v>
      </c>
      <c r="B22" s="39" t="str">
        <f>LIJSTSTRADA!A10</f>
        <v>095</v>
      </c>
      <c r="C22" s="42" t="e">
        <f>LIJSTSTRADA!C34*$H$5</f>
        <v>#N/A</v>
      </c>
      <c r="D22" s="73">
        <f>LIJSTSTRADA!D34*$H$5</f>
        <v>871</v>
      </c>
      <c r="E22" s="73">
        <f>LIJSTSTRADA!E34*$H$5</f>
        <v>993</v>
      </c>
      <c r="F22" s="73">
        <f>LIJSTSTRADA!F34*$H$5</f>
        <v>1116</v>
      </c>
      <c r="G22" s="73">
        <f>LIJSTSTRADA!G34*$H$5</f>
        <v>1373</v>
      </c>
      <c r="H22" s="73">
        <f>LIJSTSTRADA!H34*$H$5</f>
        <v>1496</v>
      </c>
      <c r="I22" s="73">
        <f>LIJSTSTRADA!I34*$H$5</f>
        <v>1619</v>
      </c>
      <c r="J22" s="73">
        <f>LIJSTSTRADA!J34*$H$5</f>
        <v>1741</v>
      </c>
      <c r="K22" s="73">
        <f>LIJSTSTRADA!K34*$H$5</f>
        <v>1986</v>
      </c>
      <c r="L22" s="73" t="e">
        <f>LIJSTSTRADA!L34*$H$5</f>
        <v>#N/A</v>
      </c>
      <c r="M22" s="73" t="e">
        <f>LIJSTSTRADA!M34*$H$5</f>
        <v>#N/A</v>
      </c>
      <c r="N22" s="73" t="e">
        <f>LIJSTSTRADA!N34*$H$5</f>
        <v>#N/A</v>
      </c>
      <c r="O22" s="73" t="e">
        <f>LIJSTSTRADA!O34*$H$5</f>
        <v>#N/A</v>
      </c>
      <c r="P22" s="73" t="e">
        <f>LIJSTSTRADA!P34*$H$5</f>
        <v>#N/A</v>
      </c>
      <c r="Q22" s="42" t="e">
        <f>LIJSTSTRADA!Q34*$H$5</f>
        <v>#N/A</v>
      </c>
      <c r="R22" s="42" t="e">
        <f>LIJSTSTRADA!R34*$H$5</f>
        <v>#N/A</v>
      </c>
      <c r="S22" s="42" t="e">
        <f>LIJSTSTRADA!S34*$H$5</f>
        <v>#N/A</v>
      </c>
      <c r="T22" s="42" t="e">
        <f>LIJSTSTRADA!T34*$H$5</f>
        <v>#N/A</v>
      </c>
      <c r="U22" s="11"/>
      <c r="V22" s="11"/>
      <c r="W22" s="11"/>
      <c r="X22" s="11"/>
    </row>
    <row r="23" spans="1:24" ht="15.75" thickBot="1" x14ac:dyDescent="0.3">
      <c r="A23" s="70"/>
      <c r="B23" s="39" t="str">
        <f>LIJSTSTRADA!A10</f>
        <v>095</v>
      </c>
      <c r="C23" s="43" t="e">
        <f>LIJSTSTRADA!C35</f>
        <v>#N/A</v>
      </c>
      <c r="D23" s="166"/>
      <c r="E23" s="166"/>
      <c r="F23" s="166"/>
      <c r="G23" s="166"/>
      <c r="H23" s="166"/>
      <c r="I23" s="166"/>
      <c r="J23" s="166"/>
      <c r="K23" s="166"/>
      <c r="L23" s="166" t="e">
        <f>LIJSTSTRADA!L35</f>
        <v>#N/A</v>
      </c>
      <c r="M23" s="166" t="e">
        <f>LIJSTSTRADA!M35</f>
        <v>#N/A</v>
      </c>
      <c r="N23" s="166" t="e">
        <f>LIJSTSTRADA!N35</f>
        <v>#N/A</v>
      </c>
      <c r="O23" s="166" t="e">
        <f>LIJSTSTRADA!O35</f>
        <v>#N/A</v>
      </c>
      <c r="P23" s="166" t="e">
        <f>LIJSTSTRADA!P35</f>
        <v>#N/A</v>
      </c>
      <c r="Q23" s="43" t="e">
        <f>LIJSTSTRADA!Q35</f>
        <v>#N/A</v>
      </c>
      <c r="R23" s="43" t="e">
        <f>LIJSTSTRADA!R35</f>
        <v>#N/A</v>
      </c>
      <c r="S23" s="43" t="e">
        <f>LIJSTSTRADA!S35</f>
        <v>#N/A</v>
      </c>
      <c r="T23" s="43" t="e">
        <f>LIJSTSTRADA!T35</f>
        <v>#N/A</v>
      </c>
      <c r="U23" s="11"/>
      <c r="V23" s="11"/>
      <c r="W23" s="11"/>
      <c r="X23" s="11"/>
    </row>
    <row r="24" spans="1:24" ht="15.75" thickBot="1" x14ac:dyDescent="0.3">
      <c r="A24" s="1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1"/>
      <c r="R24" s="11"/>
      <c r="S24" s="11"/>
      <c r="T24" s="11"/>
      <c r="U24" s="11"/>
      <c r="V24" s="11"/>
      <c r="W24" s="11"/>
      <c r="X24" s="11"/>
    </row>
    <row r="25" spans="1:24" ht="19.5" thickBot="1" x14ac:dyDescent="0.3">
      <c r="A25" s="12" t="str">
        <f>LIJSTSTRADA!B46</f>
        <v>STRADA</v>
      </c>
      <c r="B25" s="32" t="s">
        <v>18</v>
      </c>
      <c r="C25" s="72">
        <f>LIJSTSTRADA!D46</f>
        <v>10</v>
      </c>
      <c r="D25" s="32" t="s">
        <v>0</v>
      </c>
      <c r="E25" s="3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X25" s="11"/>
    </row>
    <row r="26" spans="1:24" ht="15.75" thickBot="1" x14ac:dyDescent="0.3">
      <c r="A26" s="28"/>
      <c r="B26" s="52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X26" s="11"/>
    </row>
    <row r="27" spans="1:24" ht="15.75" thickBot="1" x14ac:dyDescent="0.3">
      <c r="A27" s="53"/>
      <c r="B27" s="54" t="s">
        <v>36</v>
      </c>
      <c r="C27" s="37" t="str">
        <f>LIJSTSTRADA!C47</f>
        <v>050</v>
      </c>
      <c r="D27" s="37" t="str">
        <f>LIJSTSTRADA!D47</f>
        <v>060</v>
      </c>
      <c r="E27" s="37" t="str">
        <f>LIJSTSTRADA!E47</f>
        <v>070</v>
      </c>
      <c r="F27" s="37" t="str">
        <f>LIJSTSTRADA!F47</f>
        <v>080</v>
      </c>
      <c r="G27" s="37" t="str">
        <f>LIJSTSTRADA!G47</f>
        <v>090</v>
      </c>
      <c r="H27" s="37" t="str">
        <f>LIJSTSTRADA!H47</f>
        <v>100</v>
      </c>
      <c r="I27" s="37" t="str">
        <f>LIJSTSTRADA!I47</f>
        <v>110</v>
      </c>
      <c r="J27" s="37" t="str">
        <f>LIJSTSTRADA!J47</f>
        <v>120</v>
      </c>
      <c r="K27" s="37" t="str">
        <f>LIJSTSTRADA!K47</f>
        <v>140</v>
      </c>
      <c r="L27" s="37" t="str">
        <f>LIJSTSTRADA!L47</f>
        <v>160</v>
      </c>
      <c r="M27" s="37" t="str">
        <f>LIJSTSTRADA!M47</f>
        <v>180</v>
      </c>
      <c r="N27" s="37" t="str">
        <f>LIJSTSTRADA!N47</f>
        <v>200</v>
      </c>
      <c r="O27" s="37" t="str">
        <f>LIJSTSTRADA!O47</f>
        <v>240</v>
      </c>
      <c r="P27" s="37" t="str">
        <f>LIJSTSTRADA!P47</f>
        <v>280</v>
      </c>
      <c r="Q27" s="37" t="str">
        <f>LIJSTSTRADA!Q47</f>
        <v>00</v>
      </c>
      <c r="R27" s="37" t="str">
        <f>LIJSTSTRADA!R47</f>
        <v>00</v>
      </c>
      <c r="S27" s="37" t="str">
        <f>LIJSTSTRADA!S47</f>
        <v>00</v>
      </c>
      <c r="T27" s="37" t="str">
        <f>LIJSTSTRADA!T47</f>
        <v>00</v>
      </c>
      <c r="U27" s="11"/>
      <c r="V27" s="11"/>
      <c r="W27" s="11"/>
      <c r="X27" s="11"/>
    </row>
    <row r="28" spans="1:24" ht="15.75" thickBot="1" x14ac:dyDescent="0.3">
      <c r="A28" s="55" t="s">
        <v>20</v>
      </c>
      <c r="B28" s="39" t="str">
        <f>LIJSTSTRADA!A49</f>
        <v>020</v>
      </c>
      <c r="C28" s="56">
        <f>LIJSTSTRADA!C60*$V28</f>
        <v>328</v>
      </c>
      <c r="D28" s="56">
        <f>LIJSTSTRADA!D60*$V28</f>
        <v>393</v>
      </c>
      <c r="E28" s="56">
        <f>LIJSTSTRADA!E60*$V28</f>
        <v>459</v>
      </c>
      <c r="F28" s="56">
        <f>LIJSTSTRADA!F60*$V28</f>
        <v>524</v>
      </c>
      <c r="G28" s="56">
        <f>LIJSTSTRADA!G60*$V28</f>
        <v>590</v>
      </c>
      <c r="H28" s="56">
        <f>LIJSTSTRADA!H60*$V28</f>
        <v>655</v>
      </c>
      <c r="I28" s="56">
        <f>LIJSTSTRADA!I60*$V28</f>
        <v>721</v>
      </c>
      <c r="J28" s="56">
        <f>LIJSTSTRADA!J60*$V28</f>
        <v>786</v>
      </c>
      <c r="K28" s="56">
        <f>LIJSTSTRADA!K60*$V28</f>
        <v>917</v>
      </c>
      <c r="L28" s="56">
        <f>LIJSTSTRADA!L60*$V28</f>
        <v>1048</v>
      </c>
      <c r="M28" s="56">
        <f>LIJSTSTRADA!M60*$V28</f>
        <v>1179</v>
      </c>
      <c r="N28" s="56">
        <f>LIJSTSTRADA!N60*$V28</f>
        <v>1310</v>
      </c>
      <c r="O28" s="56">
        <f>LIJSTSTRADA!O60*$V28</f>
        <v>1572</v>
      </c>
      <c r="P28" s="56">
        <f>LIJSTSTRADA!P60*$V28</f>
        <v>1834</v>
      </c>
      <c r="Q28" s="56" t="e">
        <f>LIJSTSTRADA!Q60*$V28</f>
        <v>#N/A</v>
      </c>
      <c r="R28" s="56" t="e">
        <f>LIJSTSTRADA!R60*$V28</f>
        <v>#N/A</v>
      </c>
      <c r="S28" s="56" t="e">
        <f>LIJSTSTRADA!S60*$V28</f>
        <v>#N/A</v>
      </c>
      <c r="T28" s="56" t="e">
        <f>LIJSTSTRADA!T60*$V28</f>
        <v>#N/A</v>
      </c>
      <c r="U28" s="11" t="str">
        <f>LIJSTSTRADA!D59</f>
        <v>1,413</v>
      </c>
      <c r="V28" s="11">
        <f>POWER($H$5,U28)</f>
        <v>1</v>
      </c>
      <c r="W28" s="11"/>
      <c r="X28" s="11"/>
    </row>
    <row r="29" spans="1:24" ht="15.75" thickBot="1" x14ac:dyDescent="0.3">
      <c r="A29" s="41" t="s">
        <v>27</v>
      </c>
      <c r="B29" s="39" t="str">
        <f>LIJSTSTRADA!A49</f>
        <v>020</v>
      </c>
      <c r="C29" s="42" t="e">
        <f>LIJSTSTRADA!C61*$H$5</f>
        <v>#N/A</v>
      </c>
      <c r="D29" s="73">
        <f>LIJSTSTRADA!D61*$H$5</f>
        <v>543</v>
      </c>
      <c r="E29" s="73">
        <f>LIJSTSTRADA!E61*$H$5</f>
        <v>609</v>
      </c>
      <c r="F29" s="73">
        <f>LIJSTSTRADA!F61*$H$5</f>
        <v>674</v>
      </c>
      <c r="G29" s="73">
        <f>LIJSTSTRADA!G61*$H$5</f>
        <v>890</v>
      </c>
      <c r="H29" s="73">
        <f>LIJSTSTRADA!H61*$H$5</f>
        <v>955</v>
      </c>
      <c r="I29" s="73">
        <f>LIJSTSTRADA!I61*$H$5</f>
        <v>1021</v>
      </c>
      <c r="J29" s="73">
        <f>LIJSTSTRADA!J61*$H$5</f>
        <v>1086</v>
      </c>
      <c r="K29" s="73">
        <f>LIJSTSTRADA!K61*$H$5</f>
        <v>1217</v>
      </c>
      <c r="L29" s="73">
        <f>LIJSTSTRADA!L61*$H$5</f>
        <v>1648</v>
      </c>
      <c r="M29" s="73">
        <f>LIJSTSTRADA!M61*$H$5</f>
        <v>1779</v>
      </c>
      <c r="N29" s="73">
        <f>LIJSTSTRADA!N61*$H$5</f>
        <v>1910</v>
      </c>
      <c r="O29" s="73">
        <f>LIJSTSTRADA!O61*$H$5</f>
        <v>2472</v>
      </c>
      <c r="P29" s="73">
        <f>LIJSTSTRADA!P61*$H$5</f>
        <v>2734</v>
      </c>
      <c r="Q29" s="42" t="e">
        <f>LIJSTSTRADA!Q61*$H$5</f>
        <v>#N/A</v>
      </c>
      <c r="R29" s="42" t="e">
        <f>LIJSTSTRADA!R61*$H$5</f>
        <v>#N/A</v>
      </c>
      <c r="S29" s="42" t="e">
        <f>LIJSTSTRADA!S61*$H$5</f>
        <v>#N/A</v>
      </c>
      <c r="T29" s="42" t="e">
        <f>LIJSTSTRADA!T61*$H$5</f>
        <v>#N/A</v>
      </c>
      <c r="U29" s="11"/>
      <c r="V29" s="11"/>
      <c r="W29" s="11"/>
      <c r="X29" s="11"/>
    </row>
    <row r="30" spans="1:24" ht="15.75" thickBot="1" x14ac:dyDescent="0.3">
      <c r="A30" s="70"/>
      <c r="B30" s="39" t="str">
        <f>LIJSTSTRADA!A49</f>
        <v>020</v>
      </c>
      <c r="C30" s="43" t="e">
        <f>LIJSTSTRADA!C62</f>
        <v>#N/A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43" t="e">
        <f>LIJSTSTRADA!Q62</f>
        <v>#N/A</v>
      </c>
      <c r="R30" s="43" t="e">
        <f>LIJSTSTRADA!R62</f>
        <v>#N/A</v>
      </c>
      <c r="S30" s="43" t="e">
        <f>LIJSTSTRADA!S62</f>
        <v>#N/A</v>
      </c>
      <c r="T30" s="43" t="e">
        <f>LIJSTSTRADA!T62</f>
        <v>#N/A</v>
      </c>
      <c r="U30" s="11"/>
      <c r="V30" s="11"/>
      <c r="W30" s="11"/>
      <c r="X30" s="11"/>
    </row>
    <row r="31" spans="1:24" ht="15.75" thickBot="1" x14ac:dyDescent="0.3">
      <c r="A31" s="55" t="s">
        <v>20</v>
      </c>
      <c r="B31" s="39" t="str">
        <f>LIJSTSTRADA!A50</f>
        <v>035</v>
      </c>
      <c r="C31" s="56">
        <f>LIJSTSTRADA!C64*$V31</f>
        <v>449</v>
      </c>
      <c r="D31" s="56">
        <f>LIJSTSTRADA!D64*$V31</f>
        <v>539</v>
      </c>
      <c r="E31" s="56">
        <f>LIJSTSTRADA!E64*$V31</f>
        <v>629</v>
      </c>
      <c r="F31" s="56">
        <f>LIJSTSTRADA!F64*$V31</f>
        <v>718</v>
      </c>
      <c r="G31" s="56">
        <f>LIJSTSTRADA!G64*$V31</f>
        <v>808</v>
      </c>
      <c r="H31" s="56">
        <f>LIJSTSTRADA!H64*$V31</f>
        <v>898</v>
      </c>
      <c r="I31" s="56">
        <f>LIJSTSTRADA!I64*$V31</f>
        <v>988</v>
      </c>
      <c r="J31" s="56">
        <f>LIJSTSTRADA!J64*$V31</f>
        <v>1078</v>
      </c>
      <c r="K31" s="56">
        <f>LIJSTSTRADA!K64*$V31</f>
        <v>1257</v>
      </c>
      <c r="L31" s="56">
        <f>LIJSTSTRADA!L64*$V31</f>
        <v>1437</v>
      </c>
      <c r="M31" s="56">
        <f>LIJSTSTRADA!M64*$V31</f>
        <v>1616</v>
      </c>
      <c r="N31" s="56">
        <f>LIJSTSTRADA!N64*$V31</f>
        <v>1796</v>
      </c>
      <c r="O31" s="56">
        <f>LIJSTSTRADA!O64*$V31</f>
        <v>2155</v>
      </c>
      <c r="P31" s="56">
        <f>LIJSTSTRADA!P64*$V31</f>
        <v>2514</v>
      </c>
      <c r="Q31" s="56" t="e">
        <f>LIJSTSTRADA!Q64*$V31</f>
        <v>#N/A</v>
      </c>
      <c r="R31" s="56" t="e">
        <f>LIJSTSTRADA!R64*$V31</f>
        <v>#N/A</v>
      </c>
      <c r="S31" s="56" t="e">
        <f>LIJSTSTRADA!S64*$V31</f>
        <v>#N/A</v>
      </c>
      <c r="T31" s="56" t="e">
        <f>LIJSTSTRADA!T63*$V31</f>
        <v>#N/A</v>
      </c>
      <c r="U31" s="11" t="str">
        <f>LIJSTSTRADA!C63</f>
        <v>1,399</v>
      </c>
      <c r="V31" s="11">
        <f>POWER($H$5,U31)</f>
        <v>1</v>
      </c>
      <c r="W31" s="11"/>
      <c r="X31" s="11"/>
    </row>
    <row r="32" spans="1:24" ht="15.75" thickBot="1" x14ac:dyDescent="0.3">
      <c r="A32" s="41" t="s">
        <v>27</v>
      </c>
      <c r="B32" s="39" t="str">
        <f>LIJSTSTRADA!A50</f>
        <v>035</v>
      </c>
      <c r="C32" s="42" t="e">
        <f>LIJSTSTRADA!C65*$H$5</f>
        <v>#N/A</v>
      </c>
      <c r="D32" s="73">
        <f>LIJSTSTRADA!D65*$H$5</f>
        <v>689</v>
      </c>
      <c r="E32" s="73">
        <f>LIJSTSTRADA!E65*$H$5</f>
        <v>779</v>
      </c>
      <c r="F32" s="73">
        <f>LIJSTSTRADA!F65*$H$5</f>
        <v>868</v>
      </c>
      <c r="G32" s="73">
        <f>LIJSTSTRADA!G65*$H$5</f>
        <v>1108</v>
      </c>
      <c r="H32" s="73">
        <f>LIJSTSTRADA!H65*$H$5</f>
        <v>1198</v>
      </c>
      <c r="I32" s="73">
        <f>LIJSTSTRADA!I65*$H$5</f>
        <v>1288</v>
      </c>
      <c r="J32" s="73">
        <f>LIJSTSTRADA!J65*$H$5</f>
        <v>1378</v>
      </c>
      <c r="K32" s="73">
        <f>LIJSTSTRADA!K65*$H$5</f>
        <v>1557</v>
      </c>
      <c r="L32" s="73">
        <f>LIJSTSTRADA!L65*$H$5</f>
        <v>2037</v>
      </c>
      <c r="M32" s="73">
        <f>LIJSTSTRADA!M65*$H$5</f>
        <v>2216</v>
      </c>
      <c r="N32" s="73">
        <f>LIJSTSTRADA!N65*$H$5</f>
        <v>2396</v>
      </c>
      <c r="O32" s="73">
        <f>LIJSTSTRADA!O65*$H$5</f>
        <v>3055</v>
      </c>
      <c r="P32" s="73">
        <f>LIJSTSTRADA!P65*$H$5</f>
        <v>3414</v>
      </c>
      <c r="Q32" s="42" t="e">
        <f>LIJSTSTRADA!Q65*$H$5</f>
        <v>#N/A</v>
      </c>
      <c r="R32" s="42" t="e">
        <f>LIJSTSTRADA!R65*$H$5</f>
        <v>#N/A</v>
      </c>
      <c r="S32" s="42" t="e">
        <f>LIJSTSTRADA!S65*$H$5</f>
        <v>#N/A</v>
      </c>
      <c r="T32" s="42" t="e">
        <f>LIJSTSTRADA!T64*$H$5</f>
        <v>#N/A</v>
      </c>
      <c r="U32" s="11"/>
      <c r="V32" s="11"/>
      <c r="W32" s="11"/>
      <c r="X32" s="11"/>
    </row>
    <row r="33" spans="1:24" ht="15.75" thickBot="1" x14ac:dyDescent="0.3">
      <c r="A33" s="70"/>
      <c r="B33" s="39" t="str">
        <f>LIJSTSTRADA!A50</f>
        <v>035</v>
      </c>
      <c r="C33" s="43" t="e">
        <f>LIJSTSTRADA!C66</f>
        <v>#N/A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43" t="e">
        <f>LIJSTSTRADA!Q66</f>
        <v>#N/A</v>
      </c>
      <c r="R33" s="43" t="e">
        <f>LIJSTSTRADA!R66</f>
        <v>#N/A</v>
      </c>
      <c r="S33" s="43" t="e">
        <f>LIJSTSTRADA!S66</f>
        <v>#N/A</v>
      </c>
      <c r="T33" s="43" t="e">
        <f>LIJSTSTRADA!T65</f>
        <v>#N/A</v>
      </c>
      <c r="U33" s="11"/>
      <c r="V33" s="11"/>
      <c r="W33" s="11"/>
      <c r="X33" s="11"/>
    </row>
    <row r="34" spans="1:24" ht="15.75" thickBot="1" x14ac:dyDescent="0.3">
      <c r="A34" s="55" t="s">
        <v>20</v>
      </c>
      <c r="B34" s="39" t="str">
        <f>LIJSTSTRADA!A51</f>
        <v>050</v>
      </c>
      <c r="C34" s="56">
        <f>LIJSTSTRADA!C68*$V34</f>
        <v>538</v>
      </c>
      <c r="D34" s="56">
        <f>LIJSTSTRADA!D68*$V34</f>
        <v>646</v>
      </c>
      <c r="E34" s="56">
        <f>LIJSTSTRADA!E68*$V34</f>
        <v>753</v>
      </c>
      <c r="F34" s="56">
        <f>LIJSTSTRADA!F68*$V34</f>
        <v>861</v>
      </c>
      <c r="G34" s="56">
        <f>LIJSTSTRADA!G68*$V34</f>
        <v>968</v>
      </c>
      <c r="H34" s="56">
        <f>LIJSTSTRADA!H68*$V34</f>
        <v>1076</v>
      </c>
      <c r="I34" s="56">
        <f>LIJSTSTRADA!I68*$V34</f>
        <v>1184</v>
      </c>
      <c r="J34" s="56">
        <f>LIJSTSTRADA!J68*$V34</f>
        <v>1291</v>
      </c>
      <c r="K34" s="56">
        <f>LIJSTSTRADA!K68*$V34</f>
        <v>1506</v>
      </c>
      <c r="L34" s="56">
        <f>LIJSTSTRADA!L68*$V34</f>
        <v>1722</v>
      </c>
      <c r="M34" s="56">
        <f>LIJSTSTRADA!M68*$V34</f>
        <v>1937</v>
      </c>
      <c r="N34" s="56">
        <f>LIJSTSTRADA!N68*$V34</f>
        <v>2152</v>
      </c>
      <c r="O34" s="56">
        <f>LIJSTSTRADA!O68*$V34</f>
        <v>2582</v>
      </c>
      <c r="P34" s="56">
        <f>LIJSTSTRADA!P68*$V34</f>
        <v>3013</v>
      </c>
      <c r="Q34" s="56" t="e">
        <f>LIJSTSTRADA!Q68*$V34</f>
        <v>#N/A</v>
      </c>
      <c r="R34" s="56" t="e">
        <f>LIJSTSTRADA!R68*$V34</f>
        <v>#N/A</v>
      </c>
      <c r="S34" s="56" t="e">
        <f>LIJSTSTRADA!S68*$V34</f>
        <v>#N/A</v>
      </c>
      <c r="T34" s="56" t="e">
        <f>LIJSTSTRADA!T68*$V34</f>
        <v>#N/A</v>
      </c>
      <c r="U34" s="11" t="str">
        <f>LIJSTSTRADA!C67</f>
        <v>1,385</v>
      </c>
      <c r="V34" s="11">
        <f>POWER($H$5,U34)</f>
        <v>1</v>
      </c>
      <c r="W34" s="11"/>
      <c r="X34" s="11"/>
    </row>
    <row r="35" spans="1:24" ht="15.75" thickBot="1" x14ac:dyDescent="0.3">
      <c r="A35" s="41" t="s">
        <v>27</v>
      </c>
      <c r="B35" s="39" t="str">
        <f>LIJSTSTRADA!A51</f>
        <v>050</v>
      </c>
      <c r="C35" s="42" t="e">
        <f>LIJSTSTRADA!C69*$H$5</f>
        <v>#N/A</v>
      </c>
      <c r="D35" s="73">
        <f>LIJSTSTRADA!D69*$H$5</f>
        <v>796</v>
      </c>
      <c r="E35" s="73">
        <f>LIJSTSTRADA!E69*$H$5</f>
        <v>903</v>
      </c>
      <c r="F35" s="73">
        <f>LIJSTSTRADA!F69*$H$5</f>
        <v>1011</v>
      </c>
      <c r="G35" s="73">
        <f>LIJSTSTRADA!G69*$H$5</f>
        <v>1268</v>
      </c>
      <c r="H35" s="73">
        <f>LIJSTSTRADA!H69*$H$5</f>
        <v>1376</v>
      </c>
      <c r="I35" s="73">
        <f>LIJSTSTRADA!I69*$H$5</f>
        <v>1484</v>
      </c>
      <c r="J35" s="73">
        <f>LIJSTSTRADA!J69*$H$5</f>
        <v>1591</v>
      </c>
      <c r="K35" s="73">
        <f>LIJSTSTRADA!K69*$H$5</f>
        <v>1806</v>
      </c>
      <c r="L35" s="73">
        <f>LIJSTSTRADA!L69*$H$5</f>
        <v>2322</v>
      </c>
      <c r="M35" s="73">
        <f>LIJSTSTRADA!M69*$H$5</f>
        <v>2537</v>
      </c>
      <c r="N35" s="73">
        <f>LIJSTSTRADA!N69*$H$5</f>
        <v>2752</v>
      </c>
      <c r="O35" s="73">
        <f>LIJSTSTRADA!O69*$H$5</f>
        <v>3482</v>
      </c>
      <c r="P35" s="73">
        <f>LIJSTSTRADA!P69*$H$5</f>
        <v>3913</v>
      </c>
      <c r="Q35" s="42" t="e">
        <f>LIJSTSTRADA!Q69*$H$5</f>
        <v>#N/A</v>
      </c>
      <c r="R35" s="42" t="e">
        <f>LIJSTSTRADA!R69*$H$5</f>
        <v>#N/A</v>
      </c>
      <c r="S35" s="42" t="e">
        <f>LIJSTSTRADA!S69*$H$5</f>
        <v>#N/A</v>
      </c>
      <c r="T35" s="42" t="e">
        <f>LIJSTSTRADA!T69*$H$5</f>
        <v>#N/A</v>
      </c>
      <c r="U35" s="11"/>
      <c r="V35" s="11"/>
      <c r="W35" s="11"/>
      <c r="X35" s="11"/>
    </row>
    <row r="36" spans="1:24" ht="15.75" thickBot="1" x14ac:dyDescent="0.3">
      <c r="A36" s="70"/>
      <c r="B36" s="39" t="str">
        <f>LIJSTSTRADA!A51</f>
        <v>050</v>
      </c>
      <c r="C36" s="43" t="e">
        <f>LIJSTSTRADA!C70</f>
        <v>#N/A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43" t="e">
        <f>LIJSTSTRADA!Q70</f>
        <v>#N/A</v>
      </c>
      <c r="R36" s="43" t="e">
        <f>LIJSTSTRADA!R70</f>
        <v>#N/A</v>
      </c>
      <c r="S36" s="43" t="e">
        <f>LIJSTSTRADA!S70</f>
        <v>#N/A</v>
      </c>
      <c r="T36" s="43" t="e">
        <f>LIJSTSTRADA!T70</f>
        <v>#N/A</v>
      </c>
      <c r="U36" s="11"/>
      <c r="V36" s="11"/>
      <c r="W36" s="11"/>
      <c r="X36" s="11"/>
    </row>
    <row r="37" spans="1:24" ht="15.75" thickBot="1" x14ac:dyDescent="0.3">
      <c r="A37" s="55" t="s">
        <v>20</v>
      </c>
      <c r="B37" s="39" t="str">
        <f>LIJSTSTRADA!A52</f>
        <v>065</v>
      </c>
      <c r="C37" s="56">
        <f>LIJSTSTRADA!C72*$V37</f>
        <v>606</v>
      </c>
      <c r="D37" s="56">
        <f>LIJSTSTRADA!D72*$V37</f>
        <v>727</v>
      </c>
      <c r="E37" s="56">
        <f>LIJSTSTRADA!E72*$V37</f>
        <v>848</v>
      </c>
      <c r="F37" s="56">
        <f>LIJSTSTRADA!F72*$V37</f>
        <v>969</v>
      </c>
      <c r="G37" s="56">
        <f>LIJSTSTRADA!G72*$V37</f>
        <v>1090</v>
      </c>
      <c r="H37" s="56">
        <f>LIJSTSTRADA!H72*$V37</f>
        <v>1211</v>
      </c>
      <c r="I37" s="56">
        <f>LIJSTSTRADA!I72*$V37</f>
        <v>1332</v>
      </c>
      <c r="J37" s="56">
        <f>LIJSTSTRADA!J72*$V37</f>
        <v>1453</v>
      </c>
      <c r="K37" s="56">
        <f>LIJSTSTRADA!K72*$V37</f>
        <v>1695</v>
      </c>
      <c r="L37" s="56">
        <f>LIJSTSTRADA!L72*$V37</f>
        <v>1938</v>
      </c>
      <c r="M37" s="56">
        <f>LIJSTSTRADA!M72*$V37</f>
        <v>2180</v>
      </c>
      <c r="N37" s="56">
        <f>LIJSTSTRADA!N72*$V37</f>
        <v>2422</v>
      </c>
      <c r="O37" s="56">
        <f>LIJSTSTRADA!O72*$V37</f>
        <v>2906</v>
      </c>
      <c r="P37" s="56">
        <f>LIJSTSTRADA!P72*$V37</f>
        <v>3391</v>
      </c>
      <c r="Q37" s="56" t="e">
        <f>LIJSTSTRADA!Q72*$V37</f>
        <v>#N/A</v>
      </c>
      <c r="R37" s="56" t="e">
        <f>LIJSTSTRADA!R72*$V37</f>
        <v>#N/A</v>
      </c>
      <c r="S37" s="56" t="e">
        <f>LIJSTSTRADA!S72*$V37</f>
        <v>#N/A</v>
      </c>
      <c r="T37" s="56" t="e">
        <f>LIJSTSTRADA!T72*$V37</f>
        <v>#N/A</v>
      </c>
      <c r="U37" s="11" t="str">
        <f>LIJSTSTRADA!C71</f>
        <v>1,371</v>
      </c>
      <c r="V37" s="11">
        <f>POWER($H$5,U37)</f>
        <v>1</v>
      </c>
      <c r="W37" s="11"/>
      <c r="X37" s="11"/>
    </row>
    <row r="38" spans="1:24" ht="15.75" thickBot="1" x14ac:dyDescent="0.3">
      <c r="A38" s="41" t="s">
        <v>27</v>
      </c>
      <c r="B38" s="39" t="str">
        <f>LIJSTSTRADA!A52</f>
        <v>065</v>
      </c>
      <c r="C38" s="42" t="e">
        <f>LIJSTSTRADA!C73*$H$5</f>
        <v>#N/A</v>
      </c>
      <c r="D38" s="73">
        <f>LIJSTSTRADA!D73*$H$5</f>
        <v>877</v>
      </c>
      <c r="E38" s="73">
        <f>LIJSTSTRADA!E73*$H$5</f>
        <v>998</v>
      </c>
      <c r="F38" s="73">
        <f>LIJSTSTRADA!F73*$H$5</f>
        <v>1119</v>
      </c>
      <c r="G38" s="73">
        <f>LIJSTSTRADA!G73*$H$5</f>
        <v>1390</v>
      </c>
      <c r="H38" s="73">
        <f>LIJSTSTRADA!H73*$H$5</f>
        <v>1511</v>
      </c>
      <c r="I38" s="73">
        <f>LIJSTSTRADA!I73*$H$5</f>
        <v>1632</v>
      </c>
      <c r="J38" s="73">
        <f>LIJSTSTRADA!J73*$H$5</f>
        <v>1753</v>
      </c>
      <c r="K38" s="73">
        <f>LIJSTSTRADA!K73*$H$5</f>
        <v>1995</v>
      </c>
      <c r="L38" s="73">
        <f>LIJSTSTRADA!L73*$H$5</f>
        <v>2538</v>
      </c>
      <c r="M38" s="73">
        <f>LIJSTSTRADA!M73*$H$5</f>
        <v>2780</v>
      </c>
      <c r="N38" s="73">
        <f>LIJSTSTRADA!N73*$H$5</f>
        <v>3022</v>
      </c>
      <c r="O38" s="73">
        <f>LIJSTSTRADA!O73*$H$5</f>
        <v>3806</v>
      </c>
      <c r="P38" s="73">
        <f>LIJSTSTRADA!P73*$H$5</f>
        <v>4291</v>
      </c>
      <c r="Q38" s="42" t="e">
        <f>LIJSTSTRADA!Q73*$H$5</f>
        <v>#N/A</v>
      </c>
      <c r="R38" s="42" t="e">
        <f>LIJSTSTRADA!R73*$H$5</f>
        <v>#N/A</v>
      </c>
      <c r="S38" s="42" t="e">
        <f>LIJSTSTRADA!S73*$H$5</f>
        <v>#N/A</v>
      </c>
      <c r="T38" s="42" t="e">
        <f>LIJSTSTRADA!T73*$H$5</f>
        <v>#N/A</v>
      </c>
      <c r="U38" s="11"/>
      <c r="V38" s="11"/>
      <c r="W38" s="11"/>
      <c r="X38" s="11"/>
    </row>
    <row r="39" spans="1:24" ht="15.75" thickBot="1" x14ac:dyDescent="0.3">
      <c r="A39" s="70"/>
      <c r="B39" s="39" t="str">
        <f>LIJSTSTRADA!A52</f>
        <v>065</v>
      </c>
      <c r="C39" s="43" t="e">
        <f>LIJSTSTRADA!C74</f>
        <v>#N/A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43" t="e">
        <f>LIJSTSTRADA!Q74</f>
        <v>#N/A</v>
      </c>
      <c r="R39" s="43" t="e">
        <f>LIJSTSTRADA!R74</f>
        <v>#N/A</v>
      </c>
      <c r="S39" s="43" t="e">
        <f>LIJSTSTRADA!S74</f>
        <v>#N/A</v>
      </c>
      <c r="T39" s="43" t="e">
        <f>LIJSTSTRADA!T74</f>
        <v>#N/A</v>
      </c>
      <c r="U39" s="11"/>
      <c r="V39" s="11"/>
      <c r="W39" s="11"/>
      <c r="X39" s="11"/>
    </row>
    <row r="40" spans="1:24" ht="15.75" thickBot="1" x14ac:dyDescent="0.3">
      <c r="A40" s="55" t="s">
        <v>20</v>
      </c>
      <c r="B40" s="39" t="str">
        <f>LIJSTSTRADA!A53</f>
        <v>095</v>
      </c>
      <c r="C40" s="56" t="e">
        <f>LIJSTSTRADA!C76*$V40</f>
        <v>#N/A</v>
      </c>
      <c r="D40" s="56">
        <f>LIJSTSTRADA!D76*$V40</f>
        <v>836</v>
      </c>
      <c r="E40" s="56">
        <f>LIJSTSTRADA!E76*$V40</f>
        <v>975</v>
      </c>
      <c r="F40" s="56">
        <f>LIJSTSTRADA!F76*$V40</f>
        <v>1114</v>
      </c>
      <c r="G40" s="56">
        <f>LIJSTSTRADA!G76*$V40</f>
        <v>1254</v>
      </c>
      <c r="H40" s="56">
        <f>LIJSTSTRADA!H76*$V40</f>
        <v>1393</v>
      </c>
      <c r="I40" s="56">
        <f>LIJSTSTRADA!I76*$V40</f>
        <v>1532</v>
      </c>
      <c r="J40" s="56">
        <f>LIJSTSTRADA!J76*$V40</f>
        <v>1672</v>
      </c>
      <c r="K40" s="56">
        <f>LIJSTSTRADA!K76*$V40</f>
        <v>1950</v>
      </c>
      <c r="L40" s="56" t="e">
        <f>LIJSTSTRADA!L76*$V40</f>
        <v>#N/A</v>
      </c>
      <c r="M40" s="56" t="e">
        <f>LIJSTSTRADA!M76*$V40</f>
        <v>#N/A</v>
      </c>
      <c r="N40" s="56" t="e">
        <f>LIJSTSTRADA!N76*$V40</f>
        <v>#N/A</v>
      </c>
      <c r="O40" s="56" t="e">
        <f>LIJSTSTRADA!O76*$V40</f>
        <v>#N/A</v>
      </c>
      <c r="P40" s="56" t="e">
        <f>LIJSTSTRADA!P76*$V40</f>
        <v>#N/A</v>
      </c>
      <c r="Q40" s="56" t="e">
        <f>LIJSTSTRADA!Q76*$V40</f>
        <v>#N/A</v>
      </c>
      <c r="R40" s="56" t="e">
        <f>LIJSTSTRADA!R76*$V40</f>
        <v>#N/A</v>
      </c>
      <c r="S40" s="56" t="e">
        <f>LIJSTSTRADA!S76*$V40</f>
        <v>#N/A</v>
      </c>
      <c r="T40" s="56" t="e">
        <f>LIJSTSTRADA!T76*$V40</f>
        <v>#N/A</v>
      </c>
      <c r="U40" s="11" t="str">
        <f>LIJSTSTRADA!D75</f>
        <v>1,343</v>
      </c>
      <c r="V40" s="11">
        <f>POWER($H$5,U40)</f>
        <v>1</v>
      </c>
      <c r="W40" s="11"/>
      <c r="X40" s="11"/>
    </row>
    <row r="41" spans="1:24" ht="15.75" thickBot="1" x14ac:dyDescent="0.3">
      <c r="A41" s="41" t="s">
        <v>27</v>
      </c>
      <c r="B41" s="39" t="str">
        <f>LIJSTSTRADA!A53</f>
        <v>095</v>
      </c>
      <c r="C41" s="42" t="e">
        <f>LIJSTSTRADA!C77*$H$5</f>
        <v>#N/A</v>
      </c>
      <c r="D41" s="73">
        <f>LIJSTSTRADA!D77*$H$5</f>
        <v>986</v>
      </c>
      <c r="E41" s="73">
        <f>LIJSTSTRADA!E77*$H$5</f>
        <v>1125</v>
      </c>
      <c r="F41" s="73">
        <f>LIJSTSTRADA!F77*$H$5</f>
        <v>1264</v>
      </c>
      <c r="G41" s="73">
        <f>LIJSTSTRADA!G77*$H$5</f>
        <v>1554</v>
      </c>
      <c r="H41" s="73">
        <f>LIJSTSTRADA!H77*$H$5</f>
        <v>1693</v>
      </c>
      <c r="I41" s="73">
        <f>LIJSTSTRADA!I77*$H$5</f>
        <v>1832</v>
      </c>
      <c r="J41" s="73">
        <f>LIJSTSTRADA!J77*$H$5</f>
        <v>1972</v>
      </c>
      <c r="K41" s="73">
        <f>LIJSTSTRADA!K77*$H$5</f>
        <v>2250</v>
      </c>
      <c r="L41" s="73" t="e">
        <f>LIJSTSTRADA!L77*$H$5</f>
        <v>#N/A</v>
      </c>
      <c r="M41" s="73" t="e">
        <f>LIJSTSTRADA!M77*$H$5</f>
        <v>#N/A</v>
      </c>
      <c r="N41" s="73" t="e">
        <f>LIJSTSTRADA!N77*$H$5</f>
        <v>#N/A</v>
      </c>
      <c r="O41" s="73" t="e">
        <f>LIJSTSTRADA!O77*$H$5</f>
        <v>#N/A</v>
      </c>
      <c r="P41" s="73" t="e">
        <f>LIJSTSTRADA!P77*$H$5</f>
        <v>#N/A</v>
      </c>
      <c r="Q41" s="42" t="e">
        <f>LIJSTSTRADA!Q77*$H$5</f>
        <v>#N/A</v>
      </c>
      <c r="R41" s="42" t="e">
        <f>LIJSTSTRADA!R77*$H$5</f>
        <v>#N/A</v>
      </c>
      <c r="S41" s="42" t="e">
        <f>LIJSTSTRADA!S77*$H$5</f>
        <v>#N/A</v>
      </c>
      <c r="T41" s="42" t="e">
        <f>LIJSTSTRADA!T77*$H$5</f>
        <v>#N/A</v>
      </c>
      <c r="U41" s="11"/>
      <c r="V41" s="11"/>
      <c r="W41" s="11"/>
      <c r="X41" s="11"/>
    </row>
    <row r="42" spans="1:24" ht="15.75" thickBot="1" x14ac:dyDescent="0.3">
      <c r="A42" s="70"/>
      <c r="B42" s="39" t="str">
        <f>LIJSTSTRADA!A53</f>
        <v>095</v>
      </c>
      <c r="C42" s="43" t="e">
        <f>LIJSTSTRADA!C78</f>
        <v>#N/A</v>
      </c>
      <c r="D42" s="166"/>
      <c r="E42" s="166"/>
      <c r="F42" s="166"/>
      <c r="G42" s="166"/>
      <c r="H42" s="166"/>
      <c r="I42" s="166"/>
      <c r="J42" s="166"/>
      <c r="K42" s="166"/>
      <c r="L42" s="166" t="e">
        <f>LIJSTSTRADA!L78</f>
        <v>#N/A</v>
      </c>
      <c r="M42" s="166" t="e">
        <f>LIJSTSTRADA!M78</f>
        <v>#N/A</v>
      </c>
      <c r="N42" s="166" t="e">
        <f>LIJSTSTRADA!N78</f>
        <v>#N/A</v>
      </c>
      <c r="O42" s="166" t="e">
        <f>LIJSTSTRADA!O78</f>
        <v>#N/A</v>
      </c>
      <c r="P42" s="166" t="e">
        <f>LIJSTSTRADA!P78</f>
        <v>#N/A</v>
      </c>
      <c r="Q42" s="43" t="e">
        <f>LIJSTSTRADA!Q78</f>
        <v>#N/A</v>
      </c>
      <c r="R42" s="43" t="e">
        <f>LIJSTSTRADA!R78</f>
        <v>#N/A</v>
      </c>
      <c r="S42" s="43" t="e">
        <f>LIJSTSTRADA!S78</f>
        <v>#N/A</v>
      </c>
      <c r="T42" s="43" t="e">
        <f>LIJSTSTRADA!T78</f>
        <v>#N/A</v>
      </c>
      <c r="U42" s="11"/>
      <c r="V42" s="11"/>
      <c r="W42" s="11"/>
      <c r="X42" s="11"/>
    </row>
    <row r="43" spans="1:24" ht="15.75" thickBot="1" x14ac:dyDescent="0.3">
      <c r="A43" s="1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1"/>
      <c r="R43" s="11"/>
      <c r="S43" s="11"/>
      <c r="T43" s="11"/>
      <c r="U43" s="11"/>
      <c r="V43" s="11"/>
      <c r="W43" s="11"/>
      <c r="X43" s="11"/>
    </row>
    <row r="44" spans="1:24" ht="19.5" thickBot="1" x14ac:dyDescent="0.3">
      <c r="A44" s="12" t="str">
        <f>LIJSTSTRADA!B89</f>
        <v>STRADA</v>
      </c>
      <c r="B44" s="32" t="s">
        <v>18</v>
      </c>
      <c r="C44" s="72">
        <f>LIJSTSTRADA!D89</f>
        <v>11</v>
      </c>
      <c r="D44" s="32" t="s">
        <v>0</v>
      </c>
      <c r="E44" s="33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X44" s="11"/>
    </row>
    <row r="45" spans="1:24" ht="15.75" thickBot="1" x14ac:dyDescent="0.3">
      <c r="A45" s="28"/>
      <c r="B45" s="52"/>
      <c r="C45" s="34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X45" s="11"/>
    </row>
    <row r="46" spans="1:24" ht="15.75" thickBot="1" x14ac:dyDescent="0.3">
      <c r="A46" s="53"/>
      <c r="B46" s="54" t="s">
        <v>36</v>
      </c>
      <c r="C46" s="37" t="str">
        <f>LIJSTSTRADA!C90</f>
        <v>050</v>
      </c>
      <c r="D46" s="37" t="str">
        <f>LIJSTSTRADA!D90</f>
        <v>060</v>
      </c>
      <c r="E46" s="37" t="str">
        <f>LIJSTSTRADA!E90</f>
        <v>070</v>
      </c>
      <c r="F46" s="37" t="str">
        <f>LIJSTSTRADA!F90</f>
        <v>080</v>
      </c>
      <c r="G46" s="37" t="str">
        <f>LIJSTSTRADA!G90</f>
        <v>090</v>
      </c>
      <c r="H46" s="37" t="str">
        <f>LIJSTSTRADA!H90</f>
        <v>100</v>
      </c>
      <c r="I46" s="37" t="str">
        <f>LIJSTSTRADA!I90</f>
        <v>110</v>
      </c>
      <c r="J46" s="37" t="str">
        <f>LIJSTSTRADA!J90</f>
        <v>120</v>
      </c>
      <c r="K46" s="37" t="str">
        <f>LIJSTSTRADA!K90</f>
        <v>140</v>
      </c>
      <c r="L46" s="37" t="str">
        <f>LIJSTSTRADA!L90</f>
        <v>160</v>
      </c>
      <c r="M46" s="37" t="str">
        <f>LIJSTSTRADA!M90</f>
        <v>180</v>
      </c>
      <c r="N46" s="37" t="str">
        <f>LIJSTSTRADA!N90</f>
        <v>200</v>
      </c>
      <c r="O46" s="37" t="str">
        <f>LIJSTSTRADA!O90</f>
        <v>240</v>
      </c>
      <c r="P46" s="37" t="str">
        <f>LIJSTSTRADA!P90</f>
        <v>280</v>
      </c>
      <c r="Q46" s="37" t="str">
        <f>LIJSTSTRADA!Q90</f>
        <v>00</v>
      </c>
      <c r="R46" s="37" t="str">
        <f>LIJSTSTRADA!R90</f>
        <v>00</v>
      </c>
      <c r="S46" s="37" t="str">
        <f>LIJSTSTRADA!S90</f>
        <v>00</v>
      </c>
      <c r="T46" s="37" t="str">
        <f>LIJSTSTRADA!T90</f>
        <v>00</v>
      </c>
      <c r="U46" s="11"/>
      <c r="V46" s="11"/>
      <c r="W46" s="11"/>
      <c r="X46" s="11"/>
    </row>
    <row r="47" spans="1:24" ht="15.75" thickBot="1" x14ac:dyDescent="0.3">
      <c r="A47" s="55" t="s">
        <v>20</v>
      </c>
      <c r="B47" s="39" t="str">
        <f>LIJSTSTRADA!A93</f>
        <v>035</v>
      </c>
      <c r="C47" s="56">
        <f>LIJSTSTRADA!C107*$V47</f>
        <v>598</v>
      </c>
      <c r="D47" s="56">
        <f>LIJSTSTRADA!D107*$V47</f>
        <v>718</v>
      </c>
      <c r="E47" s="56">
        <f>LIJSTSTRADA!E107*$V47</f>
        <v>837</v>
      </c>
      <c r="F47" s="56">
        <f>LIJSTSTRADA!F107*$V47</f>
        <v>957</v>
      </c>
      <c r="G47" s="56">
        <f>LIJSTSTRADA!G107*$V47</f>
        <v>1076</v>
      </c>
      <c r="H47" s="56">
        <f>LIJSTSTRADA!H107*$V47</f>
        <v>1196</v>
      </c>
      <c r="I47" s="56">
        <f>LIJSTSTRADA!I107*$V47</f>
        <v>1316</v>
      </c>
      <c r="J47" s="56">
        <f>LIJSTSTRADA!J107*$V47</f>
        <v>1435</v>
      </c>
      <c r="K47" s="56">
        <f>LIJSTSTRADA!K107*$V47</f>
        <v>1674</v>
      </c>
      <c r="L47" s="56">
        <f>LIJSTSTRADA!L107*$V47</f>
        <v>1914</v>
      </c>
      <c r="M47" s="56">
        <f>LIJSTSTRADA!M107*$V47</f>
        <v>2153</v>
      </c>
      <c r="N47" s="56">
        <f>LIJSTSTRADA!N107*$V47</f>
        <v>2392</v>
      </c>
      <c r="O47" s="56">
        <f>LIJSTSTRADA!O107*$V47</f>
        <v>2870</v>
      </c>
      <c r="P47" s="56">
        <f>LIJSTSTRADA!P107*$V47</f>
        <v>3349</v>
      </c>
      <c r="Q47" s="56" t="e">
        <f>LIJSTSTRADA!Q107*$V47</f>
        <v>#N/A</v>
      </c>
      <c r="R47" s="56" t="e">
        <f>LIJSTSTRADA!R107*$V47</f>
        <v>#N/A</v>
      </c>
      <c r="S47" s="56" t="e">
        <f>LIJSTSTRADA!S107*$V47</f>
        <v>#N/A</v>
      </c>
      <c r="T47" s="56" t="e">
        <f>LIJSTSTRADA!T106*$V47</f>
        <v>#N/A</v>
      </c>
      <c r="U47" s="11" t="str">
        <f>LIJSTSTRADA!C106</f>
        <v>1,440</v>
      </c>
      <c r="V47" s="11">
        <f>POWER($H$5,U47)</f>
        <v>1</v>
      </c>
      <c r="W47" s="11"/>
      <c r="X47" s="11"/>
    </row>
    <row r="48" spans="1:24" ht="15.75" thickBot="1" x14ac:dyDescent="0.3">
      <c r="A48" s="41" t="s">
        <v>27</v>
      </c>
      <c r="B48" s="39" t="str">
        <f>LIJSTSTRADA!A93</f>
        <v>035</v>
      </c>
      <c r="C48" s="42" t="e">
        <f>LIJSTSTRADA!C108*$H$5</f>
        <v>#N/A</v>
      </c>
      <c r="D48" s="73">
        <f>LIJSTSTRADA!D108*$H$5</f>
        <v>1018</v>
      </c>
      <c r="E48" s="73">
        <f>LIJSTSTRADA!E108*$H$5</f>
        <v>1137</v>
      </c>
      <c r="F48" s="73">
        <f>LIJSTSTRADA!F108*$H$5</f>
        <v>1257</v>
      </c>
      <c r="G48" s="73">
        <f>LIJSTSTRADA!G108*$H$5</f>
        <v>1676</v>
      </c>
      <c r="H48" s="73">
        <f>LIJSTSTRADA!H108*$H$5</f>
        <v>1796</v>
      </c>
      <c r="I48" s="73">
        <f>LIJSTSTRADA!I108*$H$5</f>
        <v>1916</v>
      </c>
      <c r="J48" s="73">
        <f>LIJSTSTRADA!J108*$H$5</f>
        <v>2035</v>
      </c>
      <c r="K48" s="73">
        <f>LIJSTSTRADA!K108*$H$5</f>
        <v>2274</v>
      </c>
      <c r="L48" s="73">
        <f>LIJSTSTRADA!L108*$H$5</f>
        <v>3114</v>
      </c>
      <c r="M48" s="73">
        <f>LIJSTSTRADA!M108*$H$5</f>
        <v>3353</v>
      </c>
      <c r="N48" s="73">
        <f>LIJSTSTRADA!N108*$H$5</f>
        <v>3592</v>
      </c>
      <c r="O48" s="73">
        <f>LIJSTSTRADA!O108*$H$5</f>
        <v>4670</v>
      </c>
      <c r="P48" s="73">
        <f>LIJSTSTRADA!P108*$H$5</f>
        <v>5149</v>
      </c>
      <c r="Q48" s="42" t="e">
        <f>LIJSTSTRADA!Q108*$H$5</f>
        <v>#N/A</v>
      </c>
      <c r="R48" s="42" t="e">
        <f>LIJSTSTRADA!R108*$H$5</f>
        <v>#N/A</v>
      </c>
      <c r="S48" s="42" t="e">
        <f>LIJSTSTRADA!S108*$H$5</f>
        <v>#N/A</v>
      </c>
      <c r="T48" s="42" t="e">
        <f>LIJSTSTRADA!T107*$H$5</f>
        <v>#N/A</v>
      </c>
      <c r="U48" s="11"/>
      <c r="V48" s="11"/>
      <c r="W48" s="11"/>
      <c r="X48" s="11"/>
    </row>
    <row r="49" spans="1:24" ht="15.75" thickBot="1" x14ac:dyDescent="0.3">
      <c r="A49" s="70"/>
      <c r="B49" s="39" t="str">
        <f>LIJSTSTRADA!A93</f>
        <v>035</v>
      </c>
      <c r="C49" s="43" t="e">
        <f>LIJSTSTRADA!C109</f>
        <v>#N/A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43" t="e">
        <f>LIJSTSTRADA!Q109</f>
        <v>#N/A</v>
      </c>
      <c r="R49" s="43" t="e">
        <f>LIJSTSTRADA!R109</f>
        <v>#N/A</v>
      </c>
      <c r="S49" s="43" t="e">
        <f>LIJSTSTRADA!S109</f>
        <v>#N/A</v>
      </c>
      <c r="T49" s="43" t="e">
        <f>LIJSTSTRADA!T108</f>
        <v>#N/A</v>
      </c>
      <c r="U49" s="11"/>
      <c r="V49" s="11"/>
      <c r="W49" s="11"/>
      <c r="X49" s="11"/>
    </row>
    <row r="50" spans="1:24" ht="15.75" thickBot="1" x14ac:dyDescent="0.3">
      <c r="A50" s="55" t="s">
        <v>20</v>
      </c>
      <c r="B50" s="39" t="str">
        <f>LIJSTSTRADA!A94</f>
        <v>050</v>
      </c>
      <c r="C50" s="56">
        <f>LIJSTSTRADA!C111*$V50</f>
        <v>693</v>
      </c>
      <c r="D50" s="56">
        <f>LIJSTSTRADA!D111*$V50</f>
        <v>832</v>
      </c>
      <c r="E50" s="56">
        <f>LIJSTSTRADA!E111*$V50</f>
        <v>970</v>
      </c>
      <c r="F50" s="56">
        <f>LIJSTSTRADA!F111*$V50</f>
        <v>1109</v>
      </c>
      <c r="G50" s="56">
        <f>LIJSTSTRADA!G111*$V50</f>
        <v>1247</v>
      </c>
      <c r="H50" s="56">
        <f>LIJSTSTRADA!H111*$V50</f>
        <v>1386</v>
      </c>
      <c r="I50" s="56">
        <f>LIJSTSTRADA!I111*$V50</f>
        <v>1525</v>
      </c>
      <c r="J50" s="56">
        <f>LIJSTSTRADA!J111*$V50</f>
        <v>1663</v>
      </c>
      <c r="K50" s="56">
        <f>LIJSTSTRADA!K111*$V50</f>
        <v>1940</v>
      </c>
      <c r="L50" s="56">
        <f>LIJSTSTRADA!L111*$V50</f>
        <v>2218</v>
      </c>
      <c r="M50" s="56">
        <f>LIJSTSTRADA!M111*$V50</f>
        <v>2495</v>
      </c>
      <c r="N50" s="56">
        <f>LIJSTSTRADA!N111*$V50</f>
        <v>2772</v>
      </c>
      <c r="O50" s="56">
        <f>LIJSTSTRADA!O111*$V50</f>
        <v>3326</v>
      </c>
      <c r="P50" s="56">
        <f>LIJSTSTRADA!P111*$V50</f>
        <v>3881</v>
      </c>
      <c r="Q50" s="56" t="e">
        <f>LIJSTSTRADA!Q111*$V50</f>
        <v>#N/A</v>
      </c>
      <c r="R50" s="56" t="e">
        <f>LIJSTSTRADA!R111*$V50</f>
        <v>#N/A</v>
      </c>
      <c r="S50" s="56" t="e">
        <f>LIJSTSTRADA!S111*$V50</f>
        <v>#N/A</v>
      </c>
      <c r="T50" s="56" t="e">
        <f>LIJSTSTRADA!T111*$V50</f>
        <v>#N/A</v>
      </c>
      <c r="U50" s="11" t="str">
        <f>LIJSTSTRADA!C110</f>
        <v>1,438</v>
      </c>
      <c r="V50" s="11">
        <f>POWER($H$5,U50)</f>
        <v>1</v>
      </c>
      <c r="W50" s="11"/>
      <c r="X50" s="11"/>
    </row>
    <row r="51" spans="1:24" ht="15.75" thickBot="1" x14ac:dyDescent="0.3">
      <c r="A51" s="41" t="s">
        <v>27</v>
      </c>
      <c r="B51" s="39" t="str">
        <f>LIJSTSTRADA!A94</f>
        <v>050</v>
      </c>
      <c r="C51" s="42" t="e">
        <f>LIJSTSTRADA!C112*$H$5</f>
        <v>#N/A</v>
      </c>
      <c r="D51" s="73">
        <f>LIJSTSTRADA!D112*$H$5</f>
        <v>1132</v>
      </c>
      <c r="E51" s="73">
        <f>LIJSTSTRADA!E112*$H$5</f>
        <v>1270</v>
      </c>
      <c r="F51" s="73">
        <f>LIJSTSTRADA!F112*$H$5</f>
        <v>1409</v>
      </c>
      <c r="G51" s="73">
        <f>LIJSTSTRADA!G112*$H$5</f>
        <v>1847</v>
      </c>
      <c r="H51" s="73">
        <f>LIJSTSTRADA!H112*$H$5</f>
        <v>1986</v>
      </c>
      <c r="I51" s="73">
        <f>LIJSTSTRADA!I112*$H$5</f>
        <v>2125</v>
      </c>
      <c r="J51" s="73">
        <f>LIJSTSTRADA!J112*$H$5</f>
        <v>2263</v>
      </c>
      <c r="K51" s="73">
        <f>LIJSTSTRADA!K112*$H$5</f>
        <v>2540</v>
      </c>
      <c r="L51" s="73">
        <f>LIJSTSTRADA!L112*$H$5</f>
        <v>3418</v>
      </c>
      <c r="M51" s="73">
        <f>LIJSTSTRADA!M112*$H$5</f>
        <v>3695</v>
      </c>
      <c r="N51" s="73">
        <f>LIJSTSTRADA!N112*$H$5</f>
        <v>3972</v>
      </c>
      <c r="O51" s="73">
        <f>LIJSTSTRADA!O112*$H$5</f>
        <v>5126</v>
      </c>
      <c r="P51" s="73">
        <f>LIJSTSTRADA!P112*$H$5</f>
        <v>5681</v>
      </c>
      <c r="Q51" s="42" t="e">
        <f>LIJSTSTRADA!Q112*$H$5</f>
        <v>#N/A</v>
      </c>
      <c r="R51" s="42" t="e">
        <f>LIJSTSTRADA!R112*$H$5</f>
        <v>#N/A</v>
      </c>
      <c r="S51" s="42" t="e">
        <f>LIJSTSTRADA!S112*$H$5</f>
        <v>#N/A</v>
      </c>
      <c r="T51" s="42" t="e">
        <f>LIJSTSTRADA!T112*$H$5</f>
        <v>#N/A</v>
      </c>
      <c r="U51" s="11"/>
      <c r="V51" s="11"/>
      <c r="W51" s="11"/>
      <c r="X51" s="11"/>
    </row>
    <row r="52" spans="1:24" ht="15.75" thickBot="1" x14ac:dyDescent="0.3">
      <c r="A52" s="70"/>
      <c r="B52" s="39" t="str">
        <f>LIJSTSTRADA!A94</f>
        <v>050</v>
      </c>
      <c r="C52" s="43" t="e">
        <f>LIJSTSTRADA!C113</f>
        <v>#N/A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43" t="e">
        <f>LIJSTSTRADA!Q113</f>
        <v>#N/A</v>
      </c>
      <c r="R52" s="43" t="e">
        <f>LIJSTSTRADA!R113</f>
        <v>#N/A</v>
      </c>
      <c r="S52" s="43" t="e">
        <f>LIJSTSTRADA!S113</f>
        <v>#N/A</v>
      </c>
      <c r="T52" s="43" t="e">
        <f>LIJSTSTRADA!T113</f>
        <v>#N/A</v>
      </c>
      <c r="U52" s="11"/>
      <c r="V52" s="11"/>
      <c r="W52" s="11"/>
      <c r="X52" s="11"/>
    </row>
    <row r="53" spans="1:24" ht="15.75" thickBot="1" x14ac:dyDescent="0.3">
      <c r="A53" s="55" t="s">
        <v>20</v>
      </c>
      <c r="B53" s="39" t="str">
        <f>LIJSTSTRADA!A95</f>
        <v>065</v>
      </c>
      <c r="C53" s="56">
        <f>LIJSTSTRADA!C115*$V53</f>
        <v>772</v>
      </c>
      <c r="D53" s="56">
        <f>LIJSTSTRADA!D115*$V53</f>
        <v>926</v>
      </c>
      <c r="E53" s="56">
        <f>LIJSTSTRADA!E115*$V53</f>
        <v>1080</v>
      </c>
      <c r="F53" s="56">
        <f>LIJSTSTRADA!F115*$V53</f>
        <v>1234</v>
      </c>
      <c r="G53" s="56">
        <f>LIJSTSTRADA!G115*$V53</f>
        <v>1389</v>
      </c>
      <c r="H53" s="56">
        <f>LIJSTSTRADA!H115*$V53</f>
        <v>1543</v>
      </c>
      <c r="I53" s="56">
        <f>LIJSTSTRADA!I115*$V53</f>
        <v>1697</v>
      </c>
      <c r="J53" s="56">
        <f>LIJSTSTRADA!J115*$V53</f>
        <v>1852</v>
      </c>
      <c r="K53" s="56">
        <f>LIJSTSTRADA!K115*$V53</f>
        <v>2160</v>
      </c>
      <c r="L53" s="56">
        <f>LIJSTSTRADA!L115*$V53</f>
        <v>2469</v>
      </c>
      <c r="M53" s="56">
        <f>LIJSTSTRADA!M115*$V53</f>
        <v>2777</v>
      </c>
      <c r="N53" s="56">
        <f>LIJSTSTRADA!N115*$V53</f>
        <v>3086</v>
      </c>
      <c r="O53" s="56">
        <f>LIJSTSTRADA!O115*$V53</f>
        <v>3703</v>
      </c>
      <c r="P53" s="56">
        <f>LIJSTSTRADA!P115*$V53</f>
        <v>4320</v>
      </c>
      <c r="Q53" s="56" t="e">
        <f>LIJSTSTRADA!Q115*$V53</f>
        <v>#N/A</v>
      </c>
      <c r="R53" s="56" t="e">
        <f>LIJSTSTRADA!R115*$V53</f>
        <v>#N/A</v>
      </c>
      <c r="S53" s="56" t="e">
        <f>LIJSTSTRADA!S115*$V53</f>
        <v>#N/A</v>
      </c>
      <c r="T53" s="56" t="e">
        <f>LIJSTSTRADA!T115*$V53</f>
        <v>#N/A</v>
      </c>
      <c r="U53" s="11" t="str">
        <f>LIJSTSTRADA!C114</f>
        <v>1,437</v>
      </c>
      <c r="V53" s="11">
        <f>POWER($H$5,U53)</f>
        <v>1</v>
      </c>
      <c r="W53" s="11"/>
      <c r="X53" s="11"/>
    </row>
    <row r="54" spans="1:24" ht="15.75" thickBot="1" x14ac:dyDescent="0.3">
      <c r="A54" s="41" t="s">
        <v>27</v>
      </c>
      <c r="B54" s="39" t="str">
        <f>LIJSTSTRADA!A95</f>
        <v>065</v>
      </c>
      <c r="C54" s="42" t="e">
        <f>LIJSTSTRADA!C116*$H$5</f>
        <v>#N/A</v>
      </c>
      <c r="D54" s="73">
        <f>LIJSTSTRADA!D116*$H$5</f>
        <v>1226</v>
      </c>
      <c r="E54" s="73">
        <f>LIJSTSTRADA!E116*$H$5</f>
        <v>1380</v>
      </c>
      <c r="F54" s="73">
        <f>LIJSTSTRADA!F116*$H$5</f>
        <v>1534</v>
      </c>
      <c r="G54" s="73">
        <f>LIJSTSTRADA!G116*$H$5</f>
        <v>1989</v>
      </c>
      <c r="H54" s="73">
        <f>LIJSTSTRADA!H116*$H$5</f>
        <v>2143</v>
      </c>
      <c r="I54" s="73">
        <f>LIJSTSTRADA!I116*$H$5</f>
        <v>2297</v>
      </c>
      <c r="J54" s="73">
        <f>LIJSTSTRADA!J116*$H$5</f>
        <v>2452</v>
      </c>
      <c r="K54" s="73">
        <f>LIJSTSTRADA!K116*$H$5</f>
        <v>2760</v>
      </c>
      <c r="L54" s="73">
        <f>LIJSTSTRADA!L116*$H$5</f>
        <v>3669</v>
      </c>
      <c r="M54" s="73">
        <f>LIJSTSTRADA!M116*$H$5</f>
        <v>3977</v>
      </c>
      <c r="N54" s="73">
        <f>LIJSTSTRADA!N116*$H$5</f>
        <v>4286</v>
      </c>
      <c r="O54" s="73">
        <f>LIJSTSTRADA!O116*$H$5</f>
        <v>5503</v>
      </c>
      <c r="P54" s="73">
        <f>LIJSTSTRADA!P116*$H$5</f>
        <v>6120</v>
      </c>
      <c r="Q54" s="42" t="e">
        <f>LIJSTSTRADA!Q116*$H$5</f>
        <v>#N/A</v>
      </c>
      <c r="R54" s="42" t="e">
        <f>LIJSTSTRADA!R116*$H$5</f>
        <v>#N/A</v>
      </c>
      <c r="S54" s="42" t="e">
        <f>LIJSTSTRADA!S116*$H$5</f>
        <v>#N/A</v>
      </c>
      <c r="T54" s="42" t="e">
        <f>LIJSTSTRADA!T116*$H$5</f>
        <v>#N/A</v>
      </c>
      <c r="U54" s="11"/>
      <c r="V54" s="11"/>
      <c r="W54" s="11"/>
      <c r="X54" s="11"/>
    </row>
    <row r="55" spans="1:24" ht="15.75" thickBot="1" x14ac:dyDescent="0.3">
      <c r="A55" s="70"/>
      <c r="B55" s="39" t="str">
        <f>LIJSTSTRADA!A95</f>
        <v>065</v>
      </c>
      <c r="C55" s="43" t="e">
        <f>LIJSTSTRADA!C117</f>
        <v>#N/A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43" t="e">
        <f>LIJSTSTRADA!Q117</f>
        <v>#N/A</v>
      </c>
      <c r="R55" s="43" t="e">
        <f>LIJSTSTRADA!R117</f>
        <v>#N/A</v>
      </c>
      <c r="S55" s="43" t="e">
        <f>LIJSTSTRADA!S117</f>
        <v>#N/A</v>
      </c>
      <c r="T55" s="43" t="e">
        <f>LIJSTSTRADA!T117</f>
        <v>#N/A</v>
      </c>
      <c r="U55" s="11"/>
      <c r="V55" s="11"/>
      <c r="W55" s="11"/>
      <c r="X55" s="11"/>
    </row>
    <row r="56" spans="1:24" ht="15.75" thickBot="1" x14ac:dyDescent="0.3">
      <c r="A56" s="55" t="s">
        <v>20</v>
      </c>
      <c r="B56" s="39" t="str">
        <f>LIJSTSTRADA!A96</f>
        <v>095</v>
      </c>
      <c r="C56" s="56" t="e">
        <f>LIJSTSTRADA!C119*$V56</f>
        <v>#N/A</v>
      </c>
      <c r="D56" s="56">
        <f>LIJSTSTRADA!D119*$V56</f>
        <v>1078</v>
      </c>
      <c r="E56" s="56">
        <f>LIJSTSTRADA!E119*$V56</f>
        <v>1257</v>
      </c>
      <c r="F56" s="56">
        <f>LIJSTSTRADA!F119*$V56</f>
        <v>1437</v>
      </c>
      <c r="G56" s="56">
        <f>LIJSTSTRADA!G119*$V56</f>
        <v>1616</v>
      </c>
      <c r="H56" s="56">
        <f>LIJSTSTRADA!H119*$V56</f>
        <v>1796</v>
      </c>
      <c r="I56" s="56">
        <f>LIJSTSTRADA!I119*$V56</f>
        <v>1976</v>
      </c>
      <c r="J56" s="56">
        <f>LIJSTSTRADA!J119*$V56</f>
        <v>2155</v>
      </c>
      <c r="K56" s="56">
        <f>LIJSTSTRADA!K119*$V56</f>
        <v>2514</v>
      </c>
      <c r="L56" s="56" t="e">
        <f>LIJSTSTRADA!L119*$V56</f>
        <v>#N/A</v>
      </c>
      <c r="M56" s="56" t="e">
        <f>LIJSTSTRADA!M119*$V56</f>
        <v>#N/A</v>
      </c>
      <c r="N56" s="56" t="e">
        <f>LIJSTSTRADA!N119*$V56</f>
        <v>#N/A</v>
      </c>
      <c r="O56" s="56" t="e">
        <f>LIJSTSTRADA!O119*$V56</f>
        <v>#N/A</v>
      </c>
      <c r="P56" s="56" t="e">
        <f>LIJSTSTRADA!P119*$V56</f>
        <v>#N/A</v>
      </c>
      <c r="Q56" s="56" t="e">
        <f>LIJSTSTRADA!Q119*$V56</f>
        <v>#N/A</v>
      </c>
      <c r="R56" s="56" t="e">
        <f>LIJSTSTRADA!R119*$V56</f>
        <v>#N/A</v>
      </c>
      <c r="S56" s="56" t="e">
        <f>LIJSTSTRADA!S119*$V56</f>
        <v>#N/A</v>
      </c>
      <c r="T56" s="56" t="e">
        <f>LIJSTSTRADA!T119*$V56</f>
        <v>#N/A</v>
      </c>
      <c r="U56" s="11" t="str">
        <f>LIJSTSTRADA!D118</f>
        <v>1,434</v>
      </c>
      <c r="V56" s="11">
        <f>POWER($H$5,U56)</f>
        <v>1</v>
      </c>
      <c r="W56" s="11"/>
      <c r="X56" s="11"/>
    </row>
    <row r="57" spans="1:24" ht="15.75" thickBot="1" x14ac:dyDescent="0.3">
      <c r="A57" s="41" t="s">
        <v>27</v>
      </c>
      <c r="B57" s="39" t="str">
        <f>LIJSTSTRADA!A96</f>
        <v>095</v>
      </c>
      <c r="C57" s="42" t="e">
        <f>LIJSTSTRADA!C120*$H$5</f>
        <v>#N/A</v>
      </c>
      <c r="D57" s="73">
        <f>LIJSTSTRADA!D120*$H$5</f>
        <v>1378</v>
      </c>
      <c r="E57" s="73">
        <f>LIJSTSTRADA!E120*$H$5</f>
        <v>1557</v>
      </c>
      <c r="F57" s="73">
        <f>LIJSTSTRADA!F120*$H$5</f>
        <v>1737</v>
      </c>
      <c r="G57" s="73">
        <f>LIJSTSTRADA!G120*$H$5</f>
        <v>2216</v>
      </c>
      <c r="H57" s="73">
        <f>LIJSTSTRADA!H120*$H$5</f>
        <v>2396</v>
      </c>
      <c r="I57" s="73">
        <f>LIJSTSTRADA!I120*$H$5</f>
        <v>2576</v>
      </c>
      <c r="J57" s="73">
        <f>LIJSTSTRADA!J120*$H$5</f>
        <v>2755</v>
      </c>
      <c r="K57" s="73">
        <f>LIJSTSTRADA!K120*$H$5</f>
        <v>3114</v>
      </c>
      <c r="L57" s="73" t="e">
        <f>LIJSTSTRADA!L120*$H$5</f>
        <v>#N/A</v>
      </c>
      <c r="M57" s="73" t="e">
        <f>LIJSTSTRADA!M120*$H$5</f>
        <v>#N/A</v>
      </c>
      <c r="N57" s="73" t="e">
        <f>LIJSTSTRADA!N120*$H$5</f>
        <v>#N/A</v>
      </c>
      <c r="O57" s="73" t="e">
        <f>LIJSTSTRADA!O120*$H$5</f>
        <v>#N/A</v>
      </c>
      <c r="P57" s="73" t="e">
        <f>LIJSTSTRADA!P120*$H$5</f>
        <v>#N/A</v>
      </c>
      <c r="Q57" s="42" t="e">
        <f>LIJSTSTRADA!Q120*$H$5</f>
        <v>#N/A</v>
      </c>
      <c r="R57" s="42" t="e">
        <f>LIJSTSTRADA!R120*$H$5</f>
        <v>#N/A</v>
      </c>
      <c r="S57" s="42" t="e">
        <f>LIJSTSTRADA!S120*$H$5</f>
        <v>#N/A</v>
      </c>
      <c r="T57" s="42" t="e">
        <f>LIJSTSTRADA!T120*$H$5</f>
        <v>#N/A</v>
      </c>
      <c r="U57" s="11"/>
      <c r="V57" s="11"/>
      <c r="W57" s="11"/>
      <c r="X57" s="11"/>
    </row>
    <row r="58" spans="1:24" ht="15.75" thickBot="1" x14ac:dyDescent="0.3">
      <c r="A58" s="70"/>
      <c r="B58" s="39" t="str">
        <f>LIJSTSTRADA!A96</f>
        <v>095</v>
      </c>
      <c r="C58" s="43" t="e">
        <f>LIJSTSTRADA!C121</f>
        <v>#N/A</v>
      </c>
      <c r="D58" s="166"/>
      <c r="E58" s="166"/>
      <c r="F58" s="166"/>
      <c r="G58" s="166"/>
      <c r="H58" s="166"/>
      <c r="I58" s="166"/>
      <c r="J58" s="166"/>
      <c r="K58" s="166"/>
      <c r="L58" s="166" t="e">
        <f>LIJSTSTRADA!L121</f>
        <v>#N/A</v>
      </c>
      <c r="M58" s="166" t="e">
        <f>LIJSTSTRADA!M121</f>
        <v>#N/A</v>
      </c>
      <c r="N58" s="166" t="e">
        <f>LIJSTSTRADA!N121</f>
        <v>#N/A</v>
      </c>
      <c r="O58" s="166" t="e">
        <f>LIJSTSTRADA!O121</f>
        <v>#N/A</v>
      </c>
      <c r="P58" s="166" t="e">
        <f>LIJSTSTRADA!P121</f>
        <v>#N/A</v>
      </c>
      <c r="Q58" s="43" t="e">
        <f>LIJSTSTRADA!Q121</f>
        <v>#N/A</v>
      </c>
      <c r="R58" s="43" t="e">
        <f>LIJSTSTRADA!R121</f>
        <v>#N/A</v>
      </c>
      <c r="S58" s="43" t="e">
        <f>LIJSTSTRADA!S121</f>
        <v>#N/A</v>
      </c>
      <c r="T58" s="43" t="e">
        <f>LIJSTSTRADA!T121</f>
        <v>#N/A</v>
      </c>
      <c r="U58" s="11"/>
      <c r="V58" s="11"/>
      <c r="W58" s="11"/>
      <c r="X58" s="11"/>
    </row>
    <row r="59" spans="1:24" ht="15.75" thickBot="1" x14ac:dyDescent="0.3">
      <c r="A59" s="1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1"/>
      <c r="R59" s="11"/>
      <c r="S59" s="11"/>
      <c r="T59" s="11"/>
      <c r="U59" s="11"/>
      <c r="V59" s="11"/>
      <c r="W59" s="11"/>
      <c r="X59" s="11"/>
    </row>
    <row r="60" spans="1:24" ht="19.5" thickBot="1" x14ac:dyDescent="0.3">
      <c r="A60" s="12" t="str">
        <f>LIJSTSTRADA!B132</f>
        <v>STRADA</v>
      </c>
      <c r="B60" s="32" t="s">
        <v>18</v>
      </c>
      <c r="C60" s="72">
        <f>LIJSTSTRADA!D132</f>
        <v>15</v>
      </c>
      <c r="D60" s="32" t="s">
        <v>0</v>
      </c>
      <c r="E60" s="33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X60" s="11"/>
    </row>
    <row r="61" spans="1:24" ht="15.75" thickBot="1" x14ac:dyDescent="0.3">
      <c r="A61" s="28"/>
      <c r="B61" s="52"/>
      <c r="C61" s="34"/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X61" s="11"/>
    </row>
    <row r="62" spans="1:24" ht="15.75" thickBot="1" x14ac:dyDescent="0.3">
      <c r="A62" s="53"/>
      <c r="B62" s="54" t="s">
        <v>36</v>
      </c>
      <c r="C62" s="37" t="str">
        <f>LIJSTSTRADA!C133</f>
        <v>050</v>
      </c>
      <c r="D62" s="37" t="str">
        <f>LIJSTSTRADA!D133</f>
        <v>060</v>
      </c>
      <c r="E62" s="37" t="str">
        <f>LIJSTSTRADA!E133</f>
        <v>070</v>
      </c>
      <c r="F62" s="37" t="str">
        <f>LIJSTSTRADA!F133</f>
        <v>080</v>
      </c>
      <c r="G62" s="37" t="str">
        <f>LIJSTSTRADA!G133</f>
        <v>090</v>
      </c>
      <c r="H62" s="37" t="str">
        <f>LIJSTSTRADA!H133</f>
        <v>100</v>
      </c>
      <c r="I62" s="37" t="str">
        <f>LIJSTSTRADA!I133</f>
        <v>110</v>
      </c>
      <c r="J62" s="37" t="str">
        <f>LIJSTSTRADA!J133</f>
        <v>120</v>
      </c>
      <c r="K62" s="37" t="str">
        <f>LIJSTSTRADA!K133</f>
        <v>140</v>
      </c>
      <c r="L62" s="37" t="str">
        <f>LIJSTSTRADA!L133</f>
        <v>160</v>
      </c>
      <c r="M62" s="37" t="str">
        <f>LIJSTSTRADA!M133</f>
        <v>180</v>
      </c>
      <c r="N62" s="37" t="str">
        <f>LIJSTSTRADA!N133</f>
        <v>200</v>
      </c>
      <c r="O62" s="37" t="str">
        <f>LIJSTSTRADA!O133</f>
        <v>240</v>
      </c>
      <c r="P62" s="37" t="str">
        <f>LIJSTSTRADA!P133</f>
        <v>280</v>
      </c>
      <c r="Q62" s="37" t="str">
        <f>LIJSTSTRADA!Q133</f>
        <v>00</v>
      </c>
      <c r="R62" s="37" t="str">
        <f>LIJSTSTRADA!R133</f>
        <v>00</v>
      </c>
      <c r="S62" s="37" t="str">
        <f>LIJSTSTRADA!S133</f>
        <v>00</v>
      </c>
      <c r="T62" s="37" t="str">
        <f>LIJSTSTRADA!T133</f>
        <v>00</v>
      </c>
      <c r="U62" s="11"/>
      <c r="V62" s="11"/>
      <c r="W62" s="11"/>
      <c r="X62" s="11"/>
    </row>
    <row r="63" spans="1:24" ht="15.75" thickBot="1" x14ac:dyDescent="0.3">
      <c r="A63" s="55" t="s">
        <v>20</v>
      </c>
      <c r="B63" s="39" t="str">
        <f>LIJSTSTRADA!A135</f>
        <v>020</v>
      </c>
      <c r="C63" s="56">
        <f>LIJSTSTRADA!C146*$V63</f>
        <v>545</v>
      </c>
      <c r="D63" s="56">
        <f>LIJSTSTRADA!D146*$V63</f>
        <v>654</v>
      </c>
      <c r="E63" s="56">
        <f>LIJSTSTRADA!E146*$V63</f>
        <v>763</v>
      </c>
      <c r="F63" s="56">
        <f>LIJSTSTRADA!F146*$V63</f>
        <v>872</v>
      </c>
      <c r="G63" s="56">
        <f>LIJSTSTRADA!G146*$V63</f>
        <v>981</v>
      </c>
      <c r="H63" s="56">
        <f>LIJSTSTRADA!H146*$V63</f>
        <v>1090</v>
      </c>
      <c r="I63" s="56">
        <f>LIJSTSTRADA!I146*$V63</f>
        <v>1199</v>
      </c>
      <c r="J63" s="56">
        <f>LIJSTSTRADA!J146*$V63</f>
        <v>1308</v>
      </c>
      <c r="K63" s="56">
        <f>LIJSTSTRADA!K146*$V63</f>
        <v>1526</v>
      </c>
      <c r="L63" s="56">
        <f>LIJSTSTRADA!L146*$V63</f>
        <v>1744</v>
      </c>
      <c r="M63" s="56">
        <f>LIJSTSTRADA!M146*$V63</f>
        <v>1962</v>
      </c>
      <c r="N63" s="56">
        <f>LIJSTSTRADA!N146*$V63</f>
        <v>2180</v>
      </c>
      <c r="O63" s="56">
        <f>LIJSTSTRADA!O146*$V63</f>
        <v>2616</v>
      </c>
      <c r="P63" s="56">
        <f>LIJSTSTRADA!P146*$V63</f>
        <v>3052</v>
      </c>
      <c r="Q63" s="56" t="e">
        <f>LIJSTSTRADA!Q146*$V63</f>
        <v>#N/A</v>
      </c>
      <c r="R63" s="56" t="e">
        <f>LIJSTSTRADA!R146*$V63</f>
        <v>#N/A</v>
      </c>
      <c r="S63" s="56" t="e">
        <f>LIJSTSTRADA!S146*$V63</f>
        <v>#N/A</v>
      </c>
      <c r="T63" s="56" t="e">
        <f>LIJSTSTRADA!T146*$V63</f>
        <v>#N/A</v>
      </c>
      <c r="U63" s="11" t="str">
        <f>LIJSTSTRADA!D145</f>
        <v>1,408</v>
      </c>
      <c r="V63" s="11">
        <f>POWER($H$5,U63)</f>
        <v>1</v>
      </c>
      <c r="W63" s="11"/>
      <c r="X63" s="11"/>
    </row>
    <row r="64" spans="1:24" ht="15.75" thickBot="1" x14ac:dyDescent="0.3">
      <c r="A64" s="41" t="s">
        <v>27</v>
      </c>
      <c r="B64" s="39" t="str">
        <f>LIJSTSTRADA!A135</f>
        <v>020</v>
      </c>
      <c r="C64" s="42" t="e">
        <f>LIJSTSTRADA!C147*$H$5</f>
        <v>#N/A</v>
      </c>
      <c r="D64" s="73">
        <f>LIJSTSTRADA!D147*$H$5</f>
        <v>904</v>
      </c>
      <c r="E64" s="73">
        <f>LIJSTSTRADA!E147*$H$5</f>
        <v>1013</v>
      </c>
      <c r="F64" s="73">
        <f>LIJSTSTRADA!F147*$H$5</f>
        <v>1122</v>
      </c>
      <c r="G64" s="73">
        <f>LIJSTSTRADA!G147*$H$5</f>
        <v>1481</v>
      </c>
      <c r="H64" s="73">
        <f>LIJSTSTRADA!H147*$H$5</f>
        <v>1590</v>
      </c>
      <c r="I64" s="73">
        <f>LIJSTSTRADA!I147*$H$5</f>
        <v>1699</v>
      </c>
      <c r="J64" s="73">
        <f>LIJSTSTRADA!J147*$H$5</f>
        <v>1808</v>
      </c>
      <c r="K64" s="73">
        <f>LIJSTSTRADA!K147*$H$5</f>
        <v>2026</v>
      </c>
      <c r="L64" s="73">
        <f>LIJSTSTRADA!L147*$H$5</f>
        <v>2744</v>
      </c>
      <c r="M64" s="73">
        <f>LIJSTSTRADA!M147*$H$5</f>
        <v>2962</v>
      </c>
      <c r="N64" s="73">
        <f>LIJSTSTRADA!N147*$H$5</f>
        <v>3180</v>
      </c>
      <c r="O64" s="73">
        <f>LIJSTSTRADA!O147*$H$5</f>
        <v>4116</v>
      </c>
      <c r="P64" s="73">
        <f>LIJSTSTRADA!P147*$H$5</f>
        <v>4552</v>
      </c>
      <c r="Q64" s="42" t="e">
        <f>LIJSTSTRADA!Q147*$H$5</f>
        <v>#N/A</v>
      </c>
      <c r="R64" s="42" t="e">
        <f>LIJSTSTRADA!R147*$H$5</f>
        <v>#N/A</v>
      </c>
      <c r="S64" s="42" t="e">
        <f>LIJSTSTRADA!S147*$H$5</f>
        <v>#N/A</v>
      </c>
      <c r="T64" s="42" t="e">
        <f>LIJSTSTRADA!T147*$H$5</f>
        <v>#N/A</v>
      </c>
      <c r="U64" s="11"/>
      <c r="V64" s="11"/>
      <c r="W64" s="11"/>
      <c r="X64" s="11"/>
    </row>
    <row r="65" spans="1:24" ht="15.75" thickBot="1" x14ac:dyDescent="0.3">
      <c r="A65" s="70"/>
      <c r="B65" s="39" t="str">
        <f>LIJSTSTRADA!A135</f>
        <v>020</v>
      </c>
      <c r="C65" s="43" t="e">
        <f>LIJSTSTRADA!C148</f>
        <v>#N/A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43" t="e">
        <f>LIJSTSTRADA!Q148</f>
        <v>#N/A</v>
      </c>
      <c r="R65" s="43" t="e">
        <f>LIJSTSTRADA!R148</f>
        <v>#N/A</v>
      </c>
      <c r="S65" s="43" t="e">
        <f>LIJSTSTRADA!S148</f>
        <v>#N/A</v>
      </c>
      <c r="T65" s="43" t="e">
        <f>LIJSTSTRADA!T148</f>
        <v>#N/A</v>
      </c>
      <c r="U65" s="11"/>
      <c r="V65" s="11"/>
      <c r="W65" s="11"/>
      <c r="X65" s="11"/>
    </row>
    <row r="66" spans="1:24" ht="15.75" thickBot="1" x14ac:dyDescent="0.3">
      <c r="A66" s="55" t="s">
        <v>20</v>
      </c>
      <c r="B66" s="39" t="str">
        <f>LIJSTSTRADA!A136</f>
        <v>035</v>
      </c>
      <c r="C66" s="56">
        <f>LIJSTSTRADA!C150*$V66</f>
        <v>735</v>
      </c>
      <c r="D66" s="56">
        <f>LIJSTSTRADA!D150*$V66</f>
        <v>882</v>
      </c>
      <c r="E66" s="56">
        <f>LIJSTSTRADA!E150*$V66</f>
        <v>1029</v>
      </c>
      <c r="F66" s="56">
        <f>LIJSTSTRADA!F150*$V66</f>
        <v>1176</v>
      </c>
      <c r="G66" s="56">
        <f>LIJSTSTRADA!G150*$V66</f>
        <v>1323</v>
      </c>
      <c r="H66" s="56">
        <f>LIJSTSTRADA!H150*$V66</f>
        <v>1470</v>
      </c>
      <c r="I66" s="56">
        <f>LIJSTSTRADA!I150*$V66</f>
        <v>1617</v>
      </c>
      <c r="J66" s="56">
        <f>LIJSTSTRADA!J150*$V66</f>
        <v>1764</v>
      </c>
      <c r="K66" s="56">
        <f>LIJSTSTRADA!K150*$V66</f>
        <v>2058</v>
      </c>
      <c r="L66" s="56">
        <f>LIJSTSTRADA!L150*$V66</f>
        <v>2352</v>
      </c>
      <c r="M66" s="56">
        <f>LIJSTSTRADA!M150*$V66</f>
        <v>2646</v>
      </c>
      <c r="N66" s="56">
        <f>LIJSTSTRADA!N150*$V66</f>
        <v>2940</v>
      </c>
      <c r="O66" s="56">
        <f>LIJSTSTRADA!O150*$V66</f>
        <v>3528</v>
      </c>
      <c r="P66" s="56">
        <f>LIJSTSTRADA!P150*$V66</f>
        <v>4116</v>
      </c>
      <c r="Q66" s="56" t="e">
        <f>LIJSTSTRADA!Q150*$V66</f>
        <v>#N/A</v>
      </c>
      <c r="R66" s="56" t="e">
        <f>LIJSTSTRADA!R150*$V66</f>
        <v>#N/A</v>
      </c>
      <c r="S66" s="56" t="e">
        <f>LIJSTSTRADA!S150*$V66</f>
        <v>#N/A</v>
      </c>
      <c r="T66" s="56" t="e">
        <f>LIJSTSTRADA!T149*$V66</f>
        <v>#N/A</v>
      </c>
      <c r="U66" s="11" t="str">
        <f>LIJSTSTRADA!C149</f>
        <v>1,390</v>
      </c>
      <c r="V66" s="11">
        <f>POWER($H$5,U66)</f>
        <v>1</v>
      </c>
      <c r="W66" s="11"/>
      <c r="X66" s="11"/>
    </row>
    <row r="67" spans="1:24" ht="15.75" thickBot="1" x14ac:dyDescent="0.3">
      <c r="A67" s="41" t="s">
        <v>27</v>
      </c>
      <c r="B67" s="39" t="str">
        <f>LIJSTSTRADA!A136</f>
        <v>035</v>
      </c>
      <c r="C67" s="42" t="e">
        <f>LIJSTSTRADA!C151*$H$5</f>
        <v>#N/A</v>
      </c>
      <c r="D67" s="73">
        <f>LIJSTSTRADA!D151*$H$5</f>
        <v>1132</v>
      </c>
      <c r="E67" s="73">
        <f>LIJSTSTRADA!E151*$H$5</f>
        <v>1279</v>
      </c>
      <c r="F67" s="73">
        <f>LIJSTSTRADA!F151*$H$5</f>
        <v>1426</v>
      </c>
      <c r="G67" s="73">
        <f>LIJSTSTRADA!G151*$H$5</f>
        <v>1823</v>
      </c>
      <c r="H67" s="73">
        <f>LIJSTSTRADA!H151*$H$5</f>
        <v>1970</v>
      </c>
      <c r="I67" s="73">
        <f>LIJSTSTRADA!I151*$H$5</f>
        <v>2117</v>
      </c>
      <c r="J67" s="73">
        <f>LIJSTSTRADA!J151*$H$5</f>
        <v>2264</v>
      </c>
      <c r="K67" s="73">
        <f>LIJSTSTRADA!K151*$H$5</f>
        <v>2558</v>
      </c>
      <c r="L67" s="73">
        <f>LIJSTSTRADA!L151*$H$5</f>
        <v>3352</v>
      </c>
      <c r="M67" s="73">
        <f>LIJSTSTRADA!M151*$H$5</f>
        <v>3646</v>
      </c>
      <c r="N67" s="73">
        <f>LIJSTSTRADA!N151*$H$5</f>
        <v>3940</v>
      </c>
      <c r="O67" s="73">
        <f>LIJSTSTRADA!O151*$H$5</f>
        <v>5028</v>
      </c>
      <c r="P67" s="73">
        <f>LIJSTSTRADA!P151*$H$5</f>
        <v>5616</v>
      </c>
      <c r="Q67" s="42" t="e">
        <f>LIJSTSTRADA!Q151*$H$5</f>
        <v>#N/A</v>
      </c>
      <c r="R67" s="42" t="e">
        <f>LIJSTSTRADA!R151*$H$5</f>
        <v>#N/A</v>
      </c>
      <c r="S67" s="42" t="e">
        <f>LIJSTSTRADA!S151*$H$5</f>
        <v>#N/A</v>
      </c>
      <c r="T67" s="42" t="e">
        <f>LIJSTSTRADA!T150*$H$5</f>
        <v>#N/A</v>
      </c>
      <c r="U67" s="11"/>
      <c r="V67" s="11"/>
      <c r="W67" s="11"/>
      <c r="X67" s="11"/>
    </row>
    <row r="68" spans="1:24" ht="15.75" thickBot="1" x14ac:dyDescent="0.3">
      <c r="A68" s="70"/>
      <c r="B68" s="39" t="str">
        <f>LIJSTSTRADA!A136</f>
        <v>035</v>
      </c>
      <c r="C68" s="43" t="e">
        <f>LIJSTSTRADA!C152</f>
        <v>#N/A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43" t="e">
        <f>LIJSTSTRADA!Q152</f>
        <v>#N/A</v>
      </c>
      <c r="R68" s="43" t="e">
        <f>LIJSTSTRADA!R152</f>
        <v>#N/A</v>
      </c>
      <c r="S68" s="43" t="e">
        <f>LIJSTSTRADA!S152</f>
        <v>#N/A</v>
      </c>
      <c r="T68" s="43" t="e">
        <f>LIJSTSTRADA!T151</f>
        <v>#N/A</v>
      </c>
      <c r="U68" s="11"/>
      <c r="V68" s="11"/>
      <c r="W68" s="11"/>
      <c r="X68" s="11"/>
    </row>
    <row r="69" spans="1:24" ht="15.75" thickBot="1" x14ac:dyDescent="0.3">
      <c r="A69" s="55" t="s">
        <v>20</v>
      </c>
      <c r="B69" s="39" t="str">
        <f>LIJSTSTRADA!A137</f>
        <v>050</v>
      </c>
      <c r="C69" s="56">
        <f>LIJSTSTRADA!C154*$V69</f>
        <v>867</v>
      </c>
      <c r="D69" s="56">
        <f>LIJSTSTRADA!D154*$V69</f>
        <v>1040</v>
      </c>
      <c r="E69" s="56">
        <f>LIJSTSTRADA!E154*$V69</f>
        <v>1214</v>
      </c>
      <c r="F69" s="56">
        <f>LIJSTSTRADA!F154*$V69</f>
        <v>1387</v>
      </c>
      <c r="G69" s="56">
        <f>LIJSTSTRADA!G154*$V69</f>
        <v>1561</v>
      </c>
      <c r="H69" s="56">
        <f>LIJSTSTRADA!H154*$V69</f>
        <v>1734</v>
      </c>
      <c r="I69" s="56">
        <f>LIJSTSTRADA!I154*$V69</f>
        <v>1907</v>
      </c>
      <c r="J69" s="56">
        <f>LIJSTSTRADA!J154*$V69</f>
        <v>2081</v>
      </c>
      <c r="K69" s="56">
        <f>LIJSTSTRADA!K154*$V69</f>
        <v>2428</v>
      </c>
      <c r="L69" s="56">
        <f>LIJSTSTRADA!L154*$V69</f>
        <v>2774</v>
      </c>
      <c r="M69" s="56">
        <f>LIJSTSTRADA!M154*$V69</f>
        <v>3121</v>
      </c>
      <c r="N69" s="56">
        <f>LIJSTSTRADA!N154*$V69</f>
        <v>3468</v>
      </c>
      <c r="O69" s="56">
        <f>LIJSTSTRADA!O154*$V69</f>
        <v>4162</v>
      </c>
      <c r="P69" s="56">
        <f>LIJSTSTRADA!P154*$V69</f>
        <v>4855</v>
      </c>
      <c r="Q69" s="56" t="e">
        <f>LIJSTSTRADA!Q154*$V69</f>
        <v>#N/A</v>
      </c>
      <c r="R69" s="56" t="e">
        <f>LIJSTSTRADA!R154*$V69</f>
        <v>#N/A</v>
      </c>
      <c r="S69" s="56" t="e">
        <f>LIJSTSTRADA!S154*$V69</f>
        <v>#N/A</v>
      </c>
      <c r="T69" s="56" t="e">
        <f>LIJSTSTRADA!T154*$V69</f>
        <v>#N/A</v>
      </c>
      <c r="U69" s="11" t="str">
        <f>LIJSTSTRADA!C153</f>
        <v>1,373</v>
      </c>
      <c r="V69" s="11">
        <f>POWER($H$5,U69)</f>
        <v>1</v>
      </c>
      <c r="W69" s="11"/>
      <c r="X69" s="11"/>
    </row>
    <row r="70" spans="1:24" ht="15.75" thickBot="1" x14ac:dyDescent="0.3">
      <c r="A70" s="41" t="s">
        <v>27</v>
      </c>
      <c r="B70" s="39" t="str">
        <f>LIJSTSTRADA!A137</f>
        <v>050</v>
      </c>
      <c r="C70" s="42" t="e">
        <f>LIJSTSTRADA!C155*$H$5</f>
        <v>#N/A</v>
      </c>
      <c r="D70" s="73">
        <f>LIJSTSTRADA!D155*$H$5</f>
        <v>1290</v>
      </c>
      <c r="E70" s="73">
        <f>LIJSTSTRADA!E155*$H$5</f>
        <v>1464</v>
      </c>
      <c r="F70" s="73">
        <f>LIJSTSTRADA!F155*$H$5</f>
        <v>1637</v>
      </c>
      <c r="G70" s="73">
        <f>LIJSTSTRADA!G155*$H$5</f>
        <v>2061</v>
      </c>
      <c r="H70" s="73">
        <f>LIJSTSTRADA!H155*$H$5</f>
        <v>2234</v>
      </c>
      <c r="I70" s="73">
        <f>LIJSTSTRADA!I155*$H$5</f>
        <v>2407</v>
      </c>
      <c r="J70" s="73">
        <f>LIJSTSTRADA!J155*$H$5</f>
        <v>2581</v>
      </c>
      <c r="K70" s="73">
        <f>LIJSTSTRADA!K155*$H$5</f>
        <v>2928</v>
      </c>
      <c r="L70" s="73">
        <f>LIJSTSTRADA!L155*$H$5</f>
        <v>3774</v>
      </c>
      <c r="M70" s="73">
        <f>LIJSTSTRADA!M155*$H$5</f>
        <v>4121</v>
      </c>
      <c r="N70" s="73">
        <f>LIJSTSTRADA!N155*$H$5</f>
        <v>4468</v>
      </c>
      <c r="O70" s="73">
        <f>LIJSTSTRADA!O155*$H$5</f>
        <v>5662</v>
      </c>
      <c r="P70" s="73">
        <f>LIJSTSTRADA!P155*$H$5</f>
        <v>6355</v>
      </c>
      <c r="Q70" s="42" t="e">
        <f>LIJSTSTRADA!Q155*$H$5</f>
        <v>#N/A</v>
      </c>
      <c r="R70" s="42" t="e">
        <f>LIJSTSTRADA!R155*$H$5</f>
        <v>#N/A</v>
      </c>
      <c r="S70" s="42" t="e">
        <f>LIJSTSTRADA!S155*$H$5</f>
        <v>#N/A</v>
      </c>
      <c r="T70" s="42" t="e">
        <f>LIJSTSTRADA!T155*$H$5</f>
        <v>#N/A</v>
      </c>
      <c r="U70" s="11"/>
      <c r="V70" s="11"/>
      <c r="W70" s="11"/>
      <c r="X70" s="11"/>
    </row>
    <row r="71" spans="1:24" ht="15.75" thickBot="1" x14ac:dyDescent="0.3">
      <c r="A71" s="70"/>
      <c r="B71" s="39" t="str">
        <f>LIJSTSTRADA!A137</f>
        <v>050</v>
      </c>
      <c r="C71" s="43" t="e">
        <f>LIJSTSTRADA!C156</f>
        <v>#N/A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43" t="e">
        <f>LIJSTSTRADA!Q156</f>
        <v>#N/A</v>
      </c>
      <c r="R71" s="43" t="e">
        <f>LIJSTSTRADA!R156</f>
        <v>#N/A</v>
      </c>
      <c r="S71" s="43" t="e">
        <f>LIJSTSTRADA!S156</f>
        <v>#N/A</v>
      </c>
      <c r="T71" s="43" t="e">
        <f>LIJSTSTRADA!T156</f>
        <v>#N/A</v>
      </c>
      <c r="U71" s="11"/>
      <c r="V71" s="11"/>
      <c r="W71" s="11"/>
      <c r="X71" s="11"/>
    </row>
    <row r="72" spans="1:24" ht="15.75" thickBot="1" x14ac:dyDescent="0.3">
      <c r="A72" s="55" t="s">
        <v>20</v>
      </c>
      <c r="B72" s="39" t="str">
        <f>LIJSTSTRADA!A138</f>
        <v>065</v>
      </c>
      <c r="C72" s="56">
        <f>LIJSTSTRADA!C158*$V72</f>
        <v>961</v>
      </c>
      <c r="D72" s="56">
        <f>LIJSTSTRADA!D158*$V72</f>
        <v>1153</v>
      </c>
      <c r="E72" s="56">
        <f>LIJSTSTRADA!E158*$V72</f>
        <v>1345</v>
      </c>
      <c r="F72" s="56">
        <f>LIJSTSTRADA!F158*$V72</f>
        <v>1538</v>
      </c>
      <c r="G72" s="56">
        <f>LIJSTSTRADA!G158*$V72</f>
        <v>1730</v>
      </c>
      <c r="H72" s="56">
        <f>LIJSTSTRADA!H158*$V72</f>
        <v>1922</v>
      </c>
      <c r="I72" s="56">
        <f>LIJSTSTRADA!I158*$V72</f>
        <v>2114</v>
      </c>
      <c r="J72" s="56">
        <f>LIJSTSTRADA!J158*$V72</f>
        <v>2306</v>
      </c>
      <c r="K72" s="56">
        <f>LIJSTSTRADA!K158*$V72</f>
        <v>2691</v>
      </c>
      <c r="L72" s="56">
        <f>LIJSTSTRADA!L158*$V72</f>
        <v>3075</v>
      </c>
      <c r="M72" s="56">
        <f>LIJSTSTRADA!M158*$V72</f>
        <v>3460</v>
      </c>
      <c r="N72" s="56">
        <f>LIJSTSTRADA!N158*$V72</f>
        <v>3844</v>
      </c>
      <c r="O72" s="56">
        <f>LIJSTSTRADA!O158*$V72</f>
        <v>4613</v>
      </c>
      <c r="P72" s="56">
        <f>LIJSTSTRADA!P158*$V72</f>
        <v>5382</v>
      </c>
      <c r="Q72" s="56" t="e">
        <f>LIJSTSTRADA!Q158*$V72</f>
        <v>#N/A</v>
      </c>
      <c r="R72" s="56" t="e">
        <f>LIJSTSTRADA!R158*$V72</f>
        <v>#N/A</v>
      </c>
      <c r="S72" s="56" t="e">
        <f>LIJSTSTRADA!S158*$V72</f>
        <v>#N/A</v>
      </c>
      <c r="T72" s="56" t="e">
        <f>LIJSTSTRADA!T158*$V72</f>
        <v>#N/A</v>
      </c>
      <c r="U72" s="11" t="str">
        <f>LIJSTSTRADA!C157</f>
        <v>1,355</v>
      </c>
      <c r="V72" s="11">
        <f>POWER($H$5,U72)</f>
        <v>1</v>
      </c>
      <c r="W72" s="11"/>
      <c r="X72" s="11"/>
    </row>
    <row r="73" spans="1:24" ht="15.75" thickBot="1" x14ac:dyDescent="0.3">
      <c r="A73" s="41" t="s">
        <v>27</v>
      </c>
      <c r="B73" s="39" t="str">
        <f>LIJSTSTRADA!A138</f>
        <v>065</v>
      </c>
      <c r="C73" s="42" t="e">
        <f>LIJSTSTRADA!C159*$H$5</f>
        <v>#N/A</v>
      </c>
      <c r="D73" s="73">
        <f>LIJSTSTRADA!D159*$H$5</f>
        <v>1403</v>
      </c>
      <c r="E73" s="73">
        <f>LIJSTSTRADA!E159*$H$5</f>
        <v>1595</v>
      </c>
      <c r="F73" s="73">
        <f>LIJSTSTRADA!F159*$H$5</f>
        <v>1788</v>
      </c>
      <c r="G73" s="73">
        <f>LIJSTSTRADA!G159*$H$5</f>
        <v>2230</v>
      </c>
      <c r="H73" s="73">
        <f>LIJSTSTRADA!H159*$H$5</f>
        <v>2422</v>
      </c>
      <c r="I73" s="73">
        <f>LIJSTSTRADA!I159*$H$5</f>
        <v>2614</v>
      </c>
      <c r="J73" s="73">
        <f>LIJSTSTRADA!J159*$H$5</f>
        <v>2806</v>
      </c>
      <c r="K73" s="73">
        <f>LIJSTSTRADA!K159*$H$5</f>
        <v>3191</v>
      </c>
      <c r="L73" s="73">
        <f>LIJSTSTRADA!L159*$H$5</f>
        <v>4075</v>
      </c>
      <c r="M73" s="73">
        <f>LIJSTSTRADA!M159*$H$5</f>
        <v>4460</v>
      </c>
      <c r="N73" s="73">
        <f>LIJSTSTRADA!N159*$H$5</f>
        <v>4844</v>
      </c>
      <c r="O73" s="73">
        <f>LIJSTSTRADA!O159*$H$5</f>
        <v>6113</v>
      </c>
      <c r="P73" s="73">
        <f>LIJSTSTRADA!P159*$H$5</f>
        <v>6882</v>
      </c>
      <c r="Q73" s="42" t="e">
        <f>LIJSTSTRADA!Q159*$H$5</f>
        <v>#N/A</v>
      </c>
      <c r="R73" s="42" t="e">
        <f>LIJSTSTRADA!R159*$H$5</f>
        <v>#N/A</v>
      </c>
      <c r="S73" s="42" t="e">
        <f>LIJSTSTRADA!S159*$H$5</f>
        <v>#N/A</v>
      </c>
      <c r="T73" s="42" t="e">
        <f>LIJSTSTRADA!T159*$H$5</f>
        <v>#N/A</v>
      </c>
      <c r="U73" s="11"/>
      <c r="V73" s="11"/>
      <c r="W73" s="11"/>
      <c r="X73" s="11"/>
    </row>
    <row r="74" spans="1:24" ht="15.75" thickBot="1" x14ac:dyDescent="0.3">
      <c r="A74" s="70"/>
      <c r="B74" s="39" t="str">
        <f>LIJSTSTRADA!A138</f>
        <v>065</v>
      </c>
      <c r="C74" s="43" t="e">
        <f>LIJSTSTRADA!C160</f>
        <v>#N/A</v>
      </c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43" t="e">
        <f>LIJSTSTRADA!Q160</f>
        <v>#N/A</v>
      </c>
      <c r="R74" s="43" t="e">
        <f>LIJSTSTRADA!R160</f>
        <v>#N/A</v>
      </c>
      <c r="S74" s="43" t="e">
        <f>LIJSTSTRADA!S160</f>
        <v>#N/A</v>
      </c>
      <c r="T74" s="43" t="e">
        <f>LIJSTSTRADA!T160</f>
        <v>#N/A</v>
      </c>
      <c r="U74" s="11"/>
      <c r="V74" s="11"/>
      <c r="W74" s="11"/>
      <c r="X74" s="11"/>
    </row>
    <row r="75" spans="1:24" ht="15.75" thickBot="1" x14ac:dyDescent="0.3">
      <c r="A75" s="55" t="s">
        <v>20</v>
      </c>
      <c r="B75" s="39" t="str">
        <f>LIJSTSTRADA!A139</f>
        <v>095</v>
      </c>
      <c r="C75" s="56" t="e">
        <f>LIJSTSTRADA!C162*$V75</f>
        <v>#N/A</v>
      </c>
      <c r="D75" s="56">
        <f>LIJSTSTRADA!D162*$V75</f>
        <v>1288</v>
      </c>
      <c r="E75" s="56">
        <f>LIJSTSTRADA!E162*$V75</f>
        <v>1502</v>
      </c>
      <c r="F75" s="56">
        <f>LIJSTSTRADA!F162*$V75</f>
        <v>1717</v>
      </c>
      <c r="G75" s="56">
        <f>LIJSTSTRADA!G162*$V75</f>
        <v>1931</v>
      </c>
      <c r="H75" s="56">
        <f>LIJSTSTRADA!H162*$V75</f>
        <v>2146</v>
      </c>
      <c r="I75" s="56">
        <f>LIJSTSTRADA!I162*$V75</f>
        <v>2361</v>
      </c>
      <c r="J75" s="56">
        <f>LIJSTSTRADA!J162*$V75</f>
        <v>2575</v>
      </c>
      <c r="K75" s="56">
        <f>LIJSTSTRADA!K162*$V75</f>
        <v>3004</v>
      </c>
      <c r="L75" s="56" t="e">
        <f>LIJSTSTRADA!L162*$V75</f>
        <v>#N/A</v>
      </c>
      <c r="M75" s="56" t="e">
        <f>LIJSTSTRADA!M162*$V75</f>
        <v>#N/A</v>
      </c>
      <c r="N75" s="56" t="e">
        <f>LIJSTSTRADA!N162*$V75</f>
        <v>#N/A</v>
      </c>
      <c r="O75" s="56" t="e">
        <f>LIJSTSTRADA!O162*$V75</f>
        <v>#N/A</v>
      </c>
      <c r="P75" s="56" t="e">
        <f>LIJSTSTRADA!P162*$V75</f>
        <v>#N/A</v>
      </c>
      <c r="Q75" s="56" t="e">
        <f>LIJSTSTRADA!Q162*$V75</f>
        <v>#N/A</v>
      </c>
      <c r="R75" s="56" t="e">
        <f>LIJSTSTRADA!R162*$V75</f>
        <v>#N/A</v>
      </c>
      <c r="S75" s="56" t="e">
        <f>LIJSTSTRADA!S162*$V75</f>
        <v>#N/A</v>
      </c>
      <c r="T75" s="56" t="e">
        <f>LIJSTSTRADA!T162*$V75</f>
        <v>#N/A</v>
      </c>
      <c r="U75" s="11" t="str">
        <f>LIJSTSTRADA!D161</f>
        <v>1,320</v>
      </c>
      <c r="V75" s="11">
        <f>POWER($H$5,U75)</f>
        <v>1</v>
      </c>
      <c r="W75" s="11"/>
      <c r="X75" s="11"/>
    </row>
    <row r="76" spans="1:24" ht="15.75" thickBot="1" x14ac:dyDescent="0.3">
      <c r="A76" s="41" t="s">
        <v>27</v>
      </c>
      <c r="B76" s="39" t="str">
        <f>LIJSTSTRADA!A139</f>
        <v>095</v>
      </c>
      <c r="C76" s="42" t="e">
        <f>LIJSTSTRADA!C163*$H$5</f>
        <v>#N/A</v>
      </c>
      <c r="D76" s="73">
        <f>LIJSTSTRADA!D163*$H$5</f>
        <v>1538</v>
      </c>
      <c r="E76" s="73">
        <f>LIJSTSTRADA!E163*$H$5</f>
        <v>1752</v>
      </c>
      <c r="F76" s="73">
        <f>LIJSTSTRADA!F163*$H$5</f>
        <v>1967</v>
      </c>
      <c r="G76" s="73">
        <f>LIJSTSTRADA!G163*$H$5</f>
        <v>2431</v>
      </c>
      <c r="H76" s="73">
        <f>LIJSTSTRADA!H163*$H$5</f>
        <v>2646</v>
      </c>
      <c r="I76" s="73">
        <f>LIJSTSTRADA!I163*$H$5</f>
        <v>2861</v>
      </c>
      <c r="J76" s="73">
        <f>LIJSTSTRADA!J163*$H$5</f>
        <v>3075</v>
      </c>
      <c r="K76" s="73">
        <f>LIJSTSTRADA!K163*$H$5</f>
        <v>3504</v>
      </c>
      <c r="L76" s="73" t="e">
        <f>LIJSTSTRADA!L163*$H$5</f>
        <v>#N/A</v>
      </c>
      <c r="M76" s="73" t="e">
        <f>LIJSTSTRADA!M163*$H$5</f>
        <v>#N/A</v>
      </c>
      <c r="N76" s="73" t="e">
        <f>LIJSTSTRADA!N163*$H$5</f>
        <v>#N/A</v>
      </c>
      <c r="O76" s="73" t="e">
        <f>LIJSTSTRADA!O163*$H$5</f>
        <v>#N/A</v>
      </c>
      <c r="P76" s="73" t="e">
        <f>LIJSTSTRADA!P163*$H$5</f>
        <v>#N/A</v>
      </c>
      <c r="Q76" s="42" t="e">
        <f>LIJSTSTRADA!Q163*$H$5</f>
        <v>#N/A</v>
      </c>
      <c r="R76" s="42" t="e">
        <f>LIJSTSTRADA!R163*$H$5</f>
        <v>#N/A</v>
      </c>
      <c r="S76" s="42" t="e">
        <f>LIJSTSTRADA!S163*$H$5</f>
        <v>#N/A</v>
      </c>
      <c r="T76" s="42" t="e">
        <f>LIJSTSTRADA!T163*$H$5</f>
        <v>#N/A</v>
      </c>
      <c r="U76" s="11"/>
      <c r="V76" s="11"/>
      <c r="W76" s="11"/>
      <c r="X76" s="11"/>
    </row>
    <row r="77" spans="1:24" ht="15.75" thickBot="1" x14ac:dyDescent="0.3">
      <c r="A77" s="70"/>
      <c r="B77" s="39" t="str">
        <f>LIJSTSTRADA!A139</f>
        <v>095</v>
      </c>
      <c r="C77" s="43" t="e">
        <f>LIJSTSTRADA!C164</f>
        <v>#N/A</v>
      </c>
      <c r="D77" s="166"/>
      <c r="E77" s="166"/>
      <c r="F77" s="166"/>
      <c r="G77" s="166"/>
      <c r="H77" s="166"/>
      <c r="I77" s="166"/>
      <c r="J77" s="166"/>
      <c r="K77" s="166"/>
      <c r="L77" s="166" t="e">
        <f>LIJSTSTRADA!L164</f>
        <v>#N/A</v>
      </c>
      <c r="M77" s="166" t="e">
        <f>LIJSTSTRADA!M164</f>
        <v>#N/A</v>
      </c>
      <c r="N77" s="166" t="e">
        <f>LIJSTSTRADA!N164</f>
        <v>#N/A</v>
      </c>
      <c r="O77" s="166" t="e">
        <f>LIJSTSTRADA!O164</f>
        <v>#N/A</v>
      </c>
      <c r="P77" s="166" t="e">
        <f>LIJSTSTRADA!P164</f>
        <v>#N/A</v>
      </c>
      <c r="Q77" s="43" t="e">
        <f>LIJSTSTRADA!Q164</f>
        <v>#N/A</v>
      </c>
      <c r="R77" s="43" t="e">
        <f>LIJSTSTRADA!R164</f>
        <v>#N/A</v>
      </c>
      <c r="S77" s="43" t="e">
        <f>LIJSTSTRADA!S164</f>
        <v>#N/A</v>
      </c>
      <c r="T77" s="43" t="e">
        <f>LIJSTSTRADA!T164</f>
        <v>#N/A</v>
      </c>
      <c r="U77" s="11"/>
      <c r="V77" s="11"/>
      <c r="W77" s="11"/>
      <c r="X77" s="11"/>
    </row>
    <row r="78" spans="1:24" ht="15.75" thickBot="1" x14ac:dyDescent="0.3">
      <c r="A78" s="1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11"/>
      <c r="R78" s="11"/>
      <c r="S78" s="11"/>
      <c r="T78" s="11"/>
      <c r="U78" s="11"/>
      <c r="V78" s="11"/>
      <c r="W78" s="11"/>
      <c r="X78" s="11"/>
    </row>
    <row r="79" spans="1:24" ht="19.5" thickBot="1" x14ac:dyDescent="0.3">
      <c r="A79" s="12" t="str">
        <f>LIJSTSTRADA!B175</f>
        <v>STRADA</v>
      </c>
      <c r="B79" s="32" t="s">
        <v>18</v>
      </c>
      <c r="C79" s="72">
        <f>LIJSTSTRADA!D175</f>
        <v>16</v>
      </c>
      <c r="D79" s="32" t="s">
        <v>0</v>
      </c>
      <c r="E79" s="33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X79" s="11"/>
    </row>
    <row r="80" spans="1:24" ht="15.75" thickBot="1" x14ac:dyDescent="0.3">
      <c r="A80" s="28"/>
      <c r="B80" s="52"/>
      <c r="C80" s="34"/>
      <c r="D80" s="34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X80" s="11"/>
    </row>
    <row r="81" spans="1:24" ht="15.75" thickBot="1" x14ac:dyDescent="0.3">
      <c r="A81" s="53"/>
      <c r="B81" s="54" t="s">
        <v>36</v>
      </c>
      <c r="C81" s="37" t="str">
        <f>LIJSTSTRADA!C176</f>
        <v>050</v>
      </c>
      <c r="D81" s="37" t="str">
        <f>LIJSTSTRADA!D176</f>
        <v>060</v>
      </c>
      <c r="E81" s="37" t="str">
        <f>LIJSTSTRADA!E176</f>
        <v>070</v>
      </c>
      <c r="F81" s="37" t="str">
        <f>LIJSTSTRADA!F176</f>
        <v>080</v>
      </c>
      <c r="G81" s="37" t="str">
        <f>LIJSTSTRADA!G176</f>
        <v>090</v>
      </c>
      <c r="H81" s="37" t="str">
        <f>LIJSTSTRADA!H176</f>
        <v>100</v>
      </c>
      <c r="I81" s="37" t="str">
        <f>LIJSTSTRADA!I176</f>
        <v>110</v>
      </c>
      <c r="J81" s="37" t="str">
        <f>LIJSTSTRADA!J176</f>
        <v>120</v>
      </c>
      <c r="K81" s="37" t="str">
        <f>LIJSTSTRADA!K176</f>
        <v>140</v>
      </c>
      <c r="L81" s="37" t="str">
        <f>LIJSTSTRADA!L176</f>
        <v>160</v>
      </c>
      <c r="M81" s="37" t="str">
        <f>LIJSTSTRADA!M176</f>
        <v>180</v>
      </c>
      <c r="N81" s="37" t="str">
        <f>LIJSTSTRADA!N176</f>
        <v>200</v>
      </c>
      <c r="O81" s="37" t="str">
        <f>LIJSTSTRADA!O176</f>
        <v>240</v>
      </c>
      <c r="P81" s="37" t="str">
        <f>LIJSTSTRADA!P176</f>
        <v>280</v>
      </c>
      <c r="Q81" s="37" t="str">
        <f>LIJSTSTRADA!Q176</f>
        <v>00</v>
      </c>
      <c r="R81" s="37" t="str">
        <f>LIJSTSTRADA!R176</f>
        <v>00</v>
      </c>
      <c r="S81" s="37" t="str">
        <f>LIJSTSTRADA!S176</f>
        <v>00</v>
      </c>
      <c r="T81" s="37" t="str">
        <f>LIJSTSTRADA!T176</f>
        <v>00</v>
      </c>
      <c r="U81" s="11"/>
      <c r="V81" s="11"/>
      <c r="W81" s="11"/>
      <c r="X81" s="11"/>
    </row>
    <row r="82" spans="1:24" ht="15.75" thickBot="1" x14ac:dyDescent="0.3">
      <c r="A82" s="55" t="s">
        <v>20</v>
      </c>
      <c r="B82" s="39" t="str">
        <f>LIJSTSTRADA!A179</f>
        <v>035</v>
      </c>
      <c r="C82" s="56">
        <f>LIJSTSTRADA!C193*$V82</f>
        <v>797</v>
      </c>
      <c r="D82" s="56">
        <f>LIJSTSTRADA!D193*$V82</f>
        <v>956</v>
      </c>
      <c r="E82" s="56">
        <f>LIJSTSTRADA!E193*$V82</f>
        <v>1115</v>
      </c>
      <c r="F82" s="56">
        <f>LIJSTSTRADA!F193*$V82</f>
        <v>1274</v>
      </c>
      <c r="G82" s="56">
        <f>LIJSTSTRADA!G193*$V82</f>
        <v>1434</v>
      </c>
      <c r="H82" s="56">
        <f>LIJSTSTRADA!H193*$V82</f>
        <v>1593</v>
      </c>
      <c r="I82" s="56">
        <f>LIJSTSTRADA!I193*$V82</f>
        <v>1752</v>
      </c>
      <c r="J82" s="56">
        <f>LIJSTSTRADA!J193*$V82</f>
        <v>1912</v>
      </c>
      <c r="K82" s="56">
        <f>LIJSTSTRADA!K193*$V82</f>
        <v>2230</v>
      </c>
      <c r="L82" s="56">
        <f>LIJSTSTRADA!L193*$V82</f>
        <v>2549</v>
      </c>
      <c r="M82" s="56">
        <f>LIJSTSTRADA!M193*$V82</f>
        <v>2867</v>
      </c>
      <c r="N82" s="56">
        <f>LIJSTSTRADA!N193*$V82</f>
        <v>3186</v>
      </c>
      <c r="O82" s="56">
        <f>LIJSTSTRADA!O193*$V82</f>
        <v>3823</v>
      </c>
      <c r="P82" s="56">
        <f>LIJSTSTRADA!P193*$V82</f>
        <v>4460</v>
      </c>
      <c r="Q82" s="56" t="e">
        <f>LIJSTSTRADA!Q193*$V82</f>
        <v>#N/A</v>
      </c>
      <c r="R82" s="56" t="e">
        <f>LIJSTSTRADA!R193*$V82</f>
        <v>#N/A</v>
      </c>
      <c r="S82" s="56" t="e">
        <f>LIJSTSTRADA!S193*$V82</f>
        <v>#N/A</v>
      </c>
      <c r="T82" s="56" t="e">
        <f>LIJSTSTRADA!T192*$V82</f>
        <v>#N/A</v>
      </c>
      <c r="U82" s="11" t="str">
        <f>LIJSTSTRADA!C192</f>
        <v>1,458</v>
      </c>
      <c r="V82" s="11">
        <f>POWER($H$5,U82)</f>
        <v>1</v>
      </c>
      <c r="W82" s="11"/>
      <c r="X82" s="11"/>
    </row>
    <row r="83" spans="1:24" ht="15.75" thickBot="1" x14ac:dyDescent="0.3">
      <c r="A83" s="41" t="s">
        <v>27</v>
      </c>
      <c r="B83" s="39" t="str">
        <f>LIJSTSTRADA!A179</f>
        <v>035</v>
      </c>
      <c r="C83" s="42" t="e">
        <f>LIJSTSTRADA!C194*$H$5</f>
        <v>#N/A</v>
      </c>
      <c r="D83" s="73">
        <f>LIJSTSTRADA!D194*$H$5</f>
        <v>1436</v>
      </c>
      <c r="E83" s="73">
        <f>LIJSTSTRADA!E194*$H$5</f>
        <v>1595</v>
      </c>
      <c r="F83" s="73">
        <f>LIJSTSTRADA!F194*$H$5</f>
        <v>1754</v>
      </c>
      <c r="G83" s="73">
        <f>LIJSTSTRADA!G194*$H$5</f>
        <v>2394</v>
      </c>
      <c r="H83" s="73">
        <f>LIJSTSTRADA!H194*$H$5</f>
        <v>2553</v>
      </c>
      <c r="I83" s="73">
        <f>LIJSTSTRADA!I194*$H$5</f>
        <v>2712</v>
      </c>
      <c r="J83" s="73">
        <f>LIJSTSTRADA!J194*$H$5</f>
        <v>2872</v>
      </c>
      <c r="K83" s="73">
        <f>LIJSTSTRADA!K194*$H$5</f>
        <v>3190</v>
      </c>
      <c r="L83" s="73">
        <f>LIJSTSTRADA!L194*$H$5</f>
        <v>4469</v>
      </c>
      <c r="M83" s="73">
        <f>LIJSTSTRADA!M194*$H$5</f>
        <v>4787</v>
      </c>
      <c r="N83" s="73">
        <f>LIJSTSTRADA!N194*$H$5</f>
        <v>5106</v>
      </c>
      <c r="O83" s="73">
        <f>LIJSTSTRADA!O194*$H$5</f>
        <v>6703</v>
      </c>
      <c r="P83" s="73">
        <f>LIJSTSTRADA!P194*$H$5</f>
        <v>7340</v>
      </c>
      <c r="Q83" s="42" t="e">
        <f>LIJSTSTRADA!Q194*$H$5</f>
        <v>#N/A</v>
      </c>
      <c r="R83" s="42" t="e">
        <f>LIJSTSTRADA!R194*$H$5</f>
        <v>#N/A</v>
      </c>
      <c r="S83" s="42" t="e">
        <f>LIJSTSTRADA!S194*$H$5</f>
        <v>#N/A</v>
      </c>
      <c r="T83" s="42" t="e">
        <f>LIJSTSTRADA!T193*$H$5</f>
        <v>#N/A</v>
      </c>
      <c r="U83" s="11"/>
      <c r="V83" s="11"/>
      <c r="W83" s="11"/>
      <c r="X83" s="11"/>
    </row>
    <row r="84" spans="1:24" ht="15.75" thickBot="1" x14ac:dyDescent="0.3">
      <c r="A84" s="70"/>
      <c r="B84" s="39" t="str">
        <f>LIJSTSTRADA!A179</f>
        <v>035</v>
      </c>
      <c r="C84" s="43" t="e">
        <f>LIJSTSTRADA!C195</f>
        <v>#N/A</v>
      </c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43" t="e">
        <f>LIJSTSTRADA!Q195</f>
        <v>#N/A</v>
      </c>
      <c r="R84" s="43" t="e">
        <f>LIJSTSTRADA!R195</f>
        <v>#N/A</v>
      </c>
      <c r="S84" s="43" t="e">
        <f>LIJSTSTRADA!S195</f>
        <v>#N/A</v>
      </c>
      <c r="T84" s="43" t="e">
        <f>LIJSTSTRADA!T194</f>
        <v>#N/A</v>
      </c>
      <c r="U84" s="11"/>
      <c r="V84" s="11"/>
      <c r="W84" s="11"/>
      <c r="X84" s="11"/>
    </row>
    <row r="85" spans="1:24" ht="15.75" thickBot="1" x14ac:dyDescent="0.3">
      <c r="A85" s="55" t="s">
        <v>20</v>
      </c>
      <c r="B85" s="39" t="str">
        <f>LIJSTSTRADA!A180</f>
        <v>050</v>
      </c>
      <c r="C85" s="56">
        <f>LIJSTSTRADA!C197*$V85</f>
        <v>949</v>
      </c>
      <c r="D85" s="56">
        <f>LIJSTSTRADA!D197*$V85</f>
        <v>1139</v>
      </c>
      <c r="E85" s="56">
        <f>LIJSTSTRADA!E197*$V85</f>
        <v>1329</v>
      </c>
      <c r="F85" s="56">
        <f>LIJSTSTRADA!F197*$V85</f>
        <v>1518</v>
      </c>
      <c r="G85" s="56">
        <f>LIJSTSTRADA!G197*$V85</f>
        <v>1708</v>
      </c>
      <c r="H85" s="56">
        <f>LIJSTSTRADA!H197*$V85</f>
        <v>1898</v>
      </c>
      <c r="I85" s="56">
        <f>LIJSTSTRADA!I197*$V85</f>
        <v>2088</v>
      </c>
      <c r="J85" s="56">
        <f>LIJSTSTRADA!J197*$V85</f>
        <v>2278</v>
      </c>
      <c r="K85" s="56">
        <f>LIJSTSTRADA!K197*$V85</f>
        <v>2657</v>
      </c>
      <c r="L85" s="56">
        <f>LIJSTSTRADA!L197*$V85</f>
        <v>3037</v>
      </c>
      <c r="M85" s="56">
        <f>LIJSTSTRADA!M197*$V85</f>
        <v>3416</v>
      </c>
      <c r="N85" s="56">
        <f>LIJSTSTRADA!N197*$V85</f>
        <v>3796</v>
      </c>
      <c r="O85" s="56">
        <f>LIJSTSTRADA!O197*$V85</f>
        <v>4555</v>
      </c>
      <c r="P85" s="56">
        <f>LIJSTSTRADA!P197*$V85</f>
        <v>5314</v>
      </c>
      <c r="Q85" s="56" t="e">
        <f>LIJSTSTRADA!Q197*$V85</f>
        <v>#N/A</v>
      </c>
      <c r="R85" s="56" t="e">
        <f>LIJSTSTRADA!R197*$V85</f>
        <v>#N/A</v>
      </c>
      <c r="S85" s="56" t="e">
        <f>LIJSTSTRADA!S197*$V85</f>
        <v>#N/A</v>
      </c>
      <c r="T85" s="56" t="e">
        <f>LIJSTSTRADA!T197*$V85</f>
        <v>#N/A</v>
      </c>
      <c r="U85" s="11" t="str">
        <f>LIJSTSTRADA!C196</f>
        <v>1,464</v>
      </c>
      <c r="V85" s="11">
        <f>POWER($H$5,U85)</f>
        <v>1</v>
      </c>
      <c r="W85" s="11"/>
      <c r="X85" s="11"/>
    </row>
    <row r="86" spans="1:24" ht="15.75" thickBot="1" x14ac:dyDescent="0.3">
      <c r="A86" s="41" t="s">
        <v>27</v>
      </c>
      <c r="B86" s="39" t="str">
        <f>LIJSTSTRADA!A180</f>
        <v>050</v>
      </c>
      <c r="C86" s="42" t="e">
        <f>LIJSTSTRADA!C198*$H$5</f>
        <v>#N/A</v>
      </c>
      <c r="D86" s="73">
        <f>LIJSTSTRADA!D198*$H$5</f>
        <v>1619</v>
      </c>
      <c r="E86" s="73">
        <f>LIJSTSTRADA!E198*$H$5</f>
        <v>1809</v>
      </c>
      <c r="F86" s="73">
        <f>LIJSTSTRADA!F198*$H$5</f>
        <v>1998</v>
      </c>
      <c r="G86" s="73">
        <f>LIJSTSTRADA!G198*$H$5</f>
        <v>2668</v>
      </c>
      <c r="H86" s="73">
        <f>LIJSTSTRADA!H198*$H$5</f>
        <v>2858</v>
      </c>
      <c r="I86" s="73">
        <f>LIJSTSTRADA!I198*$H$5</f>
        <v>3048</v>
      </c>
      <c r="J86" s="73">
        <f>LIJSTSTRADA!J198*$H$5</f>
        <v>3238</v>
      </c>
      <c r="K86" s="73">
        <f>LIJSTSTRADA!K198*$H$5</f>
        <v>3617</v>
      </c>
      <c r="L86" s="73">
        <f>LIJSTSTRADA!L198*$H$5</f>
        <v>4957</v>
      </c>
      <c r="M86" s="73">
        <f>LIJSTSTRADA!M198*$H$5</f>
        <v>5336</v>
      </c>
      <c r="N86" s="73">
        <f>LIJSTSTRADA!N198*$H$5</f>
        <v>5716</v>
      </c>
      <c r="O86" s="73">
        <f>LIJSTSTRADA!O198*$H$5</f>
        <v>7435</v>
      </c>
      <c r="P86" s="73">
        <f>LIJSTSTRADA!P198*$H$5</f>
        <v>8194</v>
      </c>
      <c r="Q86" s="42" t="e">
        <f>LIJSTSTRADA!Q198*$H$5</f>
        <v>#N/A</v>
      </c>
      <c r="R86" s="42" t="e">
        <f>LIJSTSTRADA!R198*$H$5</f>
        <v>#N/A</v>
      </c>
      <c r="S86" s="42" t="e">
        <f>LIJSTSTRADA!S198*$H$5</f>
        <v>#N/A</v>
      </c>
      <c r="T86" s="42" t="e">
        <f>LIJSTSTRADA!T198*$H$5</f>
        <v>#N/A</v>
      </c>
      <c r="U86" s="11"/>
      <c r="V86" s="11"/>
      <c r="W86" s="11"/>
      <c r="X86" s="11"/>
    </row>
    <row r="87" spans="1:24" ht="15.75" thickBot="1" x14ac:dyDescent="0.3">
      <c r="A87" s="70"/>
      <c r="B87" s="39" t="str">
        <f>LIJSTSTRADA!A180</f>
        <v>050</v>
      </c>
      <c r="C87" s="43" t="e">
        <f>LIJSTSTRADA!C199</f>
        <v>#N/A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43" t="e">
        <f>LIJSTSTRADA!Q199</f>
        <v>#N/A</v>
      </c>
      <c r="R87" s="43" t="e">
        <f>LIJSTSTRADA!R199</f>
        <v>#N/A</v>
      </c>
      <c r="S87" s="43" t="e">
        <f>LIJSTSTRADA!S199</f>
        <v>#N/A</v>
      </c>
      <c r="T87" s="43" t="e">
        <f>LIJSTSTRADA!T199</f>
        <v>#N/A</v>
      </c>
      <c r="U87" s="11"/>
      <c r="V87" s="11"/>
      <c r="W87" s="11"/>
      <c r="X87" s="11"/>
    </row>
    <row r="88" spans="1:24" ht="15.75" thickBot="1" x14ac:dyDescent="0.3">
      <c r="A88" s="55" t="s">
        <v>20</v>
      </c>
      <c r="B88" s="39" t="str">
        <f>LIJSTSTRADA!A181</f>
        <v>065</v>
      </c>
      <c r="C88" s="56">
        <f>LIJSTSTRADA!C201*$V88</f>
        <v>1087</v>
      </c>
      <c r="D88" s="56">
        <f>LIJSTSTRADA!D201*$V88</f>
        <v>1304</v>
      </c>
      <c r="E88" s="56">
        <f>LIJSTSTRADA!E201*$V88</f>
        <v>1521</v>
      </c>
      <c r="F88" s="56">
        <f>LIJSTSTRADA!F201*$V88</f>
        <v>1738</v>
      </c>
      <c r="G88" s="56">
        <f>LIJSTSTRADA!G201*$V88</f>
        <v>1956</v>
      </c>
      <c r="H88" s="56">
        <f>LIJSTSTRADA!H201*$V88</f>
        <v>2173</v>
      </c>
      <c r="I88" s="56">
        <f>LIJSTSTRADA!I201*$V88</f>
        <v>2390</v>
      </c>
      <c r="J88" s="56">
        <f>LIJSTSTRADA!J201*$V88</f>
        <v>2608</v>
      </c>
      <c r="K88" s="56">
        <f>LIJSTSTRADA!K201*$V88</f>
        <v>3042</v>
      </c>
      <c r="L88" s="56">
        <f>LIJSTSTRADA!L201*$V88</f>
        <v>3477</v>
      </c>
      <c r="M88" s="56">
        <f>LIJSTSTRADA!M201*$V88</f>
        <v>3911</v>
      </c>
      <c r="N88" s="56">
        <f>LIJSTSTRADA!N201*$V88</f>
        <v>4346</v>
      </c>
      <c r="O88" s="56">
        <f>LIJSTSTRADA!O201*$V88</f>
        <v>5215</v>
      </c>
      <c r="P88" s="56">
        <f>LIJSTSTRADA!P201*$V88</f>
        <v>6084</v>
      </c>
      <c r="Q88" s="56" t="e">
        <f>LIJSTSTRADA!Q201*$V88</f>
        <v>#N/A</v>
      </c>
      <c r="R88" s="56" t="e">
        <f>LIJSTSTRADA!R201*$V88</f>
        <v>#N/A</v>
      </c>
      <c r="S88" s="56" t="e">
        <f>LIJSTSTRADA!S201*$V88</f>
        <v>#N/A</v>
      </c>
      <c r="T88" s="56" t="e">
        <f>LIJSTSTRADA!T201*$V88</f>
        <v>#N/A</v>
      </c>
      <c r="U88" s="11" t="str">
        <f>LIJSTSTRADA!C200</f>
        <v>1,470</v>
      </c>
      <c r="V88" s="11">
        <f>POWER($H$5,U88)</f>
        <v>1</v>
      </c>
      <c r="W88" s="11"/>
      <c r="X88" s="11"/>
    </row>
    <row r="89" spans="1:24" ht="15.75" thickBot="1" x14ac:dyDescent="0.3">
      <c r="A89" s="41" t="s">
        <v>27</v>
      </c>
      <c r="B89" s="39" t="str">
        <f>LIJSTSTRADA!A181</f>
        <v>065</v>
      </c>
      <c r="C89" s="42" t="e">
        <f>LIJSTSTRADA!C202*$H$5</f>
        <v>#N/A</v>
      </c>
      <c r="D89" s="73">
        <f>LIJSTSTRADA!D202*$H$5</f>
        <v>1784</v>
      </c>
      <c r="E89" s="73">
        <f>LIJSTSTRADA!E202*$H$5</f>
        <v>2001</v>
      </c>
      <c r="F89" s="73">
        <f>LIJSTSTRADA!F202*$H$5</f>
        <v>2218</v>
      </c>
      <c r="G89" s="73">
        <f>LIJSTSTRADA!G202*$H$5</f>
        <v>2916</v>
      </c>
      <c r="H89" s="73">
        <f>LIJSTSTRADA!H202*$H$5</f>
        <v>3133</v>
      </c>
      <c r="I89" s="73">
        <f>LIJSTSTRADA!I202*$H$5</f>
        <v>3350</v>
      </c>
      <c r="J89" s="73">
        <f>LIJSTSTRADA!J202*$H$5</f>
        <v>3568</v>
      </c>
      <c r="K89" s="73">
        <f>LIJSTSTRADA!K202*$H$5</f>
        <v>4002</v>
      </c>
      <c r="L89" s="73">
        <f>LIJSTSTRADA!L202*$H$5</f>
        <v>5397</v>
      </c>
      <c r="M89" s="73">
        <f>LIJSTSTRADA!M202*$H$5</f>
        <v>5831</v>
      </c>
      <c r="N89" s="73">
        <f>LIJSTSTRADA!N202*$H$5</f>
        <v>6266</v>
      </c>
      <c r="O89" s="73">
        <f>LIJSTSTRADA!O202*$H$5</f>
        <v>8095</v>
      </c>
      <c r="P89" s="73">
        <f>LIJSTSTRADA!P202*$H$5</f>
        <v>8964</v>
      </c>
      <c r="Q89" s="42" t="e">
        <f>LIJSTSTRADA!Q202*$H$5</f>
        <v>#N/A</v>
      </c>
      <c r="R89" s="42" t="e">
        <f>LIJSTSTRADA!R202*$H$5</f>
        <v>#N/A</v>
      </c>
      <c r="S89" s="42" t="e">
        <f>LIJSTSTRADA!S202*$H$5</f>
        <v>#N/A</v>
      </c>
      <c r="T89" s="42" t="e">
        <f>LIJSTSTRADA!T202*$H$5</f>
        <v>#N/A</v>
      </c>
      <c r="U89" s="11"/>
      <c r="V89" s="11"/>
      <c r="W89" s="11"/>
      <c r="X89" s="11"/>
    </row>
    <row r="90" spans="1:24" ht="15.75" thickBot="1" x14ac:dyDescent="0.3">
      <c r="A90" s="70"/>
      <c r="B90" s="39" t="str">
        <f>LIJSTSTRADA!A181</f>
        <v>065</v>
      </c>
      <c r="C90" s="43" t="e">
        <f>LIJSTSTRADA!C203</f>
        <v>#N/A</v>
      </c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43" t="e">
        <f>LIJSTSTRADA!Q203</f>
        <v>#N/A</v>
      </c>
      <c r="R90" s="43" t="e">
        <f>LIJSTSTRADA!R203</f>
        <v>#N/A</v>
      </c>
      <c r="S90" s="43" t="e">
        <f>LIJSTSTRADA!S203</f>
        <v>#N/A</v>
      </c>
      <c r="T90" s="43" t="e">
        <f>LIJSTSTRADA!T203</f>
        <v>#N/A</v>
      </c>
      <c r="U90" s="11"/>
      <c r="V90" s="11"/>
      <c r="W90" s="11"/>
      <c r="X90" s="11"/>
    </row>
    <row r="91" spans="1:24" ht="15.75" thickBot="1" x14ac:dyDescent="0.3">
      <c r="A91" s="55" t="s">
        <v>20</v>
      </c>
      <c r="B91" s="39" t="str">
        <f>LIJSTSTRADA!A182</f>
        <v>095</v>
      </c>
      <c r="C91" s="56" t="e">
        <f>LIJSTSTRADA!C205*$V91</f>
        <v>#N/A</v>
      </c>
      <c r="D91" s="56">
        <f>LIJSTSTRADA!D205*$V91</f>
        <v>1606</v>
      </c>
      <c r="E91" s="56">
        <f>LIJSTSTRADA!E205*$V91</f>
        <v>1874</v>
      </c>
      <c r="F91" s="56">
        <f>LIJSTSTRADA!F205*$V91</f>
        <v>2142</v>
      </c>
      <c r="G91" s="56">
        <f>LIJSTSTRADA!G205*$V91</f>
        <v>2409</v>
      </c>
      <c r="H91" s="56">
        <f>LIJSTSTRADA!H205*$V91</f>
        <v>2677</v>
      </c>
      <c r="I91" s="56">
        <f>LIJSTSTRADA!I205*$V91</f>
        <v>2945</v>
      </c>
      <c r="J91" s="56">
        <f>LIJSTSTRADA!J205*$V91</f>
        <v>3212</v>
      </c>
      <c r="K91" s="56">
        <f>LIJSTSTRADA!K205*$V91</f>
        <v>3748</v>
      </c>
      <c r="L91" s="56" t="e">
        <f>LIJSTSTRADA!L205*$V91</f>
        <v>#N/A</v>
      </c>
      <c r="M91" s="56" t="e">
        <f>LIJSTSTRADA!M205*$V91</f>
        <v>#N/A</v>
      </c>
      <c r="N91" s="56" t="e">
        <f>LIJSTSTRADA!N205*$V91</f>
        <v>#N/A</v>
      </c>
      <c r="O91" s="56" t="e">
        <f>LIJSTSTRADA!O205*$V91</f>
        <v>#N/A</v>
      </c>
      <c r="P91" s="56" t="e">
        <f>LIJSTSTRADA!P205*$V91</f>
        <v>#N/A</v>
      </c>
      <c r="Q91" s="56" t="e">
        <f>LIJSTSTRADA!Q205*$V91</f>
        <v>#N/A</v>
      </c>
      <c r="R91" s="56" t="e">
        <f>LIJSTSTRADA!R205*$V91</f>
        <v>#N/A</v>
      </c>
      <c r="S91" s="56" t="e">
        <f>LIJSTSTRADA!S205*$V91</f>
        <v>#N/A</v>
      </c>
      <c r="T91" s="56" t="e">
        <f>LIJSTSTRADA!T205*$V91</f>
        <v>#N/A</v>
      </c>
      <c r="U91" s="11" t="str">
        <f>LIJSTSTRADA!D204</f>
        <v>1,482</v>
      </c>
      <c r="V91" s="11">
        <f>POWER($H$5,U91)</f>
        <v>1</v>
      </c>
      <c r="W91" s="11"/>
      <c r="X91" s="11"/>
    </row>
    <row r="92" spans="1:24" ht="15.75" thickBot="1" x14ac:dyDescent="0.3">
      <c r="A92" s="41" t="s">
        <v>27</v>
      </c>
      <c r="B92" s="39" t="str">
        <f>LIJSTSTRADA!A182</f>
        <v>095</v>
      </c>
      <c r="C92" s="42" t="e">
        <f>LIJSTSTRADA!C206*$H$5</f>
        <v>#N/A</v>
      </c>
      <c r="D92" s="73">
        <f>LIJSTSTRADA!D206*$H$5</f>
        <v>2086</v>
      </c>
      <c r="E92" s="73">
        <f>LIJSTSTRADA!E206*$H$5</f>
        <v>2354</v>
      </c>
      <c r="F92" s="73">
        <f>LIJSTSTRADA!F206*$H$5</f>
        <v>2622</v>
      </c>
      <c r="G92" s="73">
        <f>LIJSTSTRADA!G206*$H$5</f>
        <v>3369</v>
      </c>
      <c r="H92" s="73">
        <f>LIJSTSTRADA!H206*$H$5</f>
        <v>3637</v>
      </c>
      <c r="I92" s="73">
        <f>LIJSTSTRADA!I206*$H$5</f>
        <v>3905</v>
      </c>
      <c r="J92" s="73">
        <f>LIJSTSTRADA!J206*$H$5</f>
        <v>4172</v>
      </c>
      <c r="K92" s="73">
        <f>LIJSTSTRADA!K206*$H$5</f>
        <v>4708</v>
      </c>
      <c r="L92" s="73" t="e">
        <f>LIJSTSTRADA!L206*$H$5</f>
        <v>#N/A</v>
      </c>
      <c r="M92" s="73" t="e">
        <f>LIJSTSTRADA!M206*$H$5</f>
        <v>#N/A</v>
      </c>
      <c r="N92" s="73" t="e">
        <f>LIJSTSTRADA!N206*$H$5</f>
        <v>#N/A</v>
      </c>
      <c r="O92" s="73" t="e">
        <f>LIJSTSTRADA!O206*$H$5</f>
        <v>#N/A</v>
      </c>
      <c r="P92" s="73" t="e">
        <f>LIJSTSTRADA!P206*$H$5</f>
        <v>#N/A</v>
      </c>
      <c r="Q92" s="42" t="e">
        <f>LIJSTSTRADA!Q206*$H$5</f>
        <v>#N/A</v>
      </c>
      <c r="R92" s="42" t="e">
        <f>LIJSTSTRADA!R206*$H$5</f>
        <v>#N/A</v>
      </c>
      <c r="S92" s="42" t="e">
        <f>LIJSTSTRADA!S206*$H$5</f>
        <v>#N/A</v>
      </c>
      <c r="T92" s="42" t="e">
        <f>LIJSTSTRADA!T206*$H$5</f>
        <v>#N/A</v>
      </c>
      <c r="U92" s="11"/>
      <c r="V92" s="11"/>
      <c r="W92" s="11"/>
      <c r="X92" s="11"/>
    </row>
    <row r="93" spans="1:24" ht="15.75" thickBot="1" x14ac:dyDescent="0.3">
      <c r="A93" s="70"/>
      <c r="B93" s="39" t="str">
        <f>LIJSTSTRADA!A182</f>
        <v>095</v>
      </c>
      <c r="C93" s="43" t="e">
        <f>LIJSTSTRADA!C207</f>
        <v>#N/A</v>
      </c>
      <c r="D93" s="166"/>
      <c r="E93" s="166"/>
      <c r="F93" s="166"/>
      <c r="G93" s="166"/>
      <c r="H93" s="166"/>
      <c r="I93" s="166"/>
      <c r="J93" s="166"/>
      <c r="K93" s="166"/>
      <c r="L93" s="166" t="e">
        <f>LIJSTSTRADA!L207</f>
        <v>#N/A</v>
      </c>
      <c r="M93" s="166" t="e">
        <f>LIJSTSTRADA!M207</f>
        <v>#N/A</v>
      </c>
      <c r="N93" s="166" t="e">
        <f>LIJSTSTRADA!N207</f>
        <v>#N/A</v>
      </c>
      <c r="O93" s="166" t="e">
        <f>LIJSTSTRADA!O207</f>
        <v>#N/A</v>
      </c>
      <c r="P93" s="166" t="e">
        <f>LIJSTSTRADA!P207</f>
        <v>#N/A</v>
      </c>
      <c r="Q93" s="43" t="e">
        <f>LIJSTSTRADA!Q207</f>
        <v>#N/A</v>
      </c>
      <c r="R93" s="43" t="e">
        <f>LIJSTSTRADA!R207</f>
        <v>#N/A</v>
      </c>
      <c r="S93" s="43" t="e">
        <f>LIJSTSTRADA!S207</f>
        <v>#N/A</v>
      </c>
      <c r="T93" s="43" t="e">
        <f>LIJSTSTRADA!T207</f>
        <v>#N/A</v>
      </c>
      <c r="U93" s="11"/>
      <c r="V93" s="11"/>
      <c r="W93" s="11"/>
      <c r="X93" s="11"/>
    </row>
    <row r="94" spans="1:24" ht="15.75" thickBot="1" x14ac:dyDescent="0.3">
      <c r="A94" s="1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1"/>
      <c r="R94" s="11"/>
      <c r="S94" s="11"/>
      <c r="T94" s="11"/>
      <c r="U94" s="11"/>
      <c r="V94" s="11"/>
      <c r="W94" s="11"/>
      <c r="X94" s="11"/>
    </row>
    <row r="95" spans="1:24" ht="19.5" thickBot="1" x14ac:dyDescent="0.3">
      <c r="A95" s="12" t="str">
        <f>LIJSTSTRADA!B218</f>
        <v>STRADA</v>
      </c>
      <c r="B95" s="32" t="s">
        <v>18</v>
      </c>
      <c r="C95" s="72">
        <f>LIJSTSTRADA!D218</f>
        <v>20</v>
      </c>
      <c r="D95" s="32" t="s">
        <v>0</v>
      </c>
      <c r="E95" s="33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X95" s="11"/>
    </row>
    <row r="96" spans="1:24" ht="15.75" thickBot="1" x14ac:dyDescent="0.3">
      <c r="A96" s="28"/>
      <c r="B96" s="52"/>
      <c r="C96" s="34"/>
      <c r="D96" s="3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X96" s="11"/>
    </row>
    <row r="97" spans="1:24" ht="15.75" thickBot="1" x14ac:dyDescent="0.3">
      <c r="A97" s="53"/>
      <c r="B97" s="54" t="s">
        <v>36</v>
      </c>
      <c r="C97" s="37" t="str">
        <f>LIJSTSTRADA!C219</f>
        <v>050</v>
      </c>
      <c r="D97" s="37" t="str">
        <f>LIJSTSTRADA!D219</f>
        <v>060</v>
      </c>
      <c r="E97" s="37" t="str">
        <f>LIJSTSTRADA!E219</f>
        <v>070</v>
      </c>
      <c r="F97" s="37" t="str">
        <f>LIJSTSTRADA!F219</f>
        <v>080</v>
      </c>
      <c r="G97" s="37" t="str">
        <f>LIJSTSTRADA!G219</f>
        <v>090</v>
      </c>
      <c r="H97" s="37" t="str">
        <f>LIJSTSTRADA!H219</f>
        <v>100</v>
      </c>
      <c r="I97" s="37" t="str">
        <f>LIJSTSTRADA!I219</f>
        <v>110</v>
      </c>
      <c r="J97" s="37" t="str">
        <f>LIJSTSTRADA!J219</f>
        <v>120</v>
      </c>
      <c r="K97" s="37" t="str">
        <f>LIJSTSTRADA!K219</f>
        <v>140</v>
      </c>
      <c r="L97" s="37" t="str">
        <f>LIJSTSTRADA!L219</f>
        <v>160</v>
      </c>
      <c r="M97" s="37" t="str">
        <f>LIJSTSTRADA!M219</f>
        <v>180</v>
      </c>
      <c r="N97" s="37" t="str">
        <f>LIJSTSTRADA!N219</f>
        <v>200</v>
      </c>
      <c r="O97" s="37" t="str">
        <f>LIJSTSTRADA!O219</f>
        <v>240</v>
      </c>
      <c r="P97" s="37" t="str">
        <f>LIJSTSTRADA!P219</f>
        <v>280</v>
      </c>
      <c r="Q97" s="37" t="str">
        <f>LIJSTSTRADA!Q219</f>
        <v>00</v>
      </c>
      <c r="R97" s="37" t="str">
        <f>LIJSTSTRADA!R219</f>
        <v>00</v>
      </c>
      <c r="S97" s="37" t="str">
        <f>LIJSTSTRADA!S219</f>
        <v>00</v>
      </c>
      <c r="T97" s="37" t="str">
        <f>LIJSTSTRADA!T219</f>
        <v>00</v>
      </c>
      <c r="U97" s="11"/>
      <c r="V97" s="11"/>
      <c r="W97" s="11"/>
      <c r="X97" s="11"/>
    </row>
    <row r="98" spans="1:24" ht="15.75" thickBot="1" x14ac:dyDescent="0.3">
      <c r="A98" s="55" t="s">
        <v>20</v>
      </c>
      <c r="B98" s="39" t="str">
        <f>LIJSTSTRADA!A221</f>
        <v>020</v>
      </c>
      <c r="C98" s="56">
        <f>LIJSTSTRADA!C232*$V98</f>
        <v>766</v>
      </c>
      <c r="D98" s="56">
        <f>LIJSTSTRADA!D232*$V98</f>
        <v>919</v>
      </c>
      <c r="E98" s="56">
        <f>LIJSTSTRADA!E232*$V98</f>
        <v>1072</v>
      </c>
      <c r="F98" s="56">
        <f>LIJSTSTRADA!F232*$V98</f>
        <v>1226</v>
      </c>
      <c r="G98" s="56">
        <f>LIJSTSTRADA!G232*$V98</f>
        <v>1379</v>
      </c>
      <c r="H98" s="56">
        <f>LIJSTSTRADA!H232*$V98</f>
        <v>1532</v>
      </c>
      <c r="I98" s="56">
        <f>LIJSTSTRADA!I232*$V98</f>
        <v>1685</v>
      </c>
      <c r="J98" s="56">
        <f>LIJSTSTRADA!J232*$V98</f>
        <v>1838</v>
      </c>
      <c r="K98" s="56">
        <f>LIJSTSTRADA!K232*$V98</f>
        <v>2145</v>
      </c>
      <c r="L98" s="56">
        <f>LIJSTSTRADA!L232*$V98</f>
        <v>2451</v>
      </c>
      <c r="M98" s="56">
        <f>LIJSTSTRADA!M232*$V98</f>
        <v>2758</v>
      </c>
      <c r="N98" s="56">
        <f>LIJSTSTRADA!N232*$V98</f>
        <v>3064</v>
      </c>
      <c r="O98" s="56">
        <f>LIJSTSTRADA!O232*$V98</f>
        <v>3677</v>
      </c>
      <c r="P98" s="56">
        <f>LIJSTSTRADA!P232*$V98</f>
        <v>4290</v>
      </c>
      <c r="Q98" s="56" t="e">
        <f>LIJSTSTRADA!Q232*$V98</f>
        <v>#N/A</v>
      </c>
      <c r="R98" s="56" t="e">
        <f>LIJSTSTRADA!R232*$V98</f>
        <v>#N/A</v>
      </c>
      <c r="S98" s="56" t="e">
        <f>LIJSTSTRADA!S232*$V98</f>
        <v>#N/A</v>
      </c>
      <c r="T98" s="56" t="e">
        <f>LIJSTSTRADA!T232*$V98</f>
        <v>#N/A</v>
      </c>
      <c r="U98" s="11" t="str">
        <f>LIJSTSTRADA!D231</f>
        <v>1,408</v>
      </c>
      <c r="V98" s="11">
        <f>POWER($H$5,U98)</f>
        <v>1</v>
      </c>
      <c r="W98" s="11"/>
      <c r="X98" s="11"/>
    </row>
    <row r="99" spans="1:24" ht="15.75" thickBot="1" x14ac:dyDescent="0.3">
      <c r="A99" s="41" t="s">
        <v>27</v>
      </c>
      <c r="B99" s="39" t="str">
        <f>LIJSTSTRADA!A221</f>
        <v>020</v>
      </c>
      <c r="C99" s="42" t="e">
        <f>LIJSTSTRADA!C233*$H$5</f>
        <v>#N/A</v>
      </c>
      <c r="D99" s="73">
        <f>LIJSTSTRADA!D233*$H$5</f>
        <v>1169</v>
      </c>
      <c r="E99" s="73">
        <f>LIJSTSTRADA!E233*$H$5</f>
        <v>1322</v>
      </c>
      <c r="F99" s="73">
        <f>LIJSTSTRADA!F233*$H$5</f>
        <v>1476</v>
      </c>
      <c r="G99" s="73">
        <f>LIJSTSTRADA!G233*$H$5</f>
        <v>1879</v>
      </c>
      <c r="H99" s="73">
        <f>LIJSTSTRADA!H233*$H$5</f>
        <v>2032</v>
      </c>
      <c r="I99" s="73">
        <f>LIJSTSTRADA!I233*$H$5</f>
        <v>2185</v>
      </c>
      <c r="J99" s="73">
        <f>LIJSTSTRADA!J233*$H$5</f>
        <v>2338</v>
      </c>
      <c r="K99" s="73">
        <f>LIJSTSTRADA!K233*$H$5</f>
        <v>2645</v>
      </c>
      <c r="L99" s="73">
        <f>LIJSTSTRADA!L233*$H$5</f>
        <v>3451</v>
      </c>
      <c r="M99" s="73">
        <f>LIJSTSTRADA!M233*$H$5</f>
        <v>3758</v>
      </c>
      <c r="N99" s="73">
        <f>LIJSTSTRADA!N233*$H$5</f>
        <v>4064</v>
      </c>
      <c r="O99" s="73">
        <f>LIJSTSTRADA!O233*$H$5</f>
        <v>5177</v>
      </c>
      <c r="P99" s="73">
        <f>LIJSTSTRADA!P233*$H$5</f>
        <v>5790</v>
      </c>
      <c r="Q99" s="42" t="e">
        <f>LIJSTSTRADA!Q233*$H$5</f>
        <v>#N/A</v>
      </c>
      <c r="R99" s="42" t="e">
        <f>LIJSTSTRADA!R233*$H$5</f>
        <v>#N/A</v>
      </c>
      <c r="S99" s="42" t="e">
        <f>LIJSTSTRADA!S233*$H$5</f>
        <v>#N/A</v>
      </c>
      <c r="T99" s="42" t="e">
        <f>LIJSTSTRADA!T233*$H$5</f>
        <v>#N/A</v>
      </c>
      <c r="U99" s="11"/>
      <c r="V99" s="11"/>
      <c r="W99" s="11"/>
      <c r="X99" s="11"/>
    </row>
    <row r="100" spans="1:24" ht="15.75" thickBot="1" x14ac:dyDescent="0.3">
      <c r="A100" s="70"/>
      <c r="B100" s="39" t="str">
        <f>LIJSTSTRADA!A221</f>
        <v>020</v>
      </c>
      <c r="C100" s="43" t="e">
        <f>LIJSTSTRADA!C234</f>
        <v>#N/A</v>
      </c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43" t="e">
        <f>LIJSTSTRADA!Q234</f>
        <v>#N/A</v>
      </c>
      <c r="R100" s="43" t="e">
        <f>LIJSTSTRADA!R234</f>
        <v>#N/A</v>
      </c>
      <c r="S100" s="43" t="e">
        <f>LIJSTSTRADA!S234</f>
        <v>#N/A</v>
      </c>
      <c r="T100" s="43" t="e">
        <f>LIJSTSTRADA!T234</f>
        <v>#N/A</v>
      </c>
      <c r="U100" s="11"/>
      <c r="V100" s="11"/>
      <c r="W100" s="11"/>
      <c r="X100" s="11"/>
    </row>
    <row r="101" spans="1:24" ht="15.75" thickBot="1" x14ac:dyDescent="0.3">
      <c r="A101" s="55" t="s">
        <v>20</v>
      </c>
      <c r="B101" s="39" t="str">
        <f>LIJSTSTRADA!A222</f>
        <v>035</v>
      </c>
      <c r="C101" s="56">
        <f>LIJSTSTRADA!C236*$V101</f>
        <v>1030</v>
      </c>
      <c r="D101" s="56">
        <f>LIJSTSTRADA!D236*$V101</f>
        <v>1236</v>
      </c>
      <c r="E101" s="56">
        <f>LIJSTSTRADA!E236*$V101</f>
        <v>1442</v>
      </c>
      <c r="F101" s="56">
        <f>LIJSTSTRADA!F236*$V101</f>
        <v>1648</v>
      </c>
      <c r="G101" s="56">
        <f>LIJSTSTRADA!G236*$V101</f>
        <v>1854</v>
      </c>
      <c r="H101" s="56">
        <f>LIJSTSTRADA!H236*$V101</f>
        <v>2060</v>
      </c>
      <c r="I101" s="56">
        <f>LIJSTSTRADA!I236*$V101</f>
        <v>2266</v>
      </c>
      <c r="J101" s="56">
        <f>LIJSTSTRADA!J236*$V101</f>
        <v>2472</v>
      </c>
      <c r="K101" s="56">
        <f>LIJSTSTRADA!K236*$V101</f>
        <v>2884</v>
      </c>
      <c r="L101" s="56">
        <f>LIJSTSTRADA!L236*$V101</f>
        <v>3296</v>
      </c>
      <c r="M101" s="56">
        <f>LIJSTSTRADA!M236*$V101</f>
        <v>3708</v>
      </c>
      <c r="N101" s="56">
        <f>LIJSTSTRADA!N236*$V101</f>
        <v>4120</v>
      </c>
      <c r="O101" s="56">
        <f>LIJSTSTRADA!O236*$V101</f>
        <v>4944</v>
      </c>
      <c r="P101" s="56">
        <f>LIJSTSTRADA!P236*$V101</f>
        <v>5768</v>
      </c>
      <c r="Q101" s="56" t="e">
        <f>LIJSTSTRADA!Q236*$V101</f>
        <v>#N/A</v>
      </c>
      <c r="R101" s="56" t="e">
        <f>LIJSTSTRADA!R236*$V101</f>
        <v>#N/A</v>
      </c>
      <c r="S101" s="56" t="e">
        <f>LIJSTSTRADA!S236*$V101</f>
        <v>#N/A</v>
      </c>
      <c r="T101" s="56" t="e">
        <f>LIJSTSTRADA!T235*$V101</f>
        <v>#N/A</v>
      </c>
      <c r="U101" s="11" t="str">
        <f>LIJSTSTRADA!C235</f>
        <v>1,390</v>
      </c>
      <c r="V101" s="11">
        <f>POWER($H$5,U101)</f>
        <v>1</v>
      </c>
      <c r="W101" s="11"/>
      <c r="X101" s="11"/>
    </row>
    <row r="102" spans="1:24" ht="15.75" thickBot="1" x14ac:dyDescent="0.3">
      <c r="A102" s="41" t="s">
        <v>27</v>
      </c>
      <c r="B102" s="39" t="str">
        <f>LIJSTSTRADA!A222</f>
        <v>035</v>
      </c>
      <c r="C102" s="42" t="e">
        <f>LIJSTSTRADA!C237*$H$5</f>
        <v>#N/A</v>
      </c>
      <c r="D102" s="73">
        <f>LIJSTSTRADA!D237*$H$5</f>
        <v>1486</v>
      </c>
      <c r="E102" s="73">
        <f>LIJSTSTRADA!E237*$H$5</f>
        <v>1692</v>
      </c>
      <c r="F102" s="73">
        <f>LIJSTSTRADA!F237*$H$5</f>
        <v>1898</v>
      </c>
      <c r="G102" s="73">
        <f>LIJSTSTRADA!G237*$H$5</f>
        <v>2354</v>
      </c>
      <c r="H102" s="73">
        <f>LIJSTSTRADA!H237*$H$5</f>
        <v>2560</v>
      </c>
      <c r="I102" s="73">
        <f>LIJSTSTRADA!I237*$H$5</f>
        <v>2766</v>
      </c>
      <c r="J102" s="73">
        <f>LIJSTSTRADA!J237*$H$5</f>
        <v>2972</v>
      </c>
      <c r="K102" s="73">
        <f>LIJSTSTRADA!K237*$H$5</f>
        <v>3384</v>
      </c>
      <c r="L102" s="73">
        <f>LIJSTSTRADA!L237*$H$5</f>
        <v>4296</v>
      </c>
      <c r="M102" s="73">
        <f>LIJSTSTRADA!M237*$H$5</f>
        <v>4708</v>
      </c>
      <c r="N102" s="73">
        <f>LIJSTSTRADA!N237*$H$5</f>
        <v>5120</v>
      </c>
      <c r="O102" s="73">
        <f>LIJSTSTRADA!O237*$H$5</f>
        <v>6444</v>
      </c>
      <c r="P102" s="73">
        <f>LIJSTSTRADA!P237*$H$5</f>
        <v>7268</v>
      </c>
      <c r="Q102" s="42" t="e">
        <f>LIJSTSTRADA!Q237*$H$5</f>
        <v>#N/A</v>
      </c>
      <c r="R102" s="42" t="e">
        <f>LIJSTSTRADA!R237*$H$5</f>
        <v>#N/A</v>
      </c>
      <c r="S102" s="42" t="e">
        <f>LIJSTSTRADA!S237*$H$5</f>
        <v>#N/A</v>
      </c>
      <c r="T102" s="42" t="e">
        <f>LIJSTSTRADA!T236*$H$5</f>
        <v>#N/A</v>
      </c>
      <c r="U102" s="11"/>
      <c r="V102" s="11"/>
      <c r="W102" s="11"/>
      <c r="X102" s="11"/>
    </row>
    <row r="103" spans="1:24" ht="15.75" thickBot="1" x14ac:dyDescent="0.3">
      <c r="A103" s="70"/>
      <c r="B103" s="39" t="str">
        <f>LIJSTSTRADA!A222</f>
        <v>035</v>
      </c>
      <c r="C103" s="43" t="e">
        <f>LIJSTSTRADA!C238</f>
        <v>#N/A</v>
      </c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43" t="e">
        <f>LIJSTSTRADA!Q238</f>
        <v>#N/A</v>
      </c>
      <c r="R103" s="43" t="e">
        <f>LIJSTSTRADA!R238</f>
        <v>#N/A</v>
      </c>
      <c r="S103" s="43" t="e">
        <f>LIJSTSTRADA!S238</f>
        <v>#N/A</v>
      </c>
      <c r="T103" s="43" t="e">
        <f>LIJSTSTRADA!T237</f>
        <v>#N/A</v>
      </c>
      <c r="U103" s="11"/>
      <c r="V103" s="11"/>
      <c r="W103" s="11"/>
      <c r="X103" s="11"/>
    </row>
    <row r="104" spans="1:24" ht="15.75" thickBot="1" x14ac:dyDescent="0.3">
      <c r="A104" s="55" t="s">
        <v>20</v>
      </c>
      <c r="B104" s="39" t="str">
        <f>LIJSTSTRADA!A223</f>
        <v>050</v>
      </c>
      <c r="C104" s="56">
        <f>LIJSTSTRADA!C240*$V104</f>
        <v>1213</v>
      </c>
      <c r="D104" s="56">
        <f>LIJSTSTRADA!D240*$V104</f>
        <v>1455</v>
      </c>
      <c r="E104" s="56">
        <f>LIJSTSTRADA!E240*$V104</f>
        <v>1698</v>
      </c>
      <c r="F104" s="56">
        <f>LIJSTSTRADA!F240*$V104</f>
        <v>1940</v>
      </c>
      <c r="G104" s="56">
        <f>LIJSTSTRADA!G240*$V104</f>
        <v>2183</v>
      </c>
      <c r="H104" s="56">
        <f>LIJSTSTRADA!H240*$V104</f>
        <v>2425</v>
      </c>
      <c r="I104" s="56">
        <f>LIJSTSTRADA!I240*$V104</f>
        <v>2668</v>
      </c>
      <c r="J104" s="56">
        <f>LIJSTSTRADA!J240*$V104</f>
        <v>2910</v>
      </c>
      <c r="K104" s="56">
        <f>LIJSTSTRADA!K240*$V104</f>
        <v>3395</v>
      </c>
      <c r="L104" s="56">
        <f>LIJSTSTRADA!L240*$V104</f>
        <v>3880</v>
      </c>
      <c r="M104" s="56">
        <f>LIJSTSTRADA!M240*$V104</f>
        <v>4365</v>
      </c>
      <c r="N104" s="56">
        <f>LIJSTSTRADA!N240*$V104</f>
        <v>4850</v>
      </c>
      <c r="O104" s="56">
        <f>LIJSTSTRADA!O240*$V104</f>
        <v>5820</v>
      </c>
      <c r="P104" s="56">
        <f>LIJSTSTRADA!P240*$V104</f>
        <v>6790</v>
      </c>
      <c r="Q104" s="56" t="e">
        <f>LIJSTSTRADA!Q240*$V104</f>
        <v>#N/A</v>
      </c>
      <c r="R104" s="56" t="e">
        <f>LIJSTSTRADA!R240*$V104</f>
        <v>#N/A</v>
      </c>
      <c r="S104" s="56" t="e">
        <f>LIJSTSTRADA!S240*$V104</f>
        <v>#N/A</v>
      </c>
      <c r="T104" s="56" t="e">
        <f>LIJSTSTRADA!T240*$V104</f>
        <v>#N/A</v>
      </c>
      <c r="U104" s="11" t="str">
        <f>LIJSTSTRADA!C239</f>
        <v>1,373</v>
      </c>
      <c r="V104" s="11">
        <f>POWER($H$5,U104)</f>
        <v>1</v>
      </c>
      <c r="W104" s="11"/>
      <c r="X104" s="11"/>
    </row>
    <row r="105" spans="1:24" ht="15.75" thickBot="1" x14ac:dyDescent="0.3">
      <c r="A105" s="41" t="s">
        <v>27</v>
      </c>
      <c r="B105" s="39" t="str">
        <f>LIJSTSTRADA!A223</f>
        <v>050</v>
      </c>
      <c r="C105" s="42" t="e">
        <f>LIJSTSTRADA!C241*$H$5</f>
        <v>#N/A</v>
      </c>
      <c r="D105" s="73">
        <f>LIJSTSTRADA!D241*$H$5</f>
        <v>1705</v>
      </c>
      <c r="E105" s="73">
        <f>LIJSTSTRADA!E241*$H$5</f>
        <v>1948</v>
      </c>
      <c r="F105" s="73">
        <f>LIJSTSTRADA!F241*$H$5</f>
        <v>2190</v>
      </c>
      <c r="G105" s="73">
        <f>LIJSTSTRADA!G241*$H$5</f>
        <v>2683</v>
      </c>
      <c r="H105" s="73">
        <f>LIJSTSTRADA!H241*$H$5</f>
        <v>2925</v>
      </c>
      <c r="I105" s="73">
        <f>LIJSTSTRADA!I241*$H$5</f>
        <v>3168</v>
      </c>
      <c r="J105" s="73">
        <f>LIJSTSTRADA!J241*$H$5</f>
        <v>3410</v>
      </c>
      <c r="K105" s="73">
        <f>LIJSTSTRADA!K241*$H$5</f>
        <v>3895</v>
      </c>
      <c r="L105" s="73">
        <f>LIJSTSTRADA!L241*$H$5</f>
        <v>4880</v>
      </c>
      <c r="M105" s="73">
        <f>LIJSTSTRADA!M241*$H$5</f>
        <v>5365</v>
      </c>
      <c r="N105" s="73">
        <f>LIJSTSTRADA!N241*$H$5</f>
        <v>5850</v>
      </c>
      <c r="O105" s="73">
        <f>LIJSTSTRADA!O241*$H$5</f>
        <v>7320</v>
      </c>
      <c r="P105" s="73">
        <f>LIJSTSTRADA!P241*$H$5</f>
        <v>8290</v>
      </c>
      <c r="Q105" s="42" t="e">
        <f>LIJSTSTRADA!Q241*$H$5</f>
        <v>#N/A</v>
      </c>
      <c r="R105" s="42" t="e">
        <f>LIJSTSTRADA!R241*$H$5</f>
        <v>#N/A</v>
      </c>
      <c r="S105" s="42" t="e">
        <f>LIJSTSTRADA!S241*$H$5</f>
        <v>#N/A</v>
      </c>
      <c r="T105" s="42" t="e">
        <f>LIJSTSTRADA!T241*$H$5</f>
        <v>#N/A</v>
      </c>
      <c r="U105" s="11"/>
      <c r="V105" s="11"/>
      <c r="W105" s="11"/>
      <c r="X105" s="11"/>
    </row>
    <row r="106" spans="1:24" ht="15.75" thickBot="1" x14ac:dyDescent="0.3">
      <c r="A106" s="70"/>
      <c r="B106" s="39" t="str">
        <f>LIJSTSTRADA!A223</f>
        <v>050</v>
      </c>
      <c r="C106" s="43" t="e">
        <f>LIJSTSTRADA!C242</f>
        <v>#N/A</v>
      </c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43" t="e">
        <f>LIJSTSTRADA!Q242</f>
        <v>#N/A</v>
      </c>
      <c r="R106" s="43" t="e">
        <f>LIJSTSTRADA!R242</f>
        <v>#N/A</v>
      </c>
      <c r="S106" s="43" t="e">
        <f>LIJSTSTRADA!S242</f>
        <v>#N/A</v>
      </c>
      <c r="T106" s="43" t="e">
        <f>LIJSTSTRADA!T242</f>
        <v>#N/A</v>
      </c>
      <c r="U106" s="11"/>
      <c r="V106" s="11"/>
      <c r="W106" s="11"/>
      <c r="X106" s="11"/>
    </row>
    <row r="107" spans="1:24" ht="15.75" thickBot="1" x14ac:dyDescent="0.3">
      <c r="A107" s="55" t="s">
        <v>20</v>
      </c>
      <c r="B107" s="39" t="str">
        <f>LIJSTSTRADA!A224</f>
        <v>065</v>
      </c>
      <c r="C107" s="56">
        <f>LIJSTSTRADA!C244*$V107</f>
        <v>1343</v>
      </c>
      <c r="D107" s="56">
        <f>LIJSTSTRADA!D244*$V107</f>
        <v>1611</v>
      </c>
      <c r="E107" s="56">
        <f>LIJSTSTRADA!E244*$V107</f>
        <v>1880</v>
      </c>
      <c r="F107" s="56">
        <f>LIJSTSTRADA!F244*$V107</f>
        <v>2148</v>
      </c>
      <c r="G107" s="56">
        <f>LIJSTSTRADA!G244*$V107</f>
        <v>2417</v>
      </c>
      <c r="H107" s="56">
        <f>LIJSTSTRADA!H244*$V107</f>
        <v>2685</v>
      </c>
      <c r="I107" s="56">
        <f>LIJSTSTRADA!I244*$V107</f>
        <v>2954</v>
      </c>
      <c r="J107" s="56">
        <f>LIJSTSTRADA!J244*$V107</f>
        <v>3222</v>
      </c>
      <c r="K107" s="56">
        <f>LIJSTSTRADA!K244*$V107</f>
        <v>3759</v>
      </c>
      <c r="L107" s="56">
        <f>LIJSTSTRADA!L244*$V107</f>
        <v>4296</v>
      </c>
      <c r="M107" s="56">
        <f>LIJSTSTRADA!M244*$V107</f>
        <v>4833</v>
      </c>
      <c r="N107" s="56">
        <f>LIJSTSTRADA!N244*$V107</f>
        <v>5370</v>
      </c>
      <c r="O107" s="56">
        <f>LIJSTSTRADA!O244*$V107</f>
        <v>6444</v>
      </c>
      <c r="P107" s="56">
        <f>LIJSTSTRADA!P244*$V107</f>
        <v>7518</v>
      </c>
      <c r="Q107" s="56" t="e">
        <f>LIJSTSTRADA!Q244*$V107</f>
        <v>#N/A</v>
      </c>
      <c r="R107" s="56" t="e">
        <f>LIJSTSTRADA!R244*$V107</f>
        <v>#N/A</v>
      </c>
      <c r="S107" s="56" t="e">
        <f>LIJSTSTRADA!S244*$V107</f>
        <v>#N/A</v>
      </c>
      <c r="T107" s="56" t="e">
        <f>LIJSTSTRADA!T244*$V107</f>
        <v>#N/A</v>
      </c>
      <c r="U107" s="11" t="str">
        <f>LIJSTSTRADA!C243</f>
        <v>1,355</v>
      </c>
      <c r="V107" s="11">
        <f>POWER($H$5,U107)</f>
        <v>1</v>
      </c>
      <c r="W107" s="11"/>
      <c r="X107" s="11"/>
    </row>
    <row r="108" spans="1:24" ht="15.75" thickBot="1" x14ac:dyDescent="0.3">
      <c r="A108" s="41" t="s">
        <v>27</v>
      </c>
      <c r="B108" s="39" t="str">
        <f>LIJSTSTRADA!A224</f>
        <v>065</v>
      </c>
      <c r="C108" s="42" t="e">
        <f>LIJSTSTRADA!C245*$H$5</f>
        <v>#N/A</v>
      </c>
      <c r="D108" s="73">
        <f>LIJSTSTRADA!D245*$H$5</f>
        <v>1861</v>
      </c>
      <c r="E108" s="73">
        <f>LIJSTSTRADA!E245*$H$5</f>
        <v>2130</v>
      </c>
      <c r="F108" s="73">
        <f>LIJSTSTRADA!F245*$H$5</f>
        <v>2398</v>
      </c>
      <c r="G108" s="73">
        <f>LIJSTSTRADA!G245*$H$5</f>
        <v>2917</v>
      </c>
      <c r="H108" s="73">
        <f>LIJSTSTRADA!H245*$H$5</f>
        <v>3185</v>
      </c>
      <c r="I108" s="73">
        <f>LIJSTSTRADA!I245*$H$5</f>
        <v>3454</v>
      </c>
      <c r="J108" s="73">
        <f>LIJSTSTRADA!J245*$H$5</f>
        <v>3722</v>
      </c>
      <c r="K108" s="73">
        <f>LIJSTSTRADA!K245*$H$5</f>
        <v>4259</v>
      </c>
      <c r="L108" s="73">
        <f>LIJSTSTRADA!L245*$H$5</f>
        <v>5296</v>
      </c>
      <c r="M108" s="73">
        <f>LIJSTSTRADA!M245*$H$5</f>
        <v>5833</v>
      </c>
      <c r="N108" s="73">
        <f>LIJSTSTRADA!N245*$H$5</f>
        <v>6370</v>
      </c>
      <c r="O108" s="73">
        <f>LIJSTSTRADA!O245*$H$5</f>
        <v>7944</v>
      </c>
      <c r="P108" s="73">
        <f>LIJSTSTRADA!P245*$H$5</f>
        <v>9018</v>
      </c>
      <c r="Q108" s="42" t="e">
        <f>LIJSTSTRADA!Q245*$H$5</f>
        <v>#N/A</v>
      </c>
      <c r="R108" s="42" t="e">
        <f>LIJSTSTRADA!R245*$H$5</f>
        <v>#N/A</v>
      </c>
      <c r="S108" s="42" t="e">
        <f>LIJSTSTRADA!S245*$H$5</f>
        <v>#N/A</v>
      </c>
      <c r="T108" s="42" t="e">
        <f>LIJSTSTRADA!T245*$H$5</f>
        <v>#N/A</v>
      </c>
      <c r="U108" s="11"/>
      <c r="V108" s="11"/>
      <c r="W108" s="11"/>
      <c r="X108" s="11"/>
    </row>
    <row r="109" spans="1:24" ht="15.75" thickBot="1" x14ac:dyDescent="0.3">
      <c r="A109" s="70"/>
      <c r="B109" s="39" t="str">
        <f>LIJSTSTRADA!A224</f>
        <v>065</v>
      </c>
      <c r="C109" s="43" t="e">
        <f>LIJSTSTRADA!C246</f>
        <v>#N/A</v>
      </c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43" t="e">
        <f>LIJSTSTRADA!Q246</f>
        <v>#N/A</v>
      </c>
      <c r="R109" s="43" t="e">
        <f>LIJSTSTRADA!R246</f>
        <v>#N/A</v>
      </c>
      <c r="S109" s="43" t="e">
        <f>LIJSTSTRADA!S246</f>
        <v>#N/A</v>
      </c>
      <c r="T109" s="43" t="e">
        <f>LIJSTSTRADA!T246</f>
        <v>#N/A</v>
      </c>
      <c r="U109" s="11"/>
      <c r="V109" s="11"/>
      <c r="W109" s="11"/>
      <c r="X109" s="11"/>
    </row>
    <row r="110" spans="1:24" ht="15.75" thickBot="1" x14ac:dyDescent="0.3">
      <c r="A110" s="55" t="s">
        <v>20</v>
      </c>
      <c r="B110" s="39" t="str">
        <f>LIJSTSTRADA!A225</f>
        <v>095</v>
      </c>
      <c r="C110" s="56" t="e">
        <f>LIJSTSTRADA!C248*$V110</f>
        <v>#N/A</v>
      </c>
      <c r="D110" s="56">
        <f>LIJSTSTRADA!D248*$V110</f>
        <v>1795</v>
      </c>
      <c r="E110" s="56">
        <f>LIJSTSTRADA!E248*$V110</f>
        <v>2094</v>
      </c>
      <c r="F110" s="56">
        <f>LIJSTSTRADA!F248*$V110</f>
        <v>2394</v>
      </c>
      <c r="G110" s="56">
        <f>LIJSTSTRADA!G248*$V110</f>
        <v>2693</v>
      </c>
      <c r="H110" s="56">
        <f>LIJSTSTRADA!H248*$V110</f>
        <v>2992</v>
      </c>
      <c r="I110" s="56">
        <f>LIJSTSTRADA!I248*$V110</f>
        <v>3291</v>
      </c>
      <c r="J110" s="56">
        <f>LIJSTSTRADA!J248*$V110</f>
        <v>3590</v>
      </c>
      <c r="K110" s="56">
        <f>LIJSTSTRADA!K248*$V110</f>
        <v>4189</v>
      </c>
      <c r="L110" s="56" t="e">
        <f>LIJSTSTRADA!L248*$V110</f>
        <v>#N/A</v>
      </c>
      <c r="M110" s="56" t="e">
        <f>LIJSTSTRADA!M248*$V110</f>
        <v>#N/A</v>
      </c>
      <c r="N110" s="56" t="e">
        <f>LIJSTSTRADA!N248*$V110</f>
        <v>#N/A</v>
      </c>
      <c r="O110" s="56" t="e">
        <f>LIJSTSTRADA!O248*$V110</f>
        <v>#N/A</v>
      </c>
      <c r="P110" s="56" t="e">
        <f>LIJSTSTRADA!P248*$V110</f>
        <v>#N/A</v>
      </c>
      <c r="Q110" s="56" t="e">
        <f>LIJSTSTRADA!Q248*$V110</f>
        <v>#N/A</v>
      </c>
      <c r="R110" s="56" t="e">
        <f>LIJSTSTRADA!R248*$V110</f>
        <v>#N/A</v>
      </c>
      <c r="S110" s="56" t="e">
        <f>LIJSTSTRADA!S248*$V110</f>
        <v>#N/A</v>
      </c>
      <c r="T110" s="56" t="e">
        <f>LIJSTSTRADA!T248*$V110</f>
        <v>#N/A</v>
      </c>
      <c r="U110" s="11" t="str">
        <f>LIJSTSTRADA!D247</f>
        <v>1,320</v>
      </c>
      <c r="V110" s="11">
        <f>POWER($H$5,U110)</f>
        <v>1</v>
      </c>
      <c r="W110" s="11"/>
      <c r="X110" s="11"/>
    </row>
    <row r="111" spans="1:24" ht="15.75" thickBot="1" x14ac:dyDescent="0.3">
      <c r="A111" s="41" t="s">
        <v>27</v>
      </c>
      <c r="B111" s="39" t="str">
        <f>LIJSTSTRADA!A225</f>
        <v>095</v>
      </c>
      <c r="C111" s="42" t="e">
        <f>LIJSTSTRADA!C249*$H$5</f>
        <v>#N/A</v>
      </c>
      <c r="D111" s="73">
        <f>LIJSTSTRADA!D249*$H$5</f>
        <v>2045</v>
      </c>
      <c r="E111" s="73">
        <f>LIJSTSTRADA!E249*$H$5</f>
        <v>2344</v>
      </c>
      <c r="F111" s="73">
        <f>LIJSTSTRADA!F249*$H$5</f>
        <v>2644</v>
      </c>
      <c r="G111" s="73">
        <f>LIJSTSTRADA!G249*$H$5</f>
        <v>3193</v>
      </c>
      <c r="H111" s="73">
        <f>LIJSTSTRADA!H249*$H$5</f>
        <v>3492</v>
      </c>
      <c r="I111" s="73">
        <f>LIJSTSTRADA!I249*$H$5</f>
        <v>3791</v>
      </c>
      <c r="J111" s="73">
        <f>LIJSTSTRADA!J249*$H$5</f>
        <v>4090</v>
      </c>
      <c r="K111" s="73">
        <f>LIJSTSTRADA!K249*$H$5</f>
        <v>4689</v>
      </c>
      <c r="L111" s="73" t="e">
        <f>LIJSTSTRADA!L249*$H$5</f>
        <v>#N/A</v>
      </c>
      <c r="M111" s="73" t="e">
        <f>LIJSTSTRADA!M249*$H$5</f>
        <v>#N/A</v>
      </c>
      <c r="N111" s="73" t="e">
        <f>LIJSTSTRADA!N249*$H$5</f>
        <v>#N/A</v>
      </c>
      <c r="O111" s="73" t="e">
        <f>LIJSTSTRADA!O249*$H$5</f>
        <v>#N/A</v>
      </c>
      <c r="P111" s="73" t="e">
        <f>LIJSTSTRADA!P249*$H$5</f>
        <v>#N/A</v>
      </c>
      <c r="Q111" s="42" t="e">
        <f>LIJSTSTRADA!Q249*$H$5</f>
        <v>#N/A</v>
      </c>
      <c r="R111" s="42" t="e">
        <f>LIJSTSTRADA!R249*$H$5</f>
        <v>#N/A</v>
      </c>
      <c r="S111" s="42" t="e">
        <f>LIJSTSTRADA!S249*$H$5</f>
        <v>#N/A</v>
      </c>
      <c r="T111" s="42" t="e">
        <f>LIJSTSTRADA!T249*$H$5</f>
        <v>#N/A</v>
      </c>
      <c r="U111" s="11"/>
      <c r="V111" s="11"/>
      <c r="W111" s="11"/>
      <c r="X111" s="11"/>
    </row>
    <row r="112" spans="1:24" ht="15.75" thickBot="1" x14ac:dyDescent="0.3">
      <c r="A112" s="70"/>
      <c r="B112" s="39" t="str">
        <f>LIJSTSTRADA!A225</f>
        <v>095</v>
      </c>
      <c r="C112" s="43" t="e">
        <f>LIJSTSTRADA!C250</f>
        <v>#N/A</v>
      </c>
      <c r="D112" s="166"/>
      <c r="E112" s="166"/>
      <c r="F112" s="166"/>
      <c r="G112" s="166"/>
      <c r="H112" s="166"/>
      <c r="I112" s="166"/>
      <c r="J112" s="166"/>
      <c r="K112" s="166"/>
      <c r="L112" s="166" t="e">
        <f>LIJSTSTRADA!L250</f>
        <v>#N/A</v>
      </c>
      <c r="M112" s="166" t="e">
        <f>LIJSTSTRADA!M250</f>
        <v>#N/A</v>
      </c>
      <c r="N112" s="166" t="e">
        <f>LIJSTSTRADA!N250</f>
        <v>#N/A</v>
      </c>
      <c r="O112" s="166" t="e">
        <f>LIJSTSTRADA!O250</f>
        <v>#N/A</v>
      </c>
      <c r="P112" s="166" t="e">
        <f>LIJSTSTRADA!P250</f>
        <v>#N/A</v>
      </c>
      <c r="Q112" s="43" t="e">
        <f>LIJSTSTRADA!Q250</f>
        <v>#N/A</v>
      </c>
      <c r="R112" s="43" t="e">
        <f>LIJSTSTRADA!R250</f>
        <v>#N/A</v>
      </c>
      <c r="S112" s="43" t="e">
        <f>LIJSTSTRADA!S250</f>
        <v>#N/A</v>
      </c>
      <c r="T112" s="43" t="e">
        <f>LIJSTSTRADA!T250</f>
        <v>#N/A</v>
      </c>
      <c r="U112" s="11"/>
      <c r="V112" s="11"/>
      <c r="W112" s="11"/>
      <c r="X112" s="11"/>
    </row>
    <row r="113" spans="1:24" ht="15.75" thickBot="1" x14ac:dyDescent="0.3">
      <c r="A113" s="1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11"/>
      <c r="R113" s="11"/>
      <c r="S113" s="11"/>
      <c r="T113" s="11"/>
      <c r="U113" s="11"/>
      <c r="V113" s="11"/>
      <c r="W113" s="11"/>
      <c r="X113" s="11"/>
    </row>
    <row r="114" spans="1:24" ht="19.5" thickBot="1" x14ac:dyDescent="0.3">
      <c r="A114" s="12" t="str">
        <f>LIJSTSTRADA!B261</f>
        <v>STRADA</v>
      </c>
      <c r="B114" s="32" t="s">
        <v>18</v>
      </c>
      <c r="C114" s="72">
        <f>LIJSTSTRADA!D261</f>
        <v>21</v>
      </c>
      <c r="D114" s="32" t="s">
        <v>0</v>
      </c>
      <c r="E114" s="33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X114" s="11"/>
    </row>
    <row r="115" spans="1:24" ht="15.75" thickBot="1" x14ac:dyDescent="0.3">
      <c r="A115" s="28"/>
      <c r="B115" s="52"/>
      <c r="C115" s="34"/>
      <c r="D115" s="34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X115" s="11"/>
    </row>
    <row r="116" spans="1:24" ht="15.75" thickBot="1" x14ac:dyDescent="0.3">
      <c r="A116" s="53"/>
      <c r="B116" s="54" t="s">
        <v>36</v>
      </c>
      <c r="C116" s="37" t="str">
        <f>LIJSTSTRADA!C262</f>
        <v>050</v>
      </c>
      <c r="D116" s="37" t="str">
        <f>LIJSTSTRADA!D262</f>
        <v>060</v>
      </c>
      <c r="E116" s="37" t="str">
        <f>LIJSTSTRADA!E262</f>
        <v>070</v>
      </c>
      <c r="F116" s="37" t="str">
        <f>LIJSTSTRADA!F262</f>
        <v>080</v>
      </c>
      <c r="G116" s="37" t="str">
        <f>LIJSTSTRADA!G262</f>
        <v>090</v>
      </c>
      <c r="H116" s="37" t="str">
        <f>LIJSTSTRADA!H262</f>
        <v>100</v>
      </c>
      <c r="I116" s="37" t="str">
        <f>LIJSTSTRADA!I262</f>
        <v>110</v>
      </c>
      <c r="J116" s="37" t="str">
        <f>LIJSTSTRADA!J262</f>
        <v>120</v>
      </c>
      <c r="K116" s="37" t="str">
        <f>LIJSTSTRADA!K262</f>
        <v>140</v>
      </c>
      <c r="L116" s="37" t="str">
        <f>LIJSTSTRADA!L262</f>
        <v>160</v>
      </c>
      <c r="M116" s="37" t="str">
        <f>LIJSTSTRADA!M262</f>
        <v>180</v>
      </c>
      <c r="N116" s="37" t="str">
        <f>LIJSTSTRADA!N262</f>
        <v>200</v>
      </c>
      <c r="O116" s="37" t="str">
        <f>LIJSTSTRADA!O262</f>
        <v>240</v>
      </c>
      <c r="P116" s="37" t="str">
        <f>LIJSTSTRADA!P262</f>
        <v>280</v>
      </c>
      <c r="Q116" s="37" t="str">
        <f>LIJSTSTRADA!Q262</f>
        <v>00</v>
      </c>
      <c r="R116" s="37" t="str">
        <f>LIJSTSTRADA!R262</f>
        <v>00</v>
      </c>
      <c r="S116" s="37" t="str">
        <f>LIJSTSTRADA!S262</f>
        <v>00</v>
      </c>
      <c r="T116" s="37" t="str">
        <f>LIJSTSTRADA!T262</f>
        <v>00</v>
      </c>
      <c r="U116" s="11"/>
      <c r="V116" s="11"/>
      <c r="W116" s="11"/>
      <c r="X116" s="11"/>
    </row>
    <row r="117" spans="1:24" ht="15.75" thickBot="1" x14ac:dyDescent="0.3">
      <c r="A117" s="55" t="s">
        <v>20</v>
      </c>
      <c r="B117" s="39" t="str">
        <f>LIJSTSTRADA!A265</f>
        <v>035</v>
      </c>
      <c r="C117" s="56">
        <f>LIJSTSTRADA!C279*$V117</f>
        <v>1057</v>
      </c>
      <c r="D117" s="56">
        <f>LIJSTSTRADA!D279*$V117</f>
        <v>1268</v>
      </c>
      <c r="E117" s="56">
        <f>LIJSTSTRADA!E279*$V117</f>
        <v>1480</v>
      </c>
      <c r="F117" s="56">
        <f>LIJSTSTRADA!F279*$V117</f>
        <v>1691</v>
      </c>
      <c r="G117" s="56">
        <f>LIJSTSTRADA!G279*$V117</f>
        <v>1903</v>
      </c>
      <c r="H117" s="56">
        <f>LIJSTSTRADA!H279*$V117</f>
        <v>2114</v>
      </c>
      <c r="I117" s="56">
        <f>LIJSTSTRADA!I279*$V117</f>
        <v>2325</v>
      </c>
      <c r="J117" s="56">
        <f>LIJSTSTRADA!J279*$V117</f>
        <v>2537</v>
      </c>
      <c r="K117" s="56">
        <f>LIJSTSTRADA!K279*$V117</f>
        <v>2960</v>
      </c>
      <c r="L117" s="56">
        <f>LIJSTSTRADA!L279*$V117</f>
        <v>3382</v>
      </c>
      <c r="M117" s="56">
        <f>LIJSTSTRADA!M279*$V117</f>
        <v>3805</v>
      </c>
      <c r="N117" s="56">
        <f>LIJSTSTRADA!N279*$V117</f>
        <v>4228</v>
      </c>
      <c r="O117" s="56">
        <f>LIJSTSTRADA!O279*$V117</f>
        <v>5074</v>
      </c>
      <c r="P117" s="56">
        <f>LIJSTSTRADA!P279*$V117</f>
        <v>5919</v>
      </c>
      <c r="Q117" s="56" t="e">
        <f>LIJSTSTRADA!Q279*$V117</f>
        <v>#N/A</v>
      </c>
      <c r="R117" s="56" t="e">
        <f>LIJSTSTRADA!R279*$V117</f>
        <v>#N/A</v>
      </c>
      <c r="S117" s="56" t="e">
        <f>LIJSTSTRADA!S279*$V117</f>
        <v>#N/A</v>
      </c>
      <c r="T117" s="56" t="e">
        <f>LIJSTSTRADA!T278*$V117</f>
        <v>#N/A</v>
      </c>
      <c r="U117" s="11" t="str">
        <f>LIJSTSTRADA!C278</f>
        <v>1,472</v>
      </c>
      <c r="V117" s="11">
        <f>POWER($H$5,U117)</f>
        <v>1</v>
      </c>
      <c r="W117" s="11"/>
      <c r="X117" s="11"/>
    </row>
    <row r="118" spans="1:24" ht="15.75" thickBot="1" x14ac:dyDescent="0.3">
      <c r="A118" s="41" t="s">
        <v>27</v>
      </c>
      <c r="B118" s="39" t="str">
        <f>LIJSTSTRADA!A265</f>
        <v>035</v>
      </c>
      <c r="C118" s="42" t="e">
        <f>LIJSTSTRADA!C280*$H$5</f>
        <v>#N/A</v>
      </c>
      <c r="D118" s="73">
        <f>LIJSTSTRADA!D280*$H$5</f>
        <v>1748</v>
      </c>
      <c r="E118" s="73">
        <f>LIJSTSTRADA!E280*$H$5</f>
        <v>1960</v>
      </c>
      <c r="F118" s="73">
        <f>LIJSTSTRADA!F280*$H$5</f>
        <v>2171</v>
      </c>
      <c r="G118" s="73">
        <f>LIJSTSTRADA!G280*$H$5</f>
        <v>2863</v>
      </c>
      <c r="H118" s="73">
        <f>LIJSTSTRADA!H280*$H$5</f>
        <v>3074</v>
      </c>
      <c r="I118" s="73">
        <f>LIJSTSTRADA!I280*$H$5</f>
        <v>3285</v>
      </c>
      <c r="J118" s="73">
        <f>LIJSTSTRADA!J280*$H$5</f>
        <v>3497</v>
      </c>
      <c r="K118" s="73">
        <f>LIJSTSTRADA!K280*$H$5</f>
        <v>3920</v>
      </c>
      <c r="L118" s="73">
        <f>LIJSTSTRADA!L280*$H$5</f>
        <v>5302</v>
      </c>
      <c r="M118" s="73">
        <f>LIJSTSTRADA!M280*$H$5</f>
        <v>5725</v>
      </c>
      <c r="N118" s="73">
        <f>LIJSTSTRADA!N280*$H$5</f>
        <v>6148</v>
      </c>
      <c r="O118" s="73">
        <f>LIJSTSTRADA!O280*$H$5</f>
        <v>7954</v>
      </c>
      <c r="P118" s="73">
        <f>LIJSTSTRADA!P280*$H$5</f>
        <v>8799</v>
      </c>
      <c r="Q118" s="42" t="e">
        <f>LIJSTSTRADA!Q280*$H$5</f>
        <v>#N/A</v>
      </c>
      <c r="R118" s="42" t="e">
        <f>LIJSTSTRADA!R280*$H$5</f>
        <v>#N/A</v>
      </c>
      <c r="S118" s="42" t="e">
        <f>LIJSTSTRADA!S280*$H$5</f>
        <v>#N/A</v>
      </c>
      <c r="T118" s="42" t="e">
        <f>LIJSTSTRADA!T279*$H$5</f>
        <v>#N/A</v>
      </c>
      <c r="U118" s="11"/>
      <c r="V118" s="11"/>
      <c r="W118" s="11"/>
      <c r="X118" s="11"/>
    </row>
    <row r="119" spans="1:24" ht="15.75" thickBot="1" x14ac:dyDescent="0.3">
      <c r="A119" s="70"/>
      <c r="B119" s="39" t="str">
        <f>LIJSTSTRADA!A265</f>
        <v>035</v>
      </c>
      <c r="C119" s="43" t="e">
        <f>LIJSTSTRADA!C281</f>
        <v>#N/A</v>
      </c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43" t="e">
        <f>LIJSTSTRADA!Q281</f>
        <v>#N/A</v>
      </c>
      <c r="R119" s="43" t="e">
        <f>LIJSTSTRADA!R281</f>
        <v>#N/A</v>
      </c>
      <c r="S119" s="43" t="e">
        <f>LIJSTSTRADA!S281</f>
        <v>#N/A</v>
      </c>
      <c r="T119" s="43" t="e">
        <f>LIJSTSTRADA!T280</f>
        <v>#N/A</v>
      </c>
      <c r="U119" s="11"/>
      <c r="V119" s="11"/>
      <c r="W119" s="11"/>
      <c r="X119" s="11"/>
    </row>
    <row r="120" spans="1:24" ht="15.75" thickBot="1" x14ac:dyDescent="0.3">
      <c r="A120" s="55" t="s">
        <v>20</v>
      </c>
      <c r="B120" s="39" t="str">
        <f>LIJSTSTRADA!A266</f>
        <v>050</v>
      </c>
      <c r="C120" s="56">
        <f>LIJSTSTRADA!C283*$V120</f>
        <v>1291</v>
      </c>
      <c r="D120" s="56">
        <f>LIJSTSTRADA!D283*$V120</f>
        <v>1549</v>
      </c>
      <c r="E120" s="56">
        <f>LIJSTSTRADA!E283*$V120</f>
        <v>1807</v>
      </c>
      <c r="F120" s="56">
        <f>LIJSTSTRADA!F283*$V120</f>
        <v>2066</v>
      </c>
      <c r="G120" s="56">
        <f>LIJSTSTRADA!G283*$V120</f>
        <v>2324</v>
      </c>
      <c r="H120" s="56">
        <f>LIJSTSTRADA!H283*$V120</f>
        <v>2582</v>
      </c>
      <c r="I120" s="56">
        <f>LIJSTSTRADA!I283*$V120</f>
        <v>2840</v>
      </c>
      <c r="J120" s="56">
        <f>LIJSTSTRADA!J283*$V120</f>
        <v>3098</v>
      </c>
      <c r="K120" s="56">
        <f>LIJSTSTRADA!K283*$V120</f>
        <v>3615</v>
      </c>
      <c r="L120" s="56">
        <f>LIJSTSTRADA!L283*$V120</f>
        <v>4131</v>
      </c>
      <c r="M120" s="56">
        <f>LIJSTSTRADA!M283*$V120</f>
        <v>4648</v>
      </c>
      <c r="N120" s="56">
        <f>LIJSTSTRADA!N283*$V120</f>
        <v>5164</v>
      </c>
      <c r="O120" s="56">
        <f>LIJSTSTRADA!O283*$V120</f>
        <v>6197</v>
      </c>
      <c r="P120" s="56">
        <f>LIJSTSTRADA!P283*$V120</f>
        <v>7230</v>
      </c>
      <c r="Q120" s="56" t="e">
        <f>LIJSTSTRADA!Q283*$V120</f>
        <v>#N/A</v>
      </c>
      <c r="R120" s="56" t="e">
        <f>LIJSTSTRADA!R283*$V120</f>
        <v>#N/A</v>
      </c>
      <c r="S120" s="56" t="e">
        <f>LIJSTSTRADA!S283*$V120</f>
        <v>#N/A</v>
      </c>
      <c r="T120" s="56" t="e">
        <f>LIJSTSTRADA!T283*$V120</f>
        <v>#N/A</v>
      </c>
      <c r="U120" s="11" t="str">
        <f>LIJSTSTRADA!C282</f>
        <v>1,485</v>
      </c>
      <c r="V120" s="11">
        <f>POWER($H$5,U120)</f>
        <v>1</v>
      </c>
      <c r="W120" s="11"/>
      <c r="X120" s="11"/>
    </row>
    <row r="121" spans="1:24" ht="15.75" thickBot="1" x14ac:dyDescent="0.3">
      <c r="A121" s="41" t="s">
        <v>27</v>
      </c>
      <c r="B121" s="39" t="str">
        <f>LIJSTSTRADA!A266</f>
        <v>050</v>
      </c>
      <c r="C121" s="42" t="e">
        <f>LIJSTSTRADA!C284*$H$5</f>
        <v>#N/A</v>
      </c>
      <c r="D121" s="73">
        <f>LIJSTSTRADA!D284*$H$5</f>
        <v>2029</v>
      </c>
      <c r="E121" s="73">
        <f>LIJSTSTRADA!E284*$H$5</f>
        <v>2287</v>
      </c>
      <c r="F121" s="73">
        <f>LIJSTSTRADA!F284*$H$5</f>
        <v>2546</v>
      </c>
      <c r="G121" s="73">
        <f>LIJSTSTRADA!G284*$H$5</f>
        <v>3284</v>
      </c>
      <c r="H121" s="73">
        <f>LIJSTSTRADA!H284*$H$5</f>
        <v>3542</v>
      </c>
      <c r="I121" s="73">
        <f>LIJSTSTRADA!I284*$H$5</f>
        <v>3800</v>
      </c>
      <c r="J121" s="73">
        <f>LIJSTSTRADA!J284*$H$5</f>
        <v>4058</v>
      </c>
      <c r="K121" s="73">
        <f>LIJSTSTRADA!K284*$H$5</f>
        <v>4575</v>
      </c>
      <c r="L121" s="73">
        <f>LIJSTSTRADA!L284*$H$5</f>
        <v>6051</v>
      </c>
      <c r="M121" s="73">
        <f>LIJSTSTRADA!M284*$H$5</f>
        <v>6568</v>
      </c>
      <c r="N121" s="73">
        <f>LIJSTSTRADA!N284*$H$5</f>
        <v>7084</v>
      </c>
      <c r="O121" s="73">
        <f>LIJSTSTRADA!O284*$H$5</f>
        <v>9077</v>
      </c>
      <c r="P121" s="73">
        <f>LIJSTSTRADA!P284*$H$5</f>
        <v>10110</v>
      </c>
      <c r="Q121" s="42" t="e">
        <f>LIJSTSTRADA!Q284*$H$5</f>
        <v>#N/A</v>
      </c>
      <c r="R121" s="42" t="e">
        <f>LIJSTSTRADA!R284*$H$5</f>
        <v>#N/A</v>
      </c>
      <c r="S121" s="42" t="e">
        <f>LIJSTSTRADA!S284*$H$5</f>
        <v>#N/A</v>
      </c>
      <c r="T121" s="42" t="e">
        <f>LIJSTSTRADA!T284*$H$5</f>
        <v>#N/A</v>
      </c>
      <c r="U121" s="11"/>
      <c r="V121" s="11"/>
      <c r="W121" s="11"/>
      <c r="X121" s="11"/>
    </row>
    <row r="122" spans="1:24" ht="15.75" thickBot="1" x14ac:dyDescent="0.3">
      <c r="A122" s="70"/>
      <c r="B122" s="39" t="str">
        <f>LIJSTSTRADA!A266</f>
        <v>050</v>
      </c>
      <c r="C122" s="43" t="e">
        <f>LIJSTSTRADA!C285</f>
        <v>#N/A</v>
      </c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43" t="e">
        <f>LIJSTSTRADA!Q285</f>
        <v>#N/A</v>
      </c>
      <c r="R122" s="43" t="e">
        <f>LIJSTSTRADA!R285</f>
        <v>#N/A</v>
      </c>
      <c r="S122" s="43" t="e">
        <f>LIJSTSTRADA!S285</f>
        <v>#N/A</v>
      </c>
      <c r="T122" s="43" t="e">
        <f>LIJSTSTRADA!T285</f>
        <v>#N/A</v>
      </c>
      <c r="U122" s="11"/>
      <c r="V122" s="11"/>
      <c r="W122" s="11"/>
      <c r="X122" s="11"/>
    </row>
    <row r="123" spans="1:24" ht="15.75" thickBot="1" x14ac:dyDescent="0.3">
      <c r="A123" s="55" t="s">
        <v>20</v>
      </c>
      <c r="B123" s="39" t="str">
        <f>LIJSTSTRADA!A267</f>
        <v>065</v>
      </c>
      <c r="C123" s="56">
        <f>LIJSTSTRADA!C287*$V123</f>
        <v>1515</v>
      </c>
      <c r="D123" s="56">
        <f>LIJSTSTRADA!D287*$V123</f>
        <v>1818</v>
      </c>
      <c r="E123" s="56">
        <f>LIJSTSTRADA!E287*$V123</f>
        <v>2121</v>
      </c>
      <c r="F123" s="56">
        <f>LIJSTSTRADA!F287*$V123</f>
        <v>2424</v>
      </c>
      <c r="G123" s="56">
        <f>LIJSTSTRADA!G287*$V123</f>
        <v>2727</v>
      </c>
      <c r="H123" s="56">
        <f>LIJSTSTRADA!H287*$V123</f>
        <v>3030</v>
      </c>
      <c r="I123" s="56">
        <f>LIJSTSTRADA!I287*$V123</f>
        <v>3333</v>
      </c>
      <c r="J123" s="56">
        <f>LIJSTSTRADA!J287*$V123</f>
        <v>3636</v>
      </c>
      <c r="K123" s="56">
        <f>LIJSTSTRADA!K287*$V123</f>
        <v>4242</v>
      </c>
      <c r="L123" s="56">
        <f>LIJSTSTRADA!L287*$V123</f>
        <v>4848</v>
      </c>
      <c r="M123" s="56">
        <f>LIJSTSTRADA!M287*$V123</f>
        <v>5454</v>
      </c>
      <c r="N123" s="56">
        <f>LIJSTSTRADA!N287*$V123</f>
        <v>6060</v>
      </c>
      <c r="O123" s="56">
        <f>LIJSTSTRADA!O287*$V123</f>
        <v>7272</v>
      </c>
      <c r="P123" s="56">
        <f>LIJSTSTRADA!P287*$V123</f>
        <v>8484</v>
      </c>
      <c r="Q123" s="56" t="e">
        <f>LIJSTSTRADA!Q287*$V123</f>
        <v>#N/A</v>
      </c>
      <c r="R123" s="56" t="e">
        <f>LIJSTSTRADA!R287*$V123</f>
        <v>#N/A</v>
      </c>
      <c r="S123" s="56" t="e">
        <f>LIJSTSTRADA!S287*$V123</f>
        <v>#N/A</v>
      </c>
      <c r="T123" s="56" t="e">
        <f>LIJSTSTRADA!T287*$V123</f>
        <v>#N/A</v>
      </c>
      <c r="U123" s="11" t="str">
        <f>LIJSTSTRADA!C286</f>
        <v>1,497</v>
      </c>
      <c r="V123" s="11">
        <f>POWER($H$5,U123)</f>
        <v>1</v>
      </c>
      <c r="W123" s="11"/>
      <c r="X123" s="11"/>
    </row>
    <row r="124" spans="1:24" ht="15.75" thickBot="1" x14ac:dyDescent="0.3">
      <c r="A124" s="41" t="s">
        <v>27</v>
      </c>
      <c r="B124" s="39" t="str">
        <f>LIJSTSTRADA!A267</f>
        <v>065</v>
      </c>
      <c r="C124" s="42" t="e">
        <f>LIJSTSTRADA!C288*$H$5</f>
        <v>#N/A</v>
      </c>
      <c r="D124" s="73">
        <f>LIJSTSTRADA!D288*$H$5</f>
        <v>2298</v>
      </c>
      <c r="E124" s="73">
        <f>LIJSTSTRADA!E288*$H$5</f>
        <v>2601</v>
      </c>
      <c r="F124" s="73">
        <f>LIJSTSTRADA!F288*$H$5</f>
        <v>2904</v>
      </c>
      <c r="G124" s="73">
        <f>LIJSTSTRADA!G288*$H$5</f>
        <v>3687</v>
      </c>
      <c r="H124" s="73">
        <f>LIJSTSTRADA!H288*$H$5</f>
        <v>3990</v>
      </c>
      <c r="I124" s="73">
        <f>LIJSTSTRADA!I288*$H$5</f>
        <v>4293</v>
      </c>
      <c r="J124" s="73">
        <f>LIJSTSTRADA!J288*$H$5</f>
        <v>4596</v>
      </c>
      <c r="K124" s="73">
        <f>LIJSTSTRADA!K288*$H$5</f>
        <v>5202</v>
      </c>
      <c r="L124" s="73">
        <f>LIJSTSTRADA!L288*$H$5</f>
        <v>6768</v>
      </c>
      <c r="M124" s="73">
        <f>LIJSTSTRADA!M288*$H$5</f>
        <v>7374</v>
      </c>
      <c r="N124" s="73">
        <f>LIJSTSTRADA!N288*$H$5</f>
        <v>7980</v>
      </c>
      <c r="O124" s="73">
        <f>LIJSTSTRADA!O288*$H$5</f>
        <v>10152</v>
      </c>
      <c r="P124" s="73">
        <f>LIJSTSTRADA!P288*$H$5</f>
        <v>11364</v>
      </c>
      <c r="Q124" s="42" t="e">
        <f>LIJSTSTRADA!Q288*$H$5</f>
        <v>#N/A</v>
      </c>
      <c r="R124" s="42" t="e">
        <f>LIJSTSTRADA!R288*$H$5</f>
        <v>#N/A</v>
      </c>
      <c r="S124" s="42" t="e">
        <f>LIJSTSTRADA!S288*$H$5</f>
        <v>#N/A</v>
      </c>
      <c r="T124" s="42" t="e">
        <f>LIJSTSTRADA!T288*$H$5</f>
        <v>#N/A</v>
      </c>
      <c r="U124" s="11"/>
      <c r="V124" s="11"/>
      <c r="W124" s="11"/>
      <c r="X124" s="11"/>
    </row>
    <row r="125" spans="1:24" ht="15.75" thickBot="1" x14ac:dyDescent="0.3">
      <c r="A125" s="70"/>
      <c r="B125" s="39" t="str">
        <f>LIJSTSTRADA!A267</f>
        <v>065</v>
      </c>
      <c r="C125" s="43" t="e">
        <f>LIJSTSTRADA!C289</f>
        <v>#N/A</v>
      </c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43" t="e">
        <f>LIJSTSTRADA!Q289</f>
        <v>#N/A</v>
      </c>
      <c r="R125" s="43" t="e">
        <f>LIJSTSTRADA!R289</f>
        <v>#N/A</v>
      </c>
      <c r="S125" s="43" t="e">
        <f>LIJSTSTRADA!S289</f>
        <v>#N/A</v>
      </c>
      <c r="T125" s="43" t="e">
        <f>LIJSTSTRADA!T289</f>
        <v>#N/A</v>
      </c>
      <c r="U125" s="11"/>
      <c r="V125" s="11"/>
      <c r="W125" s="11"/>
      <c r="X125" s="11"/>
    </row>
    <row r="126" spans="1:24" ht="15.75" thickBot="1" x14ac:dyDescent="0.3">
      <c r="A126" s="55" t="s">
        <v>20</v>
      </c>
      <c r="B126" s="39" t="str">
        <f>LIJSTSTRADA!A268</f>
        <v>095</v>
      </c>
      <c r="C126" s="56" t="e">
        <f>LIJSTSTRADA!C291*$V126</f>
        <v>#N/A</v>
      </c>
      <c r="D126" s="56">
        <f>LIJSTSTRADA!D291*$V126</f>
        <v>2352</v>
      </c>
      <c r="E126" s="56">
        <f>LIJSTSTRADA!E291*$V126</f>
        <v>2744</v>
      </c>
      <c r="F126" s="56">
        <f>LIJSTSTRADA!F291*$V126</f>
        <v>3136</v>
      </c>
      <c r="G126" s="56">
        <f>LIJSTSTRADA!G291*$V126</f>
        <v>3528</v>
      </c>
      <c r="H126" s="56">
        <f>LIJSTSTRADA!H291*$V126</f>
        <v>3920</v>
      </c>
      <c r="I126" s="56">
        <f>LIJSTSTRADA!I291*$V126</f>
        <v>4312</v>
      </c>
      <c r="J126" s="56">
        <f>LIJSTSTRADA!J291*$V126</f>
        <v>4704</v>
      </c>
      <c r="K126" s="56">
        <f>LIJSTSTRADA!K291*$V126</f>
        <v>5488</v>
      </c>
      <c r="L126" s="56" t="e">
        <f>LIJSTSTRADA!L291*$V126</f>
        <v>#N/A</v>
      </c>
      <c r="M126" s="56" t="e">
        <f>LIJSTSTRADA!M291*$V126</f>
        <v>#N/A</v>
      </c>
      <c r="N126" s="56" t="e">
        <f>LIJSTSTRADA!N291*$V126</f>
        <v>#N/A</v>
      </c>
      <c r="O126" s="56" t="e">
        <f>LIJSTSTRADA!O291*$V126</f>
        <v>#N/A</v>
      </c>
      <c r="P126" s="56" t="e">
        <f>LIJSTSTRADA!P291*$V126</f>
        <v>#N/A</v>
      </c>
      <c r="Q126" s="56" t="e">
        <f>LIJSTSTRADA!Q291*$V126</f>
        <v>#N/A</v>
      </c>
      <c r="R126" s="56" t="e">
        <f>LIJSTSTRADA!R291*$V126</f>
        <v>#N/A</v>
      </c>
      <c r="S126" s="56" t="e">
        <f>LIJSTSTRADA!S291*$V126</f>
        <v>#N/A</v>
      </c>
      <c r="T126" s="56" t="e">
        <f>LIJSTSTRADA!T291*$V126</f>
        <v>#N/A</v>
      </c>
      <c r="U126" s="11" t="str">
        <f>LIJSTSTRADA!D290</f>
        <v>1,522</v>
      </c>
      <c r="V126" s="11">
        <f>POWER($H$5,U126)</f>
        <v>1</v>
      </c>
      <c r="W126" s="11"/>
      <c r="X126" s="11"/>
    </row>
    <row r="127" spans="1:24" ht="15.75" thickBot="1" x14ac:dyDescent="0.3">
      <c r="A127" s="41" t="s">
        <v>27</v>
      </c>
      <c r="B127" s="39" t="str">
        <f>LIJSTSTRADA!A268</f>
        <v>095</v>
      </c>
      <c r="C127" s="42" t="e">
        <f>LIJSTSTRADA!C292*$H$5</f>
        <v>#N/A</v>
      </c>
      <c r="D127" s="73">
        <f>LIJSTSTRADA!D292*$H$5</f>
        <v>2832</v>
      </c>
      <c r="E127" s="73">
        <f>LIJSTSTRADA!E292*$H$5</f>
        <v>3224</v>
      </c>
      <c r="F127" s="73">
        <f>LIJSTSTRADA!F292*$H$5</f>
        <v>3616</v>
      </c>
      <c r="G127" s="73">
        <f>LIJSTSTRADA!G292*$H$5</f>
        <v>4488</v>
      </c>
      <c r="H127" s="73">
        <f>LIJSTSTRADA!H292*$H$5</f>
        <v>4880</v>
      </c>
      <c r="I127" s="73">
        <f>LIJSTSTRADA!I292*$H$5</f>
        <v>5272</v>
      </c>
      <c r="J127" s="73">
        <f>LIJSTSTRADA!J292*$H$5</f>
        <v>5664</v>
      </c>
      <c r="K127" s="73">
        <f>LIJSTSTRADA!K292*$H$5</f>
        <v>6448</v>
      </c>
      <c r="L127" s="73" t="e">
        <f>LIJSTSTRADA!L292*$H$5</f>
        <v>#N/A</v>
      </c>
      <c r="M127" s="73" t="e">
        <f>LIJSTSTRADA!M292*$H$5</f>
        <v>#N/A</v>
      </c>
      <c r="N127" s="73" t="e">
        <f>LIJSTSTRADA!N292*$H$5</f>
        <v>#N/A</v>
      </c>
      <c r="O127" s="73" t="e">
        <f>LIJSTSTRADA!O292*$H$5</f>
        <v>#N/A</v>
      </c>
      <c r="P127" s="73" t="e">
        <f>LIJSTSTRADA!P292*$H$5</f>
        <v>#N/A</v>
      </c>
      <c r="Q127" s="42" t="e">
        <f>LIJSTSTRADA!Q292*$H$5</f>
        <v>#N/A</v>
      </c>
      <c r="R127" s="42" t="e">
        <f>LIJSTSTRADA!R292*$H$5</f>
        <v>#N/A</v>
      </c>
      <c r="S127" s="42" t="e">
        <f>LIJSTSTRADA!S292*$H$5</f>
        <v>#N/A</v>
      </c>
      <c r="T127" s="42" t="e">
        <f>LIJSTSTRADA!T292*$H$5</f>
        <v>#N/A</v>
      </c>
      <c r="U127" s="11"/>
      <c r="V127" s="11"/>
      <c r="W127" s="11"/>
      <c r="X127" s="11"/>
    </row>
    <row r="128" spans="1:24" ht="15.75" thickBot="1" x14ac:dyDescent="0.3">
      <c r="A128" s="70"/>
      <c r="B128" s="39" t="str">
        <f>LIJSTSTRADA!A268</f>
        <v>095</v>
      </c>
      <c r="C128" s="43" t="e">
        <f>LIJSTSTRADA!C293</f>
        <v>#N/A</v>
      </c>
      <c r="D128" s="166"/>
      <c r="E128" s="166"/>
      <c r="F128" s="166"/>
      <c r="G128" s="166"/>
      <c r="H128" s="166"/>
      <c r="I128" s="166"/>
      <c r="J128" s="166"/>
      <c r="K128" s="166"/>
      <c r="L128" s="166" t="e">
        <f>LIJSTSTRADA!L293</f>
        <v>#N/A</v>
      </c>
      <c r="M128" s="166" t="e">
        <f>LIJSTSTRADA!M293</f>
        <v>#N/A</v>
      </c>
      <c r="N128" s="166" t="e">
        <f>LIJSTSTRADA!N293</f>
        <v>#N/A</v>
      </c>
      <c r="O128" s="166" t="e">
        <f>LIJSTSTRADA!O293</f>
        <v>#N/A</v>
      </c>
      <c r="P128" s="166" t="e">
        <f>LIJSTSTRADA!P293</f>
        <v>#N/A</v>
      </c>
      <c r="Q128" s="43" t="e">
        <f>LIJSTSTRADA!Q293</f>
        <v>#N/A</v>
      </c>
      <c r="R128" s="43" t="e">
        <f>LIJSTSTRADA!R293</f>
        <v>#N/A</v>
      </c>
      <c r="S128" s="43" t="e">
        <f>LIJSTSTRADA!S293</f>
        <v>#N/A</v>
      </c>
      <c r="T128" s="43" t="e">
        <f>LIJSTSTRADA!T293</f>
        <v>#N/A</v>
      </c>
      <c r="U128" s="11"/>
      <c r="V128" s="11"/>
      <c r="W128" s="11"/>
      <c r="X128" s="11"/>
    </row>
  </sheetData>
  <sheetProtection password="E2E9" sheet="1" objects="1" scenarios="1"/>
  <autoFilter ref="A1:A128"/>
  <conditionalFormatting sqref="A1:XFD1 A6:XFD6 J2:XFD3 A7:B7 J7:XFD7 F2:H3 A3:C5 F4:XFD5 B2:C2 A8:XFD8 U9:W23 A24:W24 A43:W43 U44:W58 A59:W59 A78:W78 U79:W93 A94:W94 A113:W113 A129:XFD1048576 X9:XFD128 U114:W128">
    <cfRule type="containsErrors" dxfId="2638" priority="1389">
      <formula>ISERROR(A1)</formula>
    </cfRule>
  </conditionalFormatting>
  <conditionalFormatting sqref="I2:I3">
    <cfRule type="containsErrors" dxfId="2637" priority="1388">
      <formula>ISERROR(I2)</formula>
    </cfRule>
  </conditionalFormatting>
  <conditionalFormatting sqref="A11 D11:T11 A13:T13 A16:T16 A19:T19 A22:T22 A10:T10 B9:T9">
    <cfRule type="containsErrors" dxfId="2636" priority="1386">
      <formula>ISERROR(A9)</formula>
    </cfRule>
  </conditionalFormatting>
  <conditionalFormatting sqref="B11">
    <cfRule type="containsErrors" dxfId="2635" priority="1385">
      <formula>ISERROR(B11)</formula>
    </cfRule>
  </conditionalFormatting>
  <conditionalFormatting sqref="C11">
    <cfRule type="containsErrors" dxfId="2634" priority="1384">
      <formula>ISERROR(C11)</formula>
    </cfRule>
  </conditionalFormatting>
  <conditionalFormatting sqref="A12 C12:T12">
    <cfRule type="containsErrors" dxfId="2633" priority="1381">
      <formula>ISERROR(A12)</formula>
    </cfRule>
  </conditionalFormatting>
  <conditionalFormatting sqref="B12">
    <cfRule type="containsErrors" dxfId="2632" priority="1380">
      <formula>ISERROR(B12)</formula>
    </cfRule>
  </conditionalFormatting>
  <conditionalFormatting sqref="A15 C15:T15">
    <cfRule type="containsErrors" dxfId="2631" priority="1379">
      <formula>ISERROR(A15)</formula>
    </cfRule>
  </conditionalFormatting>
  <conditionalFormatting sqref="B15">
    <cfRule type="containsErrors" dxfId="2630" priority="1378">
      <formula>ISERROR(B15)</formula>
    </cfRule>
  </conditionalFormatting>
  <conditionalFormatting sqref="A18 C18:T18">
    <cfRule type="containsErrors" dxfId="2629" priority="1377">
      <formula>ISERROR(A18)</formula>
    </cfRule>
  </conditionalFormatting>
  <conditionalFormatting sqref="B18">
    <cfRule type="containsErrors" dxfId="2628" priority="1376">
      <formula>ISERROR(B18)</formula>
    </cfRule>
  </conditionalFormatting>
  <conditionalFormatting sqref="A21 C21:T21">
    <cfRule type="containsErrors" dxfId="2627" priority="1375">
      <formula>ISERROR(A21)</formula>
    </cfRule>
  </conditionalFormatting>
  <conditionalFormatting sqref="B21">
    <cfRule type="containsErrors" dxfId="2626" priority="1374">
      <formula>ISERROR(B21)</formula>
    </cfRule>
  </conditionalFormatting>
  <conditionalFormatting sqref="B14:C14 Q14:T14">
    <cfRule type="containsErrors" dxfId="2625" priority="1369">
      <formula>ISERROR(B14)</formula>
    </cfRule>
  </conditionalFormatting>
  <conditionalFormatting sqref="A14">
    <cfRule type="containsErrors" dxfId="2624" priority="1368">
      <formula>ISERROR(A14)</formula>
    </cfRule>
  </conditionalFormatting>
  <conditionalFormatting sqref="B17:C17 Q17:T17">
    <cfRule type="containsErrors" dxfId="2623" priority="1367">
      <formula>ISERROR(B17)</formula>
    </cfRule>
  </conditionalFormatting>
  <conditionalFormatting sqref="A17">
    <cfRule type="containsErrors" dxfId="2622" priority="1366">
      <formula>ISERROR(A17)</formula>
    </cfRule>
  </conditionalFormatting>
  <conditionalFormatting sqref="B20:C20 Q20:T20">
    <cfRule type="containsErrors" dxfId="2621" priority="1365">
      <formula>ISERROR(B20)</formula>
    </cfRule>
  </conditionalFormatting>
  <conditionalFormatting sqref="A20">
    <cfRule type="containsErrors" dxfId="2620" priority="1364">
      <formula>ISERROR(A20)</formula>
    </cfRule>
  </conditionalFormatting>
  <conditionalFormatting sqref="B23:C23 Q23:T23">
    <cfRule type="containsErrors" dxfId="2619" priority="1363">
      <formula>ISERROR(B23)</formula>
    </cfRule>
  </conditionalFormatting>
  <conditionalFormatting sqref="A23">
    <cfRule type="containsErrors" dxfId="2618" priority="1362">
      <formula>ISERROR(A23)</formula>
    </cfRule>
  </conditionalFormatting>
  <conditionalFormatting sqref="A9">
    <cfRule type="containsErrors" dxfId="2617" priority="1357">
      <formula>ISERROR(A9)</formula>
    </cfRule>
  </conditionalFormatting>
  <conditionalFormatting sqref="U25:W42">
    <cfRule type="containsErrors" dxfId="2616" priority="1356">
      <formula>ISERROR(U25)</formula>
    </cfRule>
  </conditionalFormatting>
  <conditionalFormatting sqref="A27:A28 C28:T28 A29:T29 D27:T27 B30:C30 A32:T32 A35:T35 A38:T38 A41:T41 A26:T26 B25:T25 Q30:T30">
    <cfRule type="containsErrors" dxfId="2615" priority="1355">
      <formula>ISERROR(A25)</formula>
    </cfRule>
  </conditionalFormatting>
  <conditionalFormatting sqref="B27">
    <cfRule type="containsErrors" dxfId="2614" priority="1354">
      <formula>ISERROR(B27)</formula>
    </cfRule>
  </conditionalFormatting>
  <conditionalFormatting sqref="C27">
    <cfRule type="containsErrors" dxfId="2613" priority="1353">
      <formula>ISERROR(C27)</formula>
    </cfRule>
  </conditionalFormatting>
  <conditionalFormatting sqref="B28">
    <cfRule type="containsErrors" dxfId="2612" priority="1352">
      <formula>ISERROR(B28)</formula>
    </cfRule>
  </conditionalFormatting>
  <conditionalFormatting sqref="A30">
    <cfRule type="containsErrors" dxfId="2611" priority="1351">
      <formula>ISERROR(A30)</formula>
    </cfRule>
  </conditionalFormatting>
  <conditionalFormatting sqref="A31 C31:T31">
    <cfRule type="containsErrors" dxfId="2610" priority="1350">
      <formula>ISERROR(A31)</formula>
    </cfRule>
  </conditionalFormatting>
  <conditionalFormatting sqref="B31">
    <cfRule type="containsErrors" dxfId="2609" priority="1349">
      <formula>ISERROR(B31)</formula>
    </cfRule>
  </conditionalFormatting>
  <conditionalFormatting sqref="A34 C34:T34">
    <cfRule type="containsErrors" dxfId="2608" priority="1348">
      <formula>ISERROR(A34)</formula>
    </cfRule>
  </conditionalFormatting>
  <conditionalFormatting sqref="B34">
    <cfRule type="containsErrors" dxfId="2607" priority="1347">
      <formula>ISERROR(B34)</formula>
    </cfRule>
  </conditionalFormatting>
  <conditionalFormatting sqref="A37 C37:T37">
    <cfRule type="containsErrors" dxfId="2606" priority="1346">
      <formula>ISERROR(A37)</formula>
    </cfRule>
  </conditionalFormatting>
  <conditionalFormatting sqref="B37">
    <cfRule type="containsErrors" dxfId="2605" priority="1345">
      <formula>ISERROR(B37)</formula>
    </cfRule>
  </conditionalFormatting>
  <conditionalFormatting sqref="A40 C40:T40">
    <cfRule type="containsErrors" dxfId="2604" priority="1344">
      <formula>ISERROR(A40)</formula>
    </cfRule>
  </conditionalFormatting>
  <conditionalFormatting sqref="B40">
    <cfRule type="containsErrors" dxfId="2603" priority="1343">
      <formula>ISERROR(B40)</formula>
    </cfRule>
  </conditionalFormatting>
  <conditionalFormatting sqref="B33:C33 Q33:T33">
    <cfRule type="containsErrors" dxfId="2602" priority="1342">
      <formula>ISERROR(B33)</formula>
    </cfRule>
  </conditionalFormatting>
  <conditionalFormatting sqref="A33">
    <cfRule type="containsErrors" dxfId="2601" priority="1341">
      <formula>ISERROR(A33)</formula>
    </cfRule>
  </conditionalFormatting>
  <conditionalFormatting sqref="B36:C36 Q36:T36">
    <cfRule type="containsErrors" dxfId="2600" priority="1340">
      <formula>ISERROR(B36)</formula>
    </cfRule>
  </conditionalFormatting>
  <conditionalFormatting sqref="A36">
    <cfRule type="containsErrors" dxfId="2599" priority="1339">
      <formula>ISERROR(A36)</formula>
    </cfRule>
  </conditionalFormatting>
  <conditionalFormatting sqref="B39:C39 Q39:T39">
    <cfRule type="containsErrors" dxfId="2598" priority="1338">
      <formula>ISERROR(B39)</formula>
    </cfRule>
  </conditionalFormatting>
  <conditionalFormatting sqref="A39">
    <cfRule type="containsErrors" dxfId="2597" priority="1337">
      <formula>ISERROR(A39)</formula>
    </cfRule>
  </conditionalFormatting>
  <conditionalFormatting sqref="B42:C42 Q42:T42">
    <cfRule type="containsErrors" dxfId="2596" priority="1336">
      <formula>ISERROR(B42)</formula>
    </cfRule>
  </conditionalFormatting>
  <conditionalFormatting sqref="A42">
    <cfRule type="containsErrors" dxfId="2595" priority="1335">
      <formula>ISERROR(A42)</formula>
    </cfRule>
  </conditionalFormatting>
  <conditionalFormatting sqref="A25">
    <cfRule type="containsErrors" dxfId="2594" priority="1334">
      <formula>ISERROR(A25)</formula>
    </cfRule>
  </conditionalFormatting>
  <conditionalFormatting sqref="A46 D46:T46 A48:T48 A51:T51 A54:T54 A57:T57 A45:T45 B44:T44">
    <cfRule type="containsErrors" dxfId="2593" priority="1332">
      <formula>ISERROR(A44)</formula>
    </cfRule>
  </conditionalFormatting>
  <conditionalFormatting sqref="B46">
    <cfRule type="containsErrors" dxfId="2592" priority="1331">
      <formula>ISERROR(B46)</formula>
    </cfRule>
  </conditionalFormatting>
  <conditionalFormatting sqref="C46">
    <cfRule type="containsErrors" dxfId="2591" priority="1330">
      <formula>ISERROR(C46)</formula>
    </cfRule>
  </conditionalFormatting>
  <conditionalFormatting sqref="A47 C47:T47">
    <cfRule type="containsErrors" dxfId="2590" priority="1327">
      <formula>ISERROR(A47)</formula>
    </cfRule>
  </conditionalFormatting>
  <conditionalFormatting sqref="B47">
    <cfRule type="containsErrors" dxfId="2589" priority="1326">
      <formula>ISERROR(B47)</formula>
    </cfRule>
  </conditionalFormatting>
  <conditionalFormatting sqref="A50 C50:T50">
    <cfRule type="containsErrors" dxfId="2588" priority="1325">
      <formula>ISERROR(A50)</formula>
    </cfRule>
  </conditionalFormatting>
  <conditionalFormatting sqref="B50">
    <cfRule type="containsErrors" dxfId="2587" priority="1324">
      <formula>ISERROR(B50)</formula>
    </cfRule>
  </conditionalFormatting>
  <conditionalFormatting sqref="A53 C53:T53">
    <cfRule type="containsErrors" dxfId="2586" priority="1323">
      <formula>ISERROR(A53)</formula>
    </cfRule>
  </conditionalFormatting>
  <conditionalFormatting sqref="B53">
    <cfRule type="containsErrors" dxfId="2585" priority="1322">
      <formula>ISERROR(B53)</formula>
    </cfRule>
  </conditionalFormatting>
  <conditionalFormatting sqref="A56 C56:T56">
    <cfRule type="containsErrors" dxfId="2584" priority="1321">
      <formula>ISERROR(A56)</formula>
    </cfRule>
  </conditionalFormatting>
  <conditionalFormatting sqref="B56">
    <cfRule type="containsErrors" dxfId="2583" priority="1320">
      <formula>ISERROR(B56)</formula>
    </cfRule>
  </conditionalFormatting>
  <conditionalFormatting sqref="B49:C49 Q49:T49">
    <cfRule type="containsErrors" dxfId="2582" priority="1319">
      <formula>ISERROR(B49)</formula>
    </cfRule>
  </conditionalFormatting>
  <conditionalFormatting sqref="A49">
    <cfRule type="containsErrors" dxfId="2581" priority="1318">
      <formula>ISERROR(A49)</formula>
    </cfRule>
  </conditionalFormatting>
  <conditionalFormatting sqref="B52:C52 Q52:T52">
    <cfRule type="containsErrors" dxfId="2580" priority="1317">
      <formula>ISERROR(B52)</formula>
    </cfRule>
  </conditionalFormatting>
  <conditionalFormatting sqref="A52">
    <cfRule type="containsErrors" dxfId="2579" priority="1316">
      <formula>ISERROR(A52)</formula>
    </cfRule>
  </conditionalFormatting>
  <conditionalFormatting sqref="B55:C55 Q55:T55">
    <cfRule type="containsErrors" dxfId="2578" priority="1315">
      <formula>ISERROR(B55)</formula>
    </cfRule>
  </conditionalFormatting>
  <conditionalFormatting sqref="A55">
    <cfRule type="containsErrors" dxfId="2577" priority="1314">
      <formula>ISERROR(A55)</formula>
    </cfRule>
  </conditionalFormatting>
  <conditionalFormatting sqref="B58:C58 Q58:T58">
    <cfRule type="containsErrors" dxfId="2576" priority="1313">
      <formula>ISERROR(B58)</formula>
    </cfRule>
  </conditionalFormatting>
  <conditionalFormatting sqref="A58">
    <cfRule type="containsErrors" dxfId="2575" priority="1312">
      <formula>ISERROR(A58)</formula>
    </cfRule>
  </conditionalFormatting>
  <conditionalFormatting sqref="A44">
    <cfRule type="containsErrors" dxfId="2574" priority="1311">
      <formula>ISERROR(A44)</formula>
    </cfRule>
  </conditionalFormatting>
  <conditionalFormatting sqref="U60:W77">
    <cfRule type="containsErrors" dxfId="2573" priority="1310">
      <formula>ISERROR(U60)</formula>
    </cfRule>
  </conditionalFormatting>
  <conditionalFormatting sqref="A62:A63 C63:T63 A64:T64 D62:T62 B65:C65 A67:T67 A70:T70 A73:T73 A76:T76 A61:T61 B60:T60 Q65:T65">
    <cfRule type="containsErrors" dxfId="2572" priority="1309">
      <formula>ISERROR(A60)</formula>
    </cfRule>
  </conditionalFormatting>
  <conditionalFormatting sqref="B62">
    <cfRule type="containsErrors" dxfId="2571" priority="1308">
      <formula>ISERROR(B62)</formula>
    </cfRule>
  </conditionalFormatting>
  <conditionalFormatting sqref="C62">
    <cfRule type="containsErrors" dxfId="2570" priority="1307">
      <formula>ISERROR(C62)</formula>
    </cfRule>
  </conditionalFormatting>
  <conditionalFormatting sqref="B63">
    <cfRule type="containsErrors" dxfId="2569" priority="1306">
      <formula>ISERROR(B63)</formula>
    </cfRule>
  </conditionalFormatting>
  <conditionalFormatting sqref="A65">
    <cfRule type="containsErrors" dxfId="2568" priority="1305">
      <formula>ISERROR(A65)</formula>
    </cfRule>
  </conditionalFormatting>
  <conditionalFormatting sqref="A66 C66:T66">
    <cfRule type="containsErrors" dxfId="2567" priority="1304">
      <formula>ISERROR(A66)</formula>
    </cfRule>
  </conditionalFormatting>
  <conditionalFormatting sqref="B66">
    <cfRule type="containsErrors" dxfId="2566" priority="1303">
      <formula>ISERROR(B66)</formula>
    </cfRule>
  </conditionalFormatting>
  <conditionalFormatting sqref="A69 C69:T69">
    <cfRule type="containsErrors" dxfId="2565" priority="1302">
      <formula>ISERROR(A69)</formula>
    </cfRule>
  </conditionalFormatting>
  <conditionalFormatting sqref="B69">
    <cfRule type="containsErrors" dxfId="2564" priority="1301">
      <formula>ISERROR(B69)</formula>
    </cfRule>
  </conditionalFormatting>
  <conditionalFormatting sqref="A72 C72:T72">
    <cfRule type="containsErrors" dxfId="2563" priority="1300">
      <formula>ISERROR(A72)</formula>
    </cfRule>
  </conditionalFormatting>
  <conditionalFormatting sqref="B72">
    <cfRule type="containsErrors" dxfId="2562" priority="1299">
      <formula>ISERROR(B72)</formula>
    </cfRule>
  </conditionalFormatting>
  <conditionalFormatting sqref="A75 C75:T75">
    <cfRule type="containsErrors" dxfId="2561" priority="1298">
      <formula>ISERROR(A75)</formula>
    </cfRule>
  </conditionalFormatting>
  <conditionalFormatting sqref="B75">
    <cfRule type="containsErrors" dxfId="2560" priority="1297">
      <formula>ISERROR(B75)</formula>
    </cfRule>
  </conditionalFormatting>
  <conditionalFormatting sqref="B68:C68 Q68:T68">
    <cfRule type="containsErrors" dxfId="2559" priority="1296">
      <formula>ISERROR(B68)</formula>
    </cfRule>
  </conditionalFormatting>
  <conditionalFormatting sqref="A68">
    <cfRule type="containsErrors" dxfId="2558" priority="1295">
      <formula>ISERROR(A68)</formula>
    </cfRule>
  </conditionalFormatting>
  <conditionalFormatting sqref="B71:C71 Q71:T71">
    <cfRule type="containsErrors" dxfId="2557" priority="1294">
      <formula>ISERROR(B71)</formula>
    </cfRule>
  </conditionalFormatting>
  <conditionalFormatting sqref="A71">
    <cfRule type="containsErrors" dxfId="2556" priority="1293">
      <formula>ISERROR(A71)</formula>
    </cfRule>
  </conditionalFormatting>
  <conditionalFormatting sqref="B74:C74 Q74:T74">
    <cfRule type="containsErrors" dxfId="2555" priority="1292">
      <formula>ISERROR(B74)</formula>
    </cfRule>
  </conditionalFormatting>
  <conditionalFormatting sqref="A74">
    <cfRule type="containsErrors" dxfId="2554" priority="1291">
      <formula>ISERROR(A74)</formula>
    </cfRule>
  </conditionalFormatting>
  <conditionalFormatting sqref="B77:C77 Q77:T77">
    <cfRule type="containsErrors" dxfId="2553" priority="1290">
      <formula>ISERROR(B77)</formula>
    </cfRule>
  </conditionalFormatting>
  <conditionalFormatting sqref="A77">
    <cfRule type="containsErrors" dxfId="2552" priority="1289">
      <formula>ISERROR(A77)</formula>
    </cfRule>
  </conditionalFormatting>
  <conditionalFormatting sqref="A60">
    <cfRule type="containsErrors" dxfId="2551" priority="1288">
      <formula>ISERROR(A60)</formula>
    </cfRule>
  </conditionalFormatting>
  <conditionalFormatting sqref="A81 D81:T81 A83:T83 A86:T86 A89:T89 A92:T92 A80:T80 B79:T79">
    <cfRule type="containsErrors" dxfId="2550" priority="1286">
      <formula>ISERROR(A79)</formula>
    </cfRule>
  </conditionalFormatting>
  <conditionalFormatting sqref="B81">
    <cfRule type="containsErrors" dxfId="2549" priority="1285">
      <formula>ISERROR(B81)</formula>
    </cfRule>
  </conditionalFormatting>
  <conditionalFormatting sqref="C81">
    <cfRule type="containsErrors" dxfId="2548" priority="1284">
      <formula>ISERROR(C81)</formula>
    </cfRule>
  </conditionalFormatting>
  <conditionalFormatting sqref="A82 C82:T82">
    <cfRule type="containsErrors" dxfId="2547" priority="1281">
      <formula>ISERROR(A82)</formula>
    </cfRule>
  </conditionalFormatting>
  <conditionalFormatting sqref="B82">
    <cfRule type="containsErrors" dxfId="2546" priority="1280">
      <formula>ISERROR(B82)</formula>
    </cfRule>
  </conditionalFormatting>
  <conditionalFormatting sqref="A85 C85:T85">
    <cfRule type="containsErrors" dxfId="2545" priority="1279">
      <formula>ISERROR(A85)</formula>
    </cfRule>
  </conditionalFormatting>
  <conditionalFormatting sqref="B85">
    <cfRule type="containsErrors" dxfId="2544" priority="1278">
      <formula>ISERROR(B85)</formula>
    </cfRule>
  </conditionalFormatting>
  <conditionalFormatting sqref="A88 C88:T88">
    <cfRule type="containsErrors" dxfId="2543" priority="1277">
      <formula>ISERROR(A88)</formula>
    </cfRule>
  </conditionalFormatting>
  <conditionalFormatting sqref="B88">
    <cfRule type="containsErrors" dxfId="2542" priority="1276">
      <formula>ISERROR(B88)</formula>
    </cfRule>
  </conditionalFormatting>
  <conditionalFormatting sqref="A91 C91:T91">
    <cfRule type="containsErrors" dxfId="2541" priority="1275">
      <formula>ISERROR(A91)</formula>
    </cfRule>
  </conditionalFormatting>
  <conditionalFormatting sqref="B91">
    <cfRule type="containsErrors" dxfId="2540" priority="1274">
      <formula>ISERROR(B91)</formula>
    </cfRule>
  </conditionalFormatting>
  <conditionalFormatting sqref="B84:C84 Q84:T84">
    <cfRule type="containsErrors" dxfId="2539" priority="1273">
      <formula>ISERROR(B84)</formula>
    </cfRule>
  </conditionalFormatting>
  <conditionalFormatting sqref="A84">
    <cfRule type="containsErrors" dxfId="2538" priority="1272">
      <formula>ISERROR(A84)</formula>
    </cfRule>
  </conditionalFormatting>
  <conditionalFormatting sqref="B87:C87 Q87:T87">
    <cfRule type="containsErrors" dxfId="2537" priority="1271">
      <formula>ISERROR(B87)</formula>
    </cfRule>
  </conditionalFormatting>
  <conditionalFormatting sqref="A87">
    <cfRule type="containsErrors" dxfId="2536" priority="1270">
      <formula>ISERROR(A87)</formula>
    </cfRule>
  </conditionalFormatting>
  <conditionalFormatting sqref="B90:C90 Q90:T90">
    <cfRule type="containsErrors" dxfId="2535" priority="1269">
      <formula>ISERROR(B90)</formula>
    </cfRule>
  </conditionalFormatting>
  <conditionalFormatting sqref="A90">
    <cfRule type="containsErrors" dxfId="2534" priority="1268">
      <formula>ISERROR(A90)</formula>
    </cfRule>
  </conditionalFormatting>
  <conditionalFormatting sqref="B93:C93 Q93:T93">
    <cfRule type="containsErrors" dxfId="2533" priority="1267">
      <formula>ISERROR(B93)</formula>
    </cfRule>
  </conditionalFormatting>
  <conditionalFormatting sqref="A93">
    <cfRule type="containsErrors" dxfId="2532" priority="1266">
      <formula>ISERROR(A93)</formula>
    </cfRule>
  </conditionalFormatting>
  <conditionalFormatting sqref="A79">
    <cfRule type="containsErrors" dxfId="2531" priority="1265">
      <formula>ISERROR(A79)</formula>
    </cfRule>
  </conditionalFormatting>
  <conditionalFormatting sqref="U95:W112">
    <cfRule type="containsErrors" dxfId="2530" priority="1264">
      <formula>ISERROR(U95)</formula>
    </cfRule>
  </conditionalFormatting>
  <conditionalFormatting sqref="A97:A98 C98:T98 A99:T99 D97:T97 B100:C100 A102:T102 A105:T105 A108:T108 A111:T111 A96:T96 B95:T95 Q100:T100">
    <cfRule type="containsErrors" dxfId="2529" priority="1263">
      <formula>ISERROR(A95)</formula>
    </cfRule>
  </conditionalFormatting>
  <conditionalFormatting sqref="B97">
    <cfRule type="containsErrors" dxfId="2528" priority="1262">
      <formula>ISERROR(B97)</formula>
    </cfRule>
  </conditionalFormatting>
  <conditionalFormatting sqref="C97">
    <cfRule type="containsErrors" dxfId="2527" priority="1261">
      <formula>ISERROR(C97)</formula>
    </cfRule>
  </conditionalFormatting>
  <conditionalFormatting sqref="B98">
    <cfRule type="containsErrors" dxfId="2526" priority="1260">
      <formula>ISERROR(B98)</formula>
    </cfRule>
  </conditionalFormatting>
  <conditionalFormatting sqref="A100">
    <cfRule type="containsErrors" dxfId="2525" priority="1259">
      <formula>ISERROR(A100)</formula>
    </cfRule>
  </conditionalFormatting>
  <conditionalFormatting sqref="A101 C101:T101">
    <cfRule type="containsErrors" dxfId="2524" priority="1258">
      <formula>ISERROR(A101)</formula>
    </cfRule>
  </conditionalFormatting>
  <conditionalFormatting sqref="B101">
    <cfRule type="containsErrors" dxfId="2523" priority="1257">
      <formula>ISERROR(B101)</formula>
    </cfRule>
  </conditionalFormatting>
  <conditionalFormatting sqref="A104 C104:T104">
    <cfRule type="containsErrors" dxfId="2522" priority="1256">
      <formula>ISERROR(A104)</formula>
    </cfRule>
  </conditionalFormatting>
  <conditionalFormatting sqref="B104">
    <cfRule type="containsErrors" dxfId="2521" priority="1255">
      <formula>ISERROR(B104)</formula>
    </cfRule>
  </conditionalFormatting>
  <conditionalFormatting sqref="A107 C107:T107">
    <cfRule type="containsErrors" dxfId="2520" priority="1254">
      <formula>ISERROR(A107)</formula>
    </cfRule>
  </conditionalFormatting>
  <conditionalFormatting sqref="B107">
    <cfRule type="containsErrors" dxfId="2519" priority="1253">
      <formula>ISERROR(B107)</formula>
    </cfRule>
  </conditionalFormatting>
  <conditionalFormatting sqref="A110 C110:T110">
    <cfRule type="containsErrors" dxfId="2518" priority="1252">
      <formula>ISERROR(A110)</formula>
    </cfRule>
  </conditionalFormatting>
  <conditionalFormatting sqref="B110">
    <cfRule type="containsErrors" dxfId="2517" priority="1251">
      <formula>ISERROR(B110)</formula>
    </cfRule>
  </conditionalFormatting>
  <conditionalFormatting sqref="B103:C103 Q103:T103">
    <cfRule type="containsErrors" dxfId="2516" priority="1250">
      <formula>ISERROR(B103)</formula>
    </cfRule>
  </conditionalFormatting>
  <conditionalFormatting sqref="A103">
    <cfRule type="containsErrors" dxfId="2515" priority="1249">
      <formula>ISERROR(A103)</formula>
    </cfRule>
  </conditionalFormatting>
  <conditionalFormatting sqref="B106:C106 Q106:T106">
    <cfRule type="containsErrors" dxfId="2514" priority="1248">
      <formula>ISERROR(B106)</formula>
    </cfRule>
  </conditionalFormatting>
  <conditionalFormatting sqref="A106">
    <cfRule type="containsErrors" dxfId="2513" priority="1247">
      <formula>ISERROR(A106)</formula>
    </cfRule>
  </conditionalFormatting>
  <conditionalFormatting sqref="B109:C109 Q109:T109">
    <cfRule type="containsErrors" dxfId="2512" priority="1246">
      <formula>ISERROR(B109)</formula>
    </cfRule>
  </conditionalFormatting>
  <conditionalFormatting sqref="A109">
    <cfRule type="containsErrors" dxfId="2511" priority="1245">
      <formula>ISERROR(A109)</formula>
    </cfRule>
  </conditionalFormatting>
  <conditionalFormatting sqref="B112:C112 Q112:T112">
    <cfRule type="containsErrors" dxfId="2510" priority="1244">
      <formula>ISERROR(B112)</formula>
    </cfRule>
  </conditionalFormatting>
  <conditionalFormatting sqref="A112">
    <cfRule type="containsErrors" dxfId="2509" priority="1243">
      <formula>ISERROR(A112)</formula>
    </cfRule>
  </conditionalFormatting>
  <conditionalFormatting sqref="A95">
    <cfRule type="containsErrors" dxfId="2508" priority="1242">
      <formula>ISERROR(A95)</formula>
    </cfRule>
  </conditionalFormatting>
  <conditionalFormatting sqref="A116 D116:T116 A118:T118 A121:T121 A124:T124 A127:T127 A115:T115 B114:T114">
    <cfRule type="containsErrors" dxfId="2507" priority="1240">
      <formula>ISERROR(A114)</formula>
    </cfRule>
  </conditionalFormatting>
  <conditionalFormatting sqref="B116">
    <cfRule type="containsErrors" dxfId="2506" priority="1239">
      <formula>ISERROR(B116)</formula>
    </cfRule>
  </conditionalFormatting>
  <conditionalFormatting sqref="C116">
    <cfRule type="containsErrors" dxfId="2505" priority="1238">
      <formula>ISERROR(C116)</formula>
    </cfRule>
  </conditionalFormatting>
  <conditionalFormatting sqref="A117 C117:T117">
    <cfRule type="containsErrors" dxfId="2504" priority="1235">
      <formula>ISERROR(A117)</formula>
    </cfRule>
  </conditionalFormatting>
  <conditionalFormatting sqref="B117">
    <cfRule type="containsErrors" dxfId="2503" priority="1234">
      <formula>ISERROR(B117)</formula>
    </cfRule>
  </conditionalFormatting>
  <conditionalFormatting sqref="A120 C120:T120">
    <cfRule type="containsErrors" dxfId="2502" priority="1233">
      <formula>ISERROR(A120)</formula>
    </cfRule>
  </conditionalFormatting>
  <conditionalFormatting sqref="B120">
    <cfRule type="containsErrors" dxfId="2501" priority="1232">
      <formula>ISERROR(B120)</formula>
    </cfRule>
  </conditionalFormatting>
  <conditionalFormatting sqref="A123 C123:T123">
    <cfRule type="containsErrors" dxfId="2500" priority="1231">
      <formula>ISERROR(A123)</formula>
    </cfRule>
  </conditionalFormatting>
  <conditionalFormatting sqref="B123">
    <cfRule type="containsErrors" dxfId="2499" priority="1230">
      <formula>ISERROR(B123)</formula>
    </cfRule>
  </conditionalFormatting>
  <conditionalFormatting sqref="A126 C126:T126">
    <cfRule type="containsErrors" dxfId="2498" priority="1229">
      <formula>ISERROR(A126)</formula>
    </cfRule>
  </conditionalFormatting>
  <conditionalFormatting sqref="B126">
    <cfRule type="containsErrors" dxfId="2497" priority="1228">
      <formula>ISERROR(B126)</formula>
    </cfRule>
  </conditionalFormatting>
  <conditionalFormatting sqref="B119:C119 Q119:T119">
    <cfRule type="containsErrors" dxfId="2496" priority="1227">
      <formula>ISERROR(B119)</formula>
    </cfRule>
  </conditionalFormatting>
  <conditionalFormatting sqref="A119">
    <cfRule type="containsErrors" dxfId="2495" priority="1226">
      <formula>ISERROR(A119)</formula>
    </cfRule>
  </conditionalFormatting>
  <conditionalFormatting sqref="B122:C122 Q122:T122">
    <cfRule type="containsErrors" dxfId="2494" priority="1225">
      <formula>ISERROR(B122)</formula>
    </cfRule>
  </conditionalFormatting>
  <conditionalFormatting sqref="A122">
    <cfRule type="containsErrors" dxfId="2493" priority="1224">
      <formula>ISERROR(A122)</formula>
    </cfRule>
  </conditionalFormatting>
  <conditionalFormatting sqref="B125:C125 Q125:T125">
    <cfRule type="containsErrors" dxfId="2492" priority="1223">
      <formula>ISERROR(B125)</formula>
    </cfRule>
  </conditionalFormatting>
  <conditionalFormatting sqref="A125">
    <cfRule type="containsErrors" dxfId="2491" priority="1222">
      <formula>ISERROR(A125)</formula>
    </cfRule>
  </conditionalFormatting>
  <conditionalFormatting sqref="B128:C128 Q128:T128">
    <cfRule type="containsErrors" dxfId="2490" priority="1221">
      <formula>ISERROR(B128)</formula>
    </cfRule>
  </conditionalFormatting>
  <conditionalFormatting sqref="A128">
    <cfRule type="containsErrors" dxfId="2489" priority="1220">
      <formula>ISERROR(A128)</formula>
    </cfRule>
  </conditionalFormatting>
  <conditionalFormatting sqref="A114">
    <cfRule type="containsErrors" dxfId="2488" priority="1219">
      <formula>ISERROR(A114)</formula>
    </cfRule>
  </conditionalFormatting>
  <conditionalFormatting sqref="F7:I7">
    <cfRule type="containsErrors" dxfId="2487" priority="1218">
      <formula>ISERROR(F7)</formula>
    </cfRule>
  </conditionalFormatting>
  <conditionalFormatting sqref="D2:E2 E3:E5">
    <cfRule type="containsErrors" dxfId="2486" priority="1215">
      <formula>ISERROR(D2)</formula>
    </cfRule>
  </conditionalFormatting>
  <conditionalFormatting sqref="A2">
    <cfRule type="containsErrors" dxfId="2485" priority="1214">
      <formula>ISERROR(A2)</formula>
    </cfRule>
  </conditionalFormatting>
  <conditionalFormatting sqref="C7">
    <cfRule type="containsErrors" dxfId="2484" priority="1212">
      <formula>ISERROR(C7)</formula>
    </cfRule>
  </conditionalFormatting>
  <conditionalFormatting sqref="D7:E7">
    <cfRule type="containsErrors" dxfId="2483" priority="1213">
      <formula>ISERROR(D7)</formula>
    </cfRule>
  </conditionalFormatting>
  <conditionalFormatting sqref="D14">
    <cfRule type="containsErrors" dxfId="2482" priority="1211">
      <formula>ISERROR(D14)</formula>
    </cfRule>
  </conditionalFormatting>
  <conditionalFormatting sqref="D14">
    <cfRule type="cellIs" dxfId="2481" priority="1210" operator="between">
      <formula>$P$5</formula>
      <formula>$P$6</formula>
    </cfRule>
  </conditionalFormatting>
  <conditionalFormatting sqref="D14">
    <cfRule type="containsErrors" dxfId="2480" priority="1209">
      <formula>ISERROR(D14)</formula>
    </cfRule>
  </conditionalFormatting>
  <conditionalFormatting sqref="E14">
    <cfRule type="containsErrors" dxfId="2479" priority="1208">
      <formula>ISERROR(E14)</formula>
    </cfRule>
  </conditionalFormatting>
  <conditionalFormatting sqref="E14">
    <cfRule type="cellIs" dxfId="2478" priority="1207" operator="between">
      <formula>$P$5</formula>
      <formula>$P$6</formula>
    </cfRule>
  </conditionalFormatting>
  <conditionalFormatting sqref="E14">
    <cfRule type="containsErrors" dxfId="2477" priority="1206">
      <formula>ISERROR(E14)</formula>
    </cfRule>
  </conditionalFormatting>
  <conditionalFormatting sqref="F14">
    <cfRule type="containsErrors" dxfId="2476" priority="1205">
      <formula>ISERROR(F14)</formula>
    </cfRule>
  </conditionalFormatting>
  <conditionalFormatting sqref="F14">
    <cfRule type="cellIs" dxfId="2475" priority="1204" operator="between">
      <formula>$P$5</formula>
      <formula>$P$6</formula>
    </cfRule>
  </conditionalFormatting>
  <conditionalFormatting sqref="F14">
    <cfRule type="containsErrors" dxfId="2474" priority="1203">
      <formula>ISERROR(F14)</formula>
    </cfRule>
  </conditionalFormatting>
  <conditionalFormatting sqref="G14">
    <cfRule type="containsErrors" dxfId="2473" priority="1202">
      <formula>ISERROR(G14)</formula>
    </cfRule>
  </conditionalFormatting>
  <conditionalFormatting sqref="G14">
    <cfRule type="cellIs" dxfId="2472" priority="1201" operator="between">
      <formula>$P$5</formula>
      <formula>$P$6</formula>
    </cfRule>
  </conditionalFormatting>
  <conditionalFormatting sqref="G14">
    <cfRule type="containsErrors" dxfId="2471" priority="1200">
      <formula>ISERROR(G14)</formula>
    </cfRule>
  </conditionalFormatting>
  <conditionalFormatting sqref="H14">
    <cfRule type="containsErrors" dxfId="2470" priority="1199">
      <formula>ISERROR(H14)</formula>
    </cfRule>
  </conditionalFormatting>
  <conditionalFormatting sqref="H14">
    <cfRule type="cellIs" dxfId="2469" priority="1198" operator="between">
      <formula>$P$5</formula>
      <formula>$P$6</formula>
    </cfRule>
  </conditionalFormatting>
  <conditionalFormatting sqref="H14">
    <cfRule type="containsErrors" dxfId="2468" priority="1197">
      <formula>ISERROR(H14)</formula>
    </cfRule>
  </conditionalFormatting>
  <conditionalFormatting sqref="I14">
    <cfRule type="containsErrors" dxfId="2467" priority="1196">
      <formula>ISERROR(I14)</formula>
    </cfRule>
  </conditionalFormatting>
  <conditionalFormatting sqref="I14">
    <cfRule type="cellIs" dxfId="2466" priority="1195" operator="between">
      <formula>$P$5</formula>
      <formula>$P$6</formula>
    </cfRule>
  </conditionalFormatting>
  <conditionalFormatting sqref="I14">
    <cfRule type="containsErrors" dxfId="2465" priority="1194">
      <formula>ISERROR(I14)</formula>
    </cfRule>
  </conditionalFormatting>
  <conditionalFormatting sqref="J14">
    <cfRule type="containsErrors" dxfId="2464" priority="1193">
      <formula>ISERROR(J14)</formula>
    </cfRule>
  </conditionalFormatting>
  <conditionalFormatting sqref="J14">
    <cfRule type="cellIs" dxfId="2463" priority="1192" operator="between">
      <formula>$P$5</formula>
      <formula>$P$6</formula>
    </cfRule>
  </conditionalFormatting>
  <conditionalFormatting sqref="J14">
    <cfRule type="containsErrors" dxfId="2462" priority="1191">
      <formula>ISERROR(J14)</formula>
    </cfRule>
  </conditionalFormatting>
  <conditionalFormatting sqref="K14">
    <cfRule type="containsErrors" dxfId="2461" priority="1190">
      <formula>ISERROR(K14)</formula>
    </cfRule>
  </conditionalFormatting>
  <conditionalFormatting sqref="K14">
    <cfRule type="cellIs" dxfId="2460" priority="1189" operator="between">
      <formula>$P$5</formula>
      <formula>$P$6</formula>
    </cfRule>
  </conditionalFormatting>
  <conditionalFormatting sqref="K14">
    <cfRule type="containsErrors" dxfId="2459" priority="1188">
      <formula>ISERROR(K14)</formula>
    </cfRule>
  </conditionalFormatting>
  <conditionalFormatting sqref="L14">
    <cfRule type="containsErrors" dxfId="2458" priority="1187">
      <formula>ISERROR(L14)</formula>
    </cfRule>
  </conditionalFormatting>
  <conditionalFormatting sqref="L14">
    <cfRule type="cellIs" dxfId="2457" priority="1186" operator="between">
      <formula>$P$5</formula>
      <formula>$P$6</formula>
    </cfRule>
  </conditionalFormatting>
  <conditionalFormatting sqref="L14">
    <cfRule type="containsErrors" dxfId="2456" priority="1185">
      <formula>ISERROR(L14)</formula>
    </cfRule>
  </conditionalFormatting>
  <conditionalFormatting sqref="M14">
    <cfRule type="containsErrors" dxfId="2455" priority="1184">
      <formula>ISERROR(M14)</formula>
    </cfRule>
  </conditionalFormatting>
  <conditionalFormatting sqref="M14">
    <cfRule type="cellIs" dxfId="2454" priority="1183" operator="between">
      <formula>$P$5</formula>
      <formula>$P$6</formula>
    </cfRule>
  </conditionalFormatting>
  <conditionalFormatting sqref="M14">
    <cfRule type="containsErrors" dxfId="2453" priority="1182">
      <formula>ISERROR(M14)</formula>
    </cfRule>
  </conditionalFormatting>
  <conditionalFormatting sqref="N14">
    <cfRule type="containsErrors" dxfId="2452" priority="1181">
      <formula>ISERROR(N14)</formula>
    </cfRule>
  </conditionalFormatting>
  <conditionalFormatting sqref="N14">
    <cfRule type="cellIs" dxfId="2451" priority="1180" operator="between">
      <formula>$P$5</formula>
      <formula>$P$6</formula>
    </cfRule>
  </conditionalFormatting>
  <conditionalFormatting sqref="N14">
    <cfRule type="containsErrors" dxfId="2450" priority="1179">
      <formula>ISERROR(N14)</formula>
    </cfRule>
  </conditionalFormatting>
  <conditionalFormatting sqref="O14">
    <cfRule type="containsErrors" dxfId="2449" priority="1178">
      <formula>ISERROR(O14)</formula>
    </cfRule>
  </conditionalFormatting>
  <conditionalFormatting sqref="O14">
    <cfRule type="cellIs" dxfId="2448" priority="1177" operator="between">
      <formula>$P$5</formula>
      <formula>$P$6</formula>
    </cfRule>
  </conditionalFormatting>
  <conditionalFormatting sqref="O14">
    <cfRule type="containsErrors" dxfId="2447" priority="1176">
      <formula>ISERROR(O14)</formula>
    </cfRule>
  </conditionalFormatting>
  <conditionalFormatting sqref="P14">
    <cfRule type="containsErrors" dxfId="2446" priority="1175">
      <formula>ISERROR(P14)</formula>
    </cfRule>
  </conditionalFormatting>
  <conditionalFormatting sqref="P14">
    <cfRule type="cellIs" dxfId="2445" priority="1174" operator="between">
      <formula>$P$5</formula>
      <formula>$P$6</formula>
    </cfRule>
  </conditionalFormatting>
  <conditionalFormatting sqref="P14">
    <cfRule type="containsErrors" dxfId="2444" priority="1173">
      <formula>ISERROR(P14)</formula>
    </cfRule>
  </conditionalFormatting>
  <conditionalFormatting sqref="D17">
    <cfRule type="containsErrors" dxfId="2443" priority="1172">
      <formula>ISERROR(D17)</formula>
    </cfRule>
  </conditionalFormatting>
  <conditionalFormatting sqref="D17">
    <cfRule type="cellIs" dxfId="2442" priority="1171" operator="between">
      <formula>$P$5</formula>
      <formula>$P$6</formula>
    </cfRule>
  </conditionalFormatting>
  <conditionalFormatting sqref="D17">
    <cfRule type="containsErrors" dxfId="2441" priority="1170">
      <formula>ISERROR(D17)</formula>
    </cfRule>
  </conditionalFormatting>
  <conditionalFormatting sqref="E17">
    <cfRule type="containsErrors" dxfId="2440" priority="1169">
      <formula>ISERROR(E17)</formula>
    </cfRule>
  </conditionalFormatting>
  <conditionalFormatting sqref="E17">
    <cfRule type="cellIs" dxfId="2439" priority="1168" operator="between">
      <formula>$P$5</formula>
      <formula>$P$6</formula>
    </cfRule>
  </conditionalFormatting>
  <conditionalFormatting sqref="E17">
    <cfRule type="containsErrors" dxfId="2438" priority="1167">
      <formula>ISERROR(E17)</formula>
    </cfRule>
  </conditionalFormatting>
  <conditionalFormatting sqref="F17">
    <cfRule type="containsErrors" dxfId="2437" priority="1166">
      <formula>ISERROR(F17)</formula>
    </cfRule>
  </conditionalFormatting>
  <conditionalFormatting sqref="F17">
    <cfRule type="cellIs" dxfId="2436" priority="1165" operator="between">
      <formula>$P$5</formula>
      <formula>$P$6</formula>
    </cfRule>
  </conditionalFormatting>
  <conditionalFormatting sqref="F17">
    <cfRule type="containsErrors" dxfId="2435" priority="1164">
      <formula>ISERROR(F17)</formula>
    </cfRule>
  </conditionalFormatting>
  <conditionalFormatting sqref="G17">
    <cfRule type="containsErrors" dxfId="2434" priority="1163">
      <formula>ISERROR(G17)</formula>
    </cfRule>
  </conditionalFormatting>
  <conditionalFormatting sqref="G17">
    <cfRule type="cellIs" dxfId="2433" priority="1162" operator="between">
      <formula>$P$5</formula>
      <formula>$P$6</formula>
    </cfRule>
  </conditionalFormatting>
  <conditionalFormatting sqref="G17">
    <cfRule type="containsErrors" dxfId="2432" priority="1161">
      <formula>ISERROR(G17)</formula>
    </cfRule>
  </conditionalFormatting>
  <conditionalFormatting sqref="H17">
    <cfRule type="containsErrors" dxfId="2431" priority="1160">
      <formula>ISERROR(H17)</formula>
    </cfRule>
  </conditionalFormatting>
  <conditionalFormatting sqref="H17">
    <cfRule type="cellIs" dxfId="2430" priority="1159" operator="between">
      <formula>$P$5</formula>
      <formula>$P$6</formula>
    </cfRule>
  </conditionalFormatting>
  <conditionalFormatting sqref="H17">
    <cfRule type="containsErrors" dxfId="2429" priority="1158">
      <formula>ISERROR(H17)</formula>
    </cfRule>
  </conditionalFormatting>
  <conditionalFormatting sqref="I17">
    <cfRule type="containsErrors" dxfId="2428" priority="1157">
      <formula>ISERROR(I17)</formula>
    </cfRule>
  </conditionalFormatting>
  <conditionalFormatting sqref="I17">
    <cfRule type="cellIs" dxfId="2427" priority="1156" operator="between">
      <formula>$P$5</formula>
      <formula>$P$6</formula>
    </cfRule>
  </conditionalFormatting>
  <conditionalFormatting sqref="I17">
    <cfRule type="containsErrors" dxfId="2426" priority="1155">
      <formula>ISERROR(I17)</formula>
    </cfRule>
  </conditionalFormatting>
  <conditionalFormatting sqref="J17">
    <cfRule type="containsErrors" dxfId="2425" priority="1154">
      <formula>ISERROR(J17)</formula>
    </cfRule>
  </conditionalFormatting>
  <conditionalFormatting sqref="J17">
    <cfRule type="cellIs" dxfId="2424" priority="1153" operator="between">
      <formula>$P$5</formula>
      <formula>$P$6</formula>
    </cfRule>
  </conditionalFormatting>
  <conditionalFormatting sqref="J17">
    <cfRule type="containsErrors" dxfId="2423" priority="1152">
      <formula>ISERROR(J17)</formula>
    </cfRule>
  </conditionalFormatting>
  <conditionalFormatting sqref="K17">
    <cfRule type="containsErrors" dxfId="2422" priority="1151">
      <formula>ISERROR(K17)</formula>
    </cfRule>
  </conditionalFormatting>
  <conditionalFormatting sqref="K17">
    <cfRule type="cellIs" dxfId="2421" priority="1150" operator="between">
      <formula>$P$5</formula>
      <formula>$P$6</formula>
    </cfRule>
  </conditionalFormatting>
  <conditionalFormatting sqref="K17">
    <cfRule type="containsErrors" dxfId="2420" priority="1149">
      <formula>ISERROR(K17)</formula>
    </cfRule>
  </conditionalFormatting>
  <conditionalFormatting sqref="L17">
    <cfRule type="containsErrors" dxfId="2419" priority="1148">
      <formula>ISERROR(L17)</formula>
    </cfRule>
  </conditionalFormatting>
  <conditionalFormatting sqref="L17">
    <cfRule type="cellIs" dxfId="2418" priority="1147" operator="between">
      <formula>$P$5</formula>
      <formula>$P$6</formula>
    </cfRule>
  </conditionalFormatting>
  <conditionalFormatting sqref="L17">
    <cfRule type="containsErrors" dxfId="2417" priority="1146">
      <formula>ISERROR(L17)</formula>
    </cfRule>
  </conditionalFormatting>
  <conditionalFormatting sqref="M17">
    <cfRule type="containsErrors" dxfId="2416" priority="1145">
      <formula>ISERROR(M17)</formula>
    </cfRule>
  </conditionalFormatting>
  <conditionalFormatting sqref="M17">
    <cfRule type="cellIs" dxfId="2415" priority="1144" operator="between">
      <formula>$P$5</formula>
      <formula>$P$6</formula>
    </cfRule>
  </conditionalFormatting>
  <conditionalFormatting sqref="M17">
    <cfRule type="containsErrors" dxfId="2414" priority="1143">
      <formula>ISERROR(M17)</formula>
    </cfRule>
  </conditionalFormatting>
  <conditionalFormatting sqref="N17">
    <cfRule type="containsErrors" dxfId="2413" priority="1142">
      <formula>ISERROR(N17)</formula>
    </cfRule>
  </conditionalFormatting>
  <conditionalFormatting sqref="N17">
    <cfRule type="cellIs" dxfId="2412" priority="1141" operator="between">
      <formula>$P$5</formula>
      <formula>$P$6</formula>
    </cfRule>
  </conditionalFormatting>
  <conditionalFormatting sqref="N17">
    <cfRule type="containsErrors" dxfId="2411" priority="1140">
      <formula>ISERROR(N17)</formula>
    </cfRule>
  </conditionalFormatting>
  <conditionalFormatting sqref="O17">
    <cfRule type="containsErrors" dxfId="2410" priority="1139">
      <formula>ISERROR(O17)</formula>
    </cfRule>
  </conditionalFormatting>
  <conditionalFormatting sqref="O17">
    <cfRule type="cellIs" dxfId="2409" priority="1138" operator="between">
      <formula>$P$5</formula>
      <formula>$P$6</formula>
    </cfRule>
  </conditionalFormatting>
  <conditionalFormatting sqref="O17">
    <cfRule type="containsErrors" dxfId="2408" priority="1137">
      <formula>ISERROR(O17)</formula>
    </cfRule>
  </conditionalFormatting>
  <conditionalFormatting sqref="P17">
    <cfRule type="containsErrors" dxfId="2407" priority="1136">
      <formula>ISERROR(P17)</formula>
    </cfRule>
  </conditionalFormatting>
  <conditionalFormatting sqref="P17">
    <cfRule type="cellIs" dxfId="2406" priority="1135" operator="between">
      <formula>$P$5</formula>
      <formula>$P$6</formula>
    </cfRule>
  </conditionalFormatting>
  <conditionalFormatting sqref="P17">
    <cfRule type="containsErrors" dxfId="2405" priority="1134">
      <formula>ISERROR(P17)</formula>
    </cfRule>
  </conditionalFormatting>
  <conditionalFormatting sqref="D20">
    <cfRule type="containsErrors" dxfId="2404" priority="1133">
      <formula>ISERROR(D20)</formula>
    </cfRule>
  </conditionalFormatting>
  <conditionalFormatting sqref="D20">
    <cfRule type="cellIs" dxfId="2403" priority="1132" operator="between">
      <formula>$P$5</formula>
      <formula>$P$6</formula>
    </cfRule>
  </conditionalFormatting>
  <conditionalFormatting sqref="D20">
    <cfRule type="containsErrors" dxfId="2402" priority="1131">
      <formula>ISERROR(D20)</formula>
    </cfRule>
  </conditionalFormatting>
  <conditionalFormatting sqref="E20">
    <cfRule type="containsErrors" dxfId="2401" priority="1130">
      <formula>ISERROR(E20)</formula>
    </cfRule>
  </conditionalFormatting>
  <conditionalFormatting sqref="E20">
    <cfRule type="cellIs" dxfId="2400" priority="1129" operator="between">
      <formula>$P$5</formula>
      <formula>$P$6</formula>
    </cfRule>
  </conditionalFormatting>
  <conditionalFormatting sqref="E20">
    <cfRule type="containsErrors" dxfId="2399" priority="1128">
      <formula>ISERROR(E20)</formula>
    </cfRule>
  </conditionalFormatting>
  <conditionalFormatting sqref="F20">
    <cfRule type="containsErrors" dxfId="2398" priority="1127">
      <formula>ISERROR(F20)</formula>
    </cfRule>
  </conditionalFormatting>
  <conditionalFormatting sqref="F20">
    <cfRule type="cellIs" dxfId="2397" priority="1126" operator="between">
      <formula>$P$5</formula>
      <formula>$P$6</formula>
    </cfRule>
  </conditionalFormatting>
  <conditionalFormatting sqref="F20">
    <cfRule type="containsErrors" dxfId="2396" priority="1125">
      <formula>ISERROR(F20)</formula>
    </cfRule>
  </conditionalFormatting>
  <conditionalFormatting sqref="G20">
    <cfRule type="containsErrors" dxfId="2395" priority="1124">
      <formula>ISERROR(G20)</formula>
    </cfRule>
  </conditionalFormatting>
  <conditionalFormatting sqref="G20">
    <cfRule type="cellIs" dxfId="2394" priority="1123" operator="between">
      <formula>$P$5</formula>
      <formula>$P$6</formula>
    </cfRule>
  </conditionalFormatting>
  <conditionalFormatting sqref="G20">
    <cfRule type="containsErrors" dxfId="2393" priority="1122">
      <formula>ISERROR(G20)</formula>
    </cfRule>
  </conditionalFormatting>
  <conditionalFormatting sqref="H20">
    <cfRule type="containsErrors" dxfId="2392" priority="1121">
      <formula>ISERROR(H20)</formula>
    </cfRule>
  </conditionalFormatting>
  <conditionalFormatting sqref="H20">
    <cfRule type="cellIs" dxfId="2391" priority="1120" operator="between">
      <formula>$P$5</formula>
      <formula>$P$6</formula>
    </cfRule>
  </conditionalFormatting>
  <conditionalFormatting sqref="H20">
    <cfRule type="containsErrors" dxfId="2390" priority="1119">
      <formula>ISERROR(H20)</formula>
    </cfRule>
  </conditionalFormatting>
  <conditionalFormatting sqref="I20">
    <cfRule type="containsErrors" dxfId="2389" priority="1118">
      <formula>ISERROR(I20)</formula>
    </cfRule>
  </conditionalFormatting>
  <conditionalFormatting sqref="I20">
    <cfRule type="cellIs" dxfId="2388" priority="1117" operator="between">
      <formula>$P$5</formula>
      <formula>$P$6</formula>
    </cfRule>
  </conditionalFormatting>
  <conditionalFormatting sqref="I20">
    <cfRule type="containsErrors" dxfId="2387" priority="1116">
      <formula>ISERROR(I20)</formula>
    </cfRule>
  </conditionalFormatting>
  <conditionalFormatting sqref="J20">
    <cfRule type="containsErrors" dxfId="2386" priority="1115">
      <formula>ISERROR(J20)</formula>
    </cfRule>
  </conditionalFormatting>
  <conditionalFormatting sqref="J20">
    <cfRule type="cellIs" dxfId="2385" priority="1114" operator="between">
      <formula>$P$5</formula>
      <formula>$P$6</formula>
    </cfRule>
  </conditionalFormatting>
  <conditionalFormatting sqref="J20">
    <cfRule type="containsErrors" dxfId="2384" priority="1113">
      <formula>ISERROR(J20)</formula>
    </cfRule>
  </conditionalFormatting>
  <conditionalFormatting sqref="K20">
    <cfRule type="containsErrors" dxfId="2383" priority="1112">
      <formula>ISERROR(K20)</formula>
    </cfRule>
  </conditionalFormatting>
  <conditionalFormatting sqref="K20">
    <cfRule type="cellIs" dxfId="2382" priority="1111" operator="between">
      <formula>$P$5</formula>
      <formula>$P$6</formula>
    </cfRule>
  </conditionalFormatting>
  <conditionalFormatting sqref="K20">
    <cfRule type="containsErrors" dxfId="2381" priority="1110">
      <formula>ISERROR(K20)</formula>
    </cfRule>
  </conditionalFormatting>
  <conditionalFormatting sqref="L20">
    <cfRule type="containsErrors" dxfId="2380" priority="1109">
      <formula>ISERROR(L20)</formula>
    </cfRule>
  </conditionalFormatting>
  <conditionalFormatting sqref="L20">
    <cfRule type="cellIs" dxfId="2379" priority="1108" operator="between">
      <formula>$P$5</formula>
      <formula>$P$6</formula>
    </cfRule>
  </conditionalFormatting>
  <conditionalFormatting sqref="L20">
    <cfRule type="containsErrors" dxfId="2378" priority="1107">
      <formula>ISERROR(L20)</formula>
    </cfRule>
  </conditionalFormatting>
  <conditionalFormatting sqref="M20">
    <cfRule type="containsErrors" dxfId="2377" priority="1106">
      <formula>ISERROR(M20)</formula>
    </cfRule>
  </conditionalFormatting>
  <conditionalFormatting sqref="M20">
    <cfRule type="cellIs" dxfId="2376" priority="1105" operator="between">
      <formula>$P$5</formula>
      <formula>$P$6</formula>
    </cfRule>
  </conditionalFormatting>
  <conditionalFormatting sqref="M20">
    <cfRule type="containsErrors" dxfId="2375" priority="1104">
      <formula>ISERROR(M20)</formula>
    </cfRule>
  </conditionalFormatting>
  <conditionalFormatting sqref="N20">
    <cfRule type="containsErrors" dxfId="2374" priority="1103">
      <formula>ISERROR(N20)</formula>
    </cfRule>
  </conditionalFormatting>
  <conditionalFormatting sqref="N20">
    <cfRule type="cellIs" dxfId="2373" priority="1102" operator="between">
      <formula>$P$5</formula>
      <formula>$P$6</formula>
    </cfRule>
  </conditionalFormatting>
  <conditionalFormatting sqref="N20">
    <cfRule type="containsErrors" dxfId="2372" priority="1101">
      <formula>ISERROR(N20)</formula>
    </cfRule>
  </conditionalFormatting>
  <conditionalFormatting sqref="O20">
    <cfRule type="containsErrors" dxfId="2371" priority="1100">
      <formula>ISERROR(O20)</formula>
    </cfRule>
  </conditionalFormatting>
  <conditionalFormatting sqref="O20">
    <cfRule type="cellIs" dxfId="2370" priority="1099" operator="between">
      <formula>$P$5</formula>
      <formula>$P$6</formula>
    </cfRule>
  </conditionalFormatting>
  <conditionalFormatting sqref="O20">
    <cfRule type="containsErrors" dxfId="2369" priority="1098">
      <formula>ISERROR(O20)</formula>
    </cfRule>
  </conditionalFormatting>
  <conditionalFormatting sqref="P20">
    <cfRule type="containsErrors" dxfId="2368" priority="1097">
      <formula>ISERROR(P20)</formula>
    </cfRule>
  </conditionalFormatting>
  <conditionalFormatting sqref="P20">
    <cfRule type="cellIs" dxfId="2367" priority="1096" operator="between">
      <formula>$P$5</formula>
      <formula>$P$6</formula>
    </cfRule>
  </conditionalFormatting>
  <conditionalFormatting sqref="P20">
    <cfRule type="containsErrors" dxfId="2366" priority="1095">
      <formula>ISERROR(P20)</formula>
    </cfRule>
  </conditionalFormatting>
  <conditionalFormatting sqref="D23">
    <cfRule type="containsErrors" dxfId="2365" priority="1094">
      <formula>ISERROR(D23)</formula>
    </cfRule>
  </conditionalFormatting>
  <conditionalFormatting sqref="D23">
    <cfRule type="cellIs" dxfId="2364" priority="1093" operator="between">
      <formula>$P$5</formula>
      <formula>$P$6</formula>
    </cfRule>
  </conditionalFormatting>
  <conditionalFormatting sqref="D23">
    <cfRule type="containsErrors" dxfId="2363" priority="1092">
      <formula>ISERROR(D23)</formula>
    </cfRule>
  </conditionalFormatting>
  <conditionalFormatting sqref="E23">
    <cfRule type="containsErrors" dxfId="2362" priority="1091">
      <formula>ISERROR(E23)</formula>
    </cfRule>
  </conditionalFormatting>
  <conditionalFormatting sqref="E23">
    <cfRule type="cellIs" dxfId="2361" priority="1090" operator="between">
      <formula>$P$5</formula>
      <formula>$P$6</formula>
    </cfRule>
  </conditionalFormatting>
  <conditionalFormatting sqref="E23">
    <cfRule type="containsErrors" dxfId="2360" priority="1089">
      <formula>ISERROR(E23)</formula>
    </cfRule>
  </conditionalFormatting>
  <conditionalFormatting sqref="F23">
    <cfRule type="containsErrors" dxfId="2359" priority="1088">
      <formula>ISERROR(F23)</formula>
    </cfRule>
  </conditionalFormatting>
  <conditionalFormatting sqref="F23">
    <cfRule type="cellIs" dxfId="2358" priority="1087" operator="between">
      <formula>$P$5</formula>
      <formula>$P$6</formula>
    </cfRule>
  </conditionalFormatting>
  <conditionalFormatting sqref="F23">
    <cfRule type="containsErrors" dxfId="2357" priority="1086">
      <formula>ISERROR(F23)</formula>
    </cfRule>
  </conditionalFormatting>
  <conditionalFormatting sqref="G23">
    <cfRule type="containsErrors" dxfId="2356" priority="1085">
      <formula>ISERROR(G23)</formula>
    </cfRule>
  </conditionalFormatting>
  <conditionalFormatting sqref="G23">
    <cfRule type="cellIs" dxfId="2355" priority="1084" operator="between">
      <formula>$P$5</formula>
      <formula>$P$6</formula>
    </cfRule>
  </conditionalFormatting>
  <conditionalFormatting sqref="G23">
    <cfRule type="containsErrors" dxfId="2354" priority="1083">
      <formula>ISERROR(G23)</formula>
    </cfRule>
  </conditionalFormatting>
  <conditionalFormatting sqref="H23">
    <cfRule type="containsErrors" dxfId="2353" priority="1082">
      <formula>ISERROR(H23)</formula>
    </cfRule>
  </conditionalFormatting>
  <conditionalFormatting sqref="H23">
    <cfRule type="cellIs" dxfId="2352" priority="1081" operator="between">
      <formula>$P$5</formula>
      <formula>$P$6</formula>
    </cfRule>
  </conditionalFormatting>
  <conditionalFormatting sqref="H23">
    <cfRule type="containsErrors" dxfId="2351" priority="1080">
      <formula>ISERROR(H23)</formula>
    </cfRule>
  </conditionalFormatting>
  <conditionalFormatting sqref="I23">
    <cfRule type="containsErrors" dxfId="2350" priority="1079">
      <formula>ISERROR(I23)</formula>
    </cfRule>
  </conditionalFormatting>
  <conditionalFormatting sqref="I23">
    <cfRule type="cellIs" dxfId="2349" priority="1078" operator="between">
      <formula>$P$5</formula>
      <formula>$P$6</formula>
    </cfRule>
  </conditionalFormatting>
  <conditionalFormatting sqref="I23">
    <cfRule type="containsErrors" dxfId="2348" priority="1077">
      <formula>ISERROR(I23)</formula>
    </cfRule>
  </conditionalFormatting>
  <conditionalFormatting sqref="J23">
    <cfRule type="containsErrors" dxfId="2347" priority="1076">
      <formula>ISERROR(J23)</formula>
    </cfRule>
  </conditionalFormatting>
  <conditionalFormatting sqref="J23">
    <cfRule type="cellIs" dxfId="2346" priority="1075" operator="between">
      <formula>$P$5</formula>
      <formula>$P$6</formula>
    </cfRule>
  </conditionalFormatting>
  <conditionalFormatting sqref="J23">
    <cfRule type="containsErrors" dxfId="2345" priority="1074">
      <formula>ISERROR(J23)</formula>
    </cfRule>
  </conditionalFormatting>
  <conditionalFormatting sqref="K23">
    <cfRule type="containsErrors" dxfId="2344" priority="1073">
      <formula>ISERROR(K23)</formula>
    </cfRule>
  </conditionalFormatting>
  <conditionalFormatting sqref="K23">
    <cfRule type="cellIs" dxfId="2343" priority="1072" operator="between">
      <formula>$P$5</formula>
      <formula>$P$6</formula>
    </cfRule>
  </conditionalFormatting>
  <conditionalFormatting sqref="K23">
    <cfRule type="containsErrors" dxfId="2342" priority="1071">
      <formula>ISERROR(K23)</formula>
    </cfRule>
  </conditionalFormatting>
  <conditionalFormatting sqref="L23">
    <cfRule type="containsErrors" dxfId="2341" priority="1070">
      <formula>ISERROR(L23)</formula>
    </cfRule>
  </conditionalFormatting>
  <conditionalFormatting sqref="L23">
    <cfRule type="cellIs" dxfId="2340" priority="1069" operator="between">
      <formula>$P$5</formula>
      <formula>$P$6</formula>
    </cfRule>
  </conditionalFormatting>
  <conditionalFormatting sqref="L23">
    <cfRule type="containsErrors" dxfId="2339" priority="1068">
      <formula>ISERROR(L23)</formula>
    </cfRule>
  </conditionalFormatting>
  <conditionalFormatting sqref="M23">
    <cfRule type="containsErrors" dxfId="2338" priority="1067">
      <formula>ISERROR(M23)</formula>
    </cfRule>
  </conditionalFormatting>
  <conditionalFormatting sqref="M23">
    <cfRule type="cellIs" dxfId="2337" priority="1066" operator="between">
      <formula>$P$5</formula>
      <formula>$P$6</formula>
    </cfRule>
  </conditionalFormatting>
  <conditionalFormatting sqref="M23">
    <cfRule type="containsErrors" dxfId="2336" priority="1065">
      <formula>ISERROR(M23)</formula>
    </cfRule>
  </conditionalFormatting>
  <conditionalFormatting sqref="N23">
    <cfRule type="containsErrors" dxfId="2335" priority="1064">
      <formula>ISERROR(N23)</formula>
    </cfRule>
  </conditionalFormatting>
  <conditionalFormatting sqref="N23">
    <cfRule type="cellIs" dxfId="2334" priority="1063" operator="between">
      <formula>$P$5</formula>
      <formula>$P$6</formula>
    </cfRule>
  </conditionalFormatting>
  <conditionalFormatting sqref="N23">
    <cfRule type="containsErrors" dxfId="2333" priority="1062">
      <formula>ISERROR(N23)</formula>
    </cfRule>
  </conditionalFormatting>
  <conditionalFormatting sqref="O23">
    <cfRule type="containsErrors" dxfId="2332" priority="1061">
      <formula>ISERROR(O23)</formula>
    </cfRule>
  </conditionalFormatting>
  <conditionalFormatting sqref="O23">
    <cfRule type="cellIs" dxfId="2331" priority="1060" operator="between">
      <formula>$P$5</formula>
      <formula>$P$6</formula>
    </cfRule>
  </conditionalFormatting>
  <conditionalFormatting sqref="O23">
    <cfRule type="containsErrors" dxfId="2330" priority="1059">
      <formula>ISERROR(O23)</formula>
    </cfRule>
  </conditionalFormatting>
  <conditionalFormatting sqref="P23">
    <cfRule type="containsErrors" dxfId="2329" priority="1058">
      <formula>ISERROR(P23)</formula>
    </cfRule>
  </conditionalFormatting>
  <conditionalFormatting sqref="P23">
    <cfRule type="cellIs" dxfId="2328" priority="1057" operator="between">
      <formula>$P$5</formula>
      <formula>$P$6</formula>
    </cfRule>
  </conditionalFormatting>
  <conditionalFormatting sqref="P23">
    <cfRule type="containsErrors" dxfId="2327" priority="1056">
      <formula>ISERROR(P23)</formula>
    </cfRule>
  </conditionalFormatting>
  <conditionalFormatting sqref="D30">
    <cfRule type="containsErrors" dxfId="2326" priority="1055">
      <formula>ISERROR(D30)</formula>
    </cfRule>
  </conditionalFormatting>
  <conditionalFormatting sqref="D30">
    <cfRule type="cellIs" dxfId="2325" priority="1054" operator="between">
      <formula>$P$5</formula>
      <formula>$P$6</formula>
    </cfRule>
  </conditionalFormatting>
  <conditionalFormatting sqref="D30">
    <cfRule type="containsErrors" dxfId="2324" priority="1053">
      <formula>ISERROR(D30)</formula>
    </cfRule>
  </conditionalFormatting>
  <conditionalFormatting sqref="E30">
    <cfRule type="containsErrors" dxfId="2323" priority="1052">
      <formula>ISERROR(E30)</formula>
    </cfRule>
  </conditionalFormatting>
  <conditionalFormatting sqref="E30">
    <cfRule type="cellIs" dxfId="2322" priority="1051" operator="between">
      <formula>$P$5</formula>
      <formula>$P$6</formula>
    </cfRule>
  </conditionalFormatting>
  <conditionalFormatting sqref="E30">
    <cfRule type="containsErrors" dxfId="2321" priority="1050">
      <formula>ISERROR(E30)</formula>
    </cfRule>
  </conditionalFormatting>
  <conditionalFormatting sqref="F30">
    <cfRule type="containsErrors" dxfId="2320" priority="1049">
      <formula>ISERROR(F30)</formula>
    </cfRule>
  </conditionalFormatting>
  <conditionalFormatting sqref="F30">
    <cfRule type="cellIs" dxfId="2319" priority="1048" operator="between">
      <formula>$P$5</formula>
      <formula>$P$6</formula>
    </cfRule>
  </conditionalFormatting>
  <conditionalFormatting sqref="F30">
    <cfRule type="containsErrors" dxfId="2318" priority="1047">
      <formula>ISERROR(F30)</formula>
    </cfRule>
  </conditionalFormatting>
  <conditionalFormatting sqref="G30">
    <cfRule type="containsErrors" dxfId="2317" priority="1046">
      <formula>ISERROR(G30)</formula>
    </cfRule>
  </conditionalFormatting>
  <conditionalFormatting sqref="G30">
    <cfRule type="cellIs" dxfId="2316" priority="1045" operator="between">
      <formula>$P$5</formula>
      <formula>$P$6</formula>
    </cfRule>
  </conditionalFormatting>
  <conditionalFormatting sqref="G30">
    <cfRule type="containsErrors" dxfId="2315" priority="1044">
      <formula>ISERROR(G30)</formula>
    </cfRule>
  </conditionalFormatting>
  <conditionalFormatting sqref="H30">
    <cfRule type="containsErrors" dxfId="2314" priority="1043">
      <formula>ISERROR(H30)</formula>
    </cfRule>
  </conditionalFormatting>
  <conditionalFormatting sqref="H30">
    <cfRule type="cellIs" dxfId="2313" priority="1042" operator="between">
      <formula>$P$5</formula>
      <formula>$P$6</formula>
    </cfRule>
  </conditionalFormatting>
  <conditionalFormatting sqref="H30">
    <cfRule type="containsErrors" dxfId="2312" priority="1041">
      <formula>ISERROR(H30)</formula>
    </cfRule>
  </conditionalFormatting>
  <conditionalFormatting sqref="I30">
    <cfRule type="containsErrors" dxfId="2311" priority="1040">
      <formula>ISERROR(I30)</formula>
    </cfRule>
  </conditionalFormatting>
  <conditionalFormatting sqref="I30">
    <cfRule type="cellIs" dxfId="2310" priority="1039" operator="between">
      <formula>$P$5</formula>
      <formula>$P$6</formula>
    </cfRule>
  </conditionalFormatting>
  <conditionalFormatting sqref="I30">
    <cfRule type="containsErrors" dxfId="2309" priority="1038">
      <formula>ISERROR(I30)</formula>
    </cfRule>
  </conditionalFormatting>
  <conditionalFormatting sqref="J30">
    <cfRule type="containsErrors" dxfId="2308" priority="1037">
      <formula>ISERROR(J30)</formula>
    </cfRule>
  </conditionalFormatting>
  <conditionalFormatting sqref="J30">
    <cfRule type="cellIs" dxfId="2307" priority="1036" operator="between">
      <formula>$P$5</formula>
      <formula>$P$6</formula>
    </cfRule>
  </conditionalFormatting>
  <conditionalFormatting sqref="J30">
    <cfRule type="containsErrors" dxfId="2306" priority="1035">
      <formula>ISERROR(J30)</formula>
    </cfRule>
  </conditionalFormatting>
  <conditionalFormatting sqref="K30">
    <cfRule type="containsErrors" dxfId="2305" priority="1034">
      <formula>ISERROR(K30)</formula>
    </cfRule>
  </conditionalFormatting>
  <conditionalFormatting sqref="K30">
    <cfRule type="cellIs" dxfId="2304" priority="1033" operator="between">
      <formula>$P$5</formula>
      <formula>$P$6</formula>
    </cfRule>
  </conditionalFormatting>
  <conditionalFormatting sqref="K30">
    <cfRule type="containsErrors" dxfId="2303" priority="1032">
      <formula>ISERROR(K30)</formula>
    </cfRule>
  </conditionalFormatting>
  <conditionalFormatting sqref="L30">
    <cfRule type="containsErrors" dxfId="2302" priority="1031">
      <formula>ISERROR(L30)</formula>
    </cfRule>
  </conditionalFormatting>
  <conditionalFormatting sqref="L30">
    <cfRule type="cellIs" dxfId="2301" priority="1030" operator="between">
      <formula>$P$5</formula>
      <formula>$P$6</formula>
    </cfRule>
  </conditionalFormatting>
  <conditionalFormatting sqref="L30">
    <cfRule type="containsErrors" dxfId="2300" priority="1029">
      <formula>ISERROR(L30)</formula>
    </cfRule>
  </conditionalFormatting>
  <conditionalFormatting sqref="M30">
    <cfRule type="containsErrors" dxfId="2299" priority="1028">
      <formula>ISERROR(M30)</formula>
    </cfRule>
  </conditionalFormatting>
  <conditionalFormatting sqref="M30">
    <cfRule type="cellIs" dxfId="2298" priority="1027" operator="between">
      <formula>$P$5</formula>
      <formula>$P$6</formula>
    </cfRule>
  </conditionalFormatting>
  <conditionalFormatting sqref="M30">
    <cfRule type="containsErrors" dxfId="2297" priority="1026">
      <formula>ISERROR(M30)</formula>
    </cfRule>
  </conditionalFormatting>
  <conditionalFormatting sqref="N30">
    <cfRule type="containsErrors" dxfId="2296" priority="1025">
      <formula>ISERROR(N30)</formula>
    </cfRule>
  </conditionalFormatting>
  <conditionalFormatting sqref="N30">
    <cfRule type="cellIs" dxfId="2295" priority="1024" operator="between">
      <formula>$P$5</formula>
      <formula>$P$6</formula>
    </cfRule>
  </conditionalFormatting>
  <conditionalFormatting sqref="N30">
    <cfRule type="containsErrors" dxfId="2294" priority="1023">
      <formula>ISERROR(N30)</formula>
    </cfRule>
  </conditionalFormatting>
  <conditionalFormatting sqref="O30">
    <cfRule type="containsErrors" dxfId="2293" priority="1022">
      <formula>ISERROR(O30)</formula>
    </cfRule>
  </conditionalFormatting>
  <conditionalFormatting sqref="O30">
    <cfRule type="cellIs" dxfId="2292" priority="1021" operator="between">
      <formula>$P$5</formula>
      <formula>$P$6</formula>
    </cfRule>
  </conditionalFormatting>
  <conditionalFormatting sqref="O30">
    <cfRule type="containsErrors" dxfId="2291" priority="1020">
      <formula>ISERROR(O30)</formula>
    </cfRule>
  </conditionalFormatting>
  <conditionalFormatting sqref="P30">
    <cfRule type="containsErrors" dxfId="2290" priority="1019">
      <formula>ISERROR(P30)</formula>
    </cfRule>
  </conditionalFormatting>
  <conditionalFormatting sqref="P30">
    <cfRule type="cellIs" dxfId="2289" priority="1018" operator="between">
      <formula>$P$5</formula>
      <formula>$P$6</formula>
    </cfRule>
  </conditionalFormatting>
  <conditionalFormatting sqref="P30">
    <cfRule type="containsErrors" dxfId="2288" priority="1017">
      <formula>ISERROR(P30)</formula>
    </cfRule>
  </conditionalFormatting>
  <conditionalFormatting sqref="D33">
    <cfRule type="containsErrors" dxfId="2287" priority="1016">
      <formula>ISERROR(D33)</formula>
    </cfRule>
  </conditionalFormatting>
  <conditionalFormatting sqref="D33">
    <cfRule type="cellIs" dxfId="2286" priority="1015" operator="between">
      <formula>$P$5</formula>
      <formula>$P$6</formula>
    </cfRule>
  </conditionalFormatting>
  <conditionalFormatting sqref="D33">
    <cfRule type="containsErrors" dxfId="2285" priority="1014">
      <formula>ISERROR(D33)</formula>
    </cfRule>
  </conditionalFormatting>
  <conditionalFormatting sqref="E33">
    <cfRule type="containsErrors" dxfId="2284" priority="1013">
      <formula>ISERROR(E33)</formula>
    </cfRule>
  </conditionalFormatting>
  <conditionalFormatting sqref="E33">
    <cfRule type="cellIs" dxfId="2283" priority="1012" operator="between">
      <formula>$P$5</formula>
      <formula>$P$6</formula>
    </cfRule>
  </conditionalFormatting>
  <conditionalFormatting sqref="E33">
    <cfRule type="containsErrors" dxfId="2282" priority="1011">
      <formula>ISERROR(E33)</formula>
    </cfRule>
  </conditionalFormatting>
  <conditionalFormatting sqref="F33">
    <cfRule type="containsErrors" dxfId="2281" priority="1010">
      <formula>ISERROR(F33)</formula>
    </cfRule>
  </conditionalFormatting>
  <conditionalFormatting sqref="F33">
    <cfRule type="cellIs" dxfId="2280" priority="1009" operator="between">
      <formula>$P$5</formula>
      <formula>$P$6</formula>
    </cfRule>
  </conditionalFormatting>
  <conditionalFormatting sqref="F33">
    <cfRule type="containsErrors" dxfId="2279" priority="1008">
      <formula>ISERROR(F33)</formula>
    </cfRule>
  </conditionalFormatting>
  <conditionalFormatting sqref="G33">
    <cfRule type="containsErrors" dxfId="2278" priority="1007">
      <formula>ISERROR(G33)</formula>
    </cfRule>
  </conditionalFormatting>
  <conditionalFormatting sqref="G33">
    <cfRule type="cellIs" dxfId="2277" priority="1006" operator="between">
      <formula>$P$5</formula>
      <formula>$P$6</formula>
    </cfRule>
  </conditionalFormatting>
  <conditionalFormatting sqref="G33">
    <cfRule type="containsErrors" dxfId="2276" priority="1005">
      <formula>ISERROR(G33)</formula>
    </cfRule>
  </conditionalFormatting>
  <conditionalFormatting sqref="H33">
    <cfRule type="containsErrors" dxfId="2275" priority="1004">
      <formula>ISERROR(H33)</formula>
    </cfRule>
  </conditionalFormatting>
  <conditionalFormatting sqref="H33">
    <cfRule type="cellIs" dxfId="2274" priority="1003" operator="between">
      <formula>$P$5</formula>
      <formula>$P$6</formula>
    </cfRule>
  </conditionalFormatting>
  <conditionalFormatting sqref="H33">
    <cfRule type="containsErrors" dxfId="2273" priority="1002">
      <formula>ISERROR(H33)</formula>
    </cfRule>
  </conditionalFormatting>
  <conditionalFormatting sqref="I33">
    <cfRule type="containsErrors" dxfId="2272" priority="1001">
      <formula>ISERROR(I33)</formula>
    </cfRule>
  </conditionalFormatting>
  <conditionalFormatting sqref="I33">
    <cfRule type="cellIs" dxfId="2271" priority="1000" operator="between">
      <formula>$P$5</formula>
      <formula>$P$6</formula>
    </cfRule>
  </conditionalFormatting>
  <conditionalFormatting sqref="I33">
    <cfRule type="containsErrors" dxfId="2270" priority="999">
      <formula>ISERROR(I33)</formula>
    </cfRule>
  </conditionalFormatting>
  <conditionalFormatting sqref="J33">
    <cfRule type="containsErrors" dxfId="2269" priority="998">
      <formula>ISERROR(J33)</formula>
    </cfRule>
  </conditionalFormatting>
  <conditionalFormatting sqref="J33">
    <cfRule type="cellIs" dxfId="2268" priority="997" operator="between">
      <formula>$P$5</formula>
      <formula>$P$6</formula>
    </cfRule>
  </conditionalFormatting>
  <conditionalFormatting sqref="J33">
    <cfRule type="containsErrors" dxfId="2267" priority="996">
      <formula>ISERROR(J33)</formula>
    </cfRule>
  </conditionalFormatting>
  <conditionalFormatting sqref="K33">
    <cfRule type="containsErrors" dxfId="2266" priority="995">
      <formula>ISERROR(K33)</formula>
    </cfRule>
  </conditionalFormatting>
  <conditionalFormatting sqref="K33">
    <cfRule type="cellIs" dxfId="2265" priority="994" operator="between">
      <formula>$P$5</formula>
      <formula>$P$6</formula>
    </cfRule>
  </conditionalFormatting>
  <conditionalFormatting sqref="K33">
    <cfRule type="containsErrors" dxfId="2264" priority="993">
      <formula>ISERROR(K33)</formula>
    </cfRule>
  </conditionalFormatting>
  <conditionalFormatting sqref="L33">
    <cfRule type="containsErrors" dxfId="2263" priority="992">
      <formula>ISERROR(L33)</formula>
    </cfRule>
  </conditionalFormatting>
  <conditionalFormatting sqref="L33">
    <cfRule type="cellIs" dxfId="2262" priority="991" operator="between">
      <formula>$P$5</formula>
      <formula>$P$6</formula>
    </cfRule>
  </conditionalFormatting>
  <conditionalFormatting sqref="L33">
    <cfRule type="containsErrors" dxfId="2261" priority="990">
      <formula>ISERROR(L33)</formula>
    </cfRule>
  </conditionalFormatting>
  <conditionalFormatting sqref="M33">
    <cfRule type="containsErrors" dxfId="2260" priority="989">
      <formula>ISERROR(M33)</formula>
    </cfRule>
  </conditionalFormatting>
  <conditionalFormatting sqref="M33">
    <cfRule type="cellIs" dxfId="2259" priority="988" operator="between">
      <formula>$P$5</formula>
      <formula>$P$6</formula>
    </cfRule>
  </conditionalFormatting>
  <conditionalFormatting sqref="M33">
    <cfRule type="containsErrors" dxfId="2258" priority="987">
      <formula>ISERROR(M33)</formula>
    </cfRule>
  </conditionalFormatting>
  <conditionalFormatting sqref="N33">
    <cfRule type="containsErrors" dxfId="2257" priority="986">
      <formula>ISERROR(N33)</formula>
    </cfRule>
  </conditionalFormatting>
  <conditionalFormatting sqref="N33">
    <cfRule type="cellIs" dxfId="2256" priority="985" operator="between">
      <formula>$P$5</formula>
      <formula>$P$6</formula>
    </cfRule>
  </conditionalFormatting>
  <conditionalFormatting sqref="N33">
    <cfRule type="containsErrors" dxfId="2255" priority="984">
      <formula>ISERROR(N33)</formula>
    </cfRule>
  </conditionalFormatting>
  <conditionalFormatting sqref="O33">
    <cfRule type="containsErrors" dxfId="2254" priority="983">
      <formula>ISERROR(O33)</formula>
    </cfRule>
  </conditionalFormatting>
  <conditionalFormatting sqref="O33">
    <cfRule type="cellIs" dxfId="2253" priority="982" operator="between">
      <formula>$P$5</formula>
      <formula>$P$6</formula>
    </cfRule>
  </conditionalFormatting>
  <conditionalFormatting sqref="O33">
    <cfRule type="containsErrors" dxfId="2252" priority="981">
      <formula>ISERROR(O33)</formula>
    </cfRule>
  </conditionalFormatting>
  <conditionalFormatting sqref="P33">
    <cfRule type="containsErrors" dxfId="2251" priority="980">
      <formula>ISERROR(P33)</formula>
    </cfRule>
  </conditionalFormatting>
  <conditionalFormatting sqref="P33">
    <cfRule type="cellIs" dxfId="2250" priority="979" operator="between">
      <formula>$P$5</formula>
      <formula>$P$6</formula>
    </cfRule>
  </conditionalFormatting>
  <conditionalFormatting sqref="P33">
    <cfRule type="containsErrors" dxfId="2249" priority="978">
      <formula>ISERROR(P33)</formula>
    </cfRule>
  </conditionalFormatting>
  <conditionalFormatting sqref="D36">
    <cfRule type="containsErrors" dxfId="2248" priority="977">
      <formula>ISERROR(D36)</formula>
    </cfRule>
  </conditionalFormatting>
  <conditionalFormatting sqref="D36">
    <cfRule type="cellIs" dxfId="2247" priority="976" operator="between">
      <formula>$P$5</formula>
      <formula>$P$6</formula>
    </cfRule>
  </conditionalFormatting>
  <conditionalFormatting sqref="D36">
    <cfRule type="containsErrors" dxfId="2246" priority="975">
      <formula>ISERROR(D36)</formula>
    </cfRule>
  </conditionalFormatting>
  <conditionalFormatting sqref="E36">
    <cfRule type="containsErrors" dxfId="2245" priority="974">
      <formula>ISERROR(E36)</formula>
    </cfRule>
  </conditionalFormatting>
  <conditionalFormatting sqref="E36">
    <cfRule type="cellIs" dxfId="2244" priority="973" operator="between">
      <formula>$P$5</formula>
      <formula>$P$6</formula>
    </cfRule>
  </conditionalFormatting>
  <conditionalFormatting sqref="E36">
    <cfRule type="containsErrors" dxfId="2243" priority="972">
      <formula>ISERROR(E36)</formula>
    </cfRule>
  </conditionalFormatting>
  <conditionalFormatting sqref="F36">
    <cfRule type="containsErrors" dxfId="2242" priority="971">
      <formula>ISERROR(F36)</formula>
    </cfRule>
  </conditionalFormatting>
  <conditionalFormatting sqref="F36">
    <cfRule type="cellIs" dxfId="2241" priority="970" operator="between">
      <formula>$P$5</formula>
      <formula>$P$6</formula>
    </cfRule>
  </conditionalFormatting>
  <conditionalFormatting sqref="F36">
    <cfRule type="containsErrors" dxfId="2240" priority="969">
      <formula>ISERROR(F36)</formula>
    </cfRule>
  </conditionalFormatting>
  <conditionalFormatting sqref="G36">
    <cfRule type="containsErrors" dxfId="2239" priority="968">
      <formula>ISERROR(G36)</formula>
    </cfRule>
  </conditionalFormatting>
  <conditionalFormatting sqref="G36">
    <cfRule type="cellIs" dxfId="2238" priority="967" operator="between">
      <formula>$P$5</formula>
      <formula>$P$6</formula>
    </cfRule>
  </conditionalFormatting>
  <conditionalFormatting sqref="G36">
    <cfRule type="containsErrors" dxfId="2237" priority="966">
      <formula>ISERROR(G36)</formula>
    </cfRule>
  </conditionalFormatting>
  <conditionalFormatting sqref="H36">
    <cfRule type="containsErrors" dxfId="2236" priority="965">
      <formula>ISERROR(H36)</formula>
    </cfRule>
  </conditionalFormatting>
  <conditionalFormatting sqref="H36">
    <cfRule type="cellIs" dxfId="2235" priority="964" operator="between">
      <formula>$P$5</formula>
      <formula>$P$6</formula>
    </cfRule>
  </conditionalFormatting>
  <conditionalFormatting sqref="H36">
    <cfRule type="containsErrors" dxfId="2234" priority="963">
      <formula>ISERROR(H36)</formula>
    </cfRule>
  </conditionalFormatting>
  <conditionalFormatting sqref="I36">
    <cfRule type="containsErrors" dxfId="2233" priority="962">
      <formula>ISERROR(I36)</formula>
    </cfRule>
  </conditionalFormatting>
  <conditionalFormatting sqref="I36">
    <cfRule type="cellIs" dxfId="2232" priority="961" operator="between">
      <formula>$P$5</formula>
      <formula>$P$6</formula>
    </cfRule>
  </conditionalFormatting>
  <conditionalFormatting sqref="I36">
    <cfRule type="containsErrors" dxfId="2231" priority="960">
      <formula>ISERROR(I36)</formula>
    </cfRule>
  </conditionalFormatting>
  <conditionalFormatting sqref="J36">
    <cfRule type="containsErrors" dxfId="2230" priority="959">
      <formula>ISERROR(J36)</formula>
    </cfRule>
  </conditionalFormatting>
  <conditionalFormatting sqref="J36">
    <cfRule type="cellIs" dxfId="2229" priority="958" operator="between">
      <formula>$P$5</formula>
      <formula>$P$6</formula>
    </cfRule>
  </conditionalFormatting>
  <conditionalFormatting sqref="J36">
    <cfRule type="containsErrors" dxfId="2228" priority="957">
      <formula>ISERROR(J36)</formula>
    </cfRule>
  </conditionalFormatting>
  <conditionalFormatting sqref="K36">
    <cfRule type="containsErrors" dxfId="2227" priority="956">
      <formula>ISERROR(K36)</formula>
    </cfRule>
  </conditionalFormatting>
  <conditionalFormatting sqref="K36">
    <cfRule type="cellIs" dxfId="2226" priority="955" operator="between">
      <formula>$P$5</formula>
      <formula>$P$6</formula>
    </cfRule>
  </conditionalFormatting>
  <conditionalFormatting sqref="K36">
    <cfRule type="containsErrors" dxfId="2225" priority="954">
      <formula>ISERROR(K36)</formula>
    </cfRule>
  </conditionalFormatting>
  <conditionalFormatting sqref="L36">
    <cfRule type="containsErrors" dxfId="2224" priority="953">
      <formula>ISERROR(L36)</formula>
    </cfRule>
  </conditionalFormatting>
  <conditionalFormatting sqref="L36">
    <cfRule type="cellIs" dxfId="2223" priority="952" operator="between">
      <formula>$P$5</formula>
      <formula>$P$6</formula>
    </cfRule>
  </conditionalFormatting>
  <conditionalFormatting sqref="L36">
    <cfRule type="containsErrors" dxfId="2222" priority="951">
      <formula>ISERROR(L36)</formula>
    </cfRule>
  </conditionalFormatting>
  <conditionalFormatting sqref="M36">
    <cfRule type="containsErrors" dxfId="2221" priority="950">
      <formula>ISERROR(M36)</formula>
    </cfRule>
  </conditionalFormatting>
  <conditionalFormatting sqref="M36">
    <cfRule type="cellIs" dxfId="2220" priority="949" operator="between">
      <formula>$P$5</formula>
      <formula>$P$6</formula>
    </cfRule>
  </conditionalFormatting>
  <conditionalFormatting sqref="M36">
    <cfRule type="containsErrors" dxfId="2219" priority="948">
      <formula>ISERROR(M36)</formula>
    </cfRule>
  </conditionalFormatting>
  <conditionalFormatting sqref="N36">
    <cfRule type="containsErrors" dxfId="2218" priority="947">
      <formula>ISERROR(N36)</formula>
    </cfRule>
  </conditionalFormatting>
  <conditionalFormatting sqref="N36">
    <cfRule type="cellIs" dxfId="2217" priority="946" operator="between">
      <formula>$P$5</formula>
      <formula>$P$6</formula>
    </cfRule>
  </conditionalFormatting>
  <conditionalFormatting sqref="N36">
    <cfRule type="containsErrors" dxfId="2216" priority="945">
      <formula>ISERROR(N36)</formula>
    </cfRule>
  </conditionalFormatting>
  <conditionalFormatting sqref="O36">
    <cfRule type="containsErrors" dxfId="2215" priority="944">
      <formula>ISERROR(O36)</formula>
    </cfRule>
  </conditionalFormatting>
  <conditionalFormatting sqref="O36">
    <cfRule type="cellIs" dxfId="2214" priority="943" operator="between">
      <formula>$P$5</formula>
      <formula>$P$6</formula>
    </cfRule>
  </conditionalFormatting>
  <conditionalFormatting sqref="O36">
    <cfRule type="containsErrors" dxfId="2213" priority="942">
      <formula>ISERROR(O36)</formula>
    </cfRule>
  </conditionalFormatting>
  <conditionalFormatting sqref="P36">
    <cfRule type="containsErrors" dxfId="2212" priority="941">
      <formula>ISERROR(P36)</formula>
    </cfRule>
  </conditionalFormatting>
  <conditionalFormatting sqref="P36">
    <cfRule type="cellIs" dxfId="2211" priority="940" operator="between">
      <formula>$P$5</formula>
      <formula>$P$6</formula>
    </cfRule>
  </conditionalFormatting>
  <conditionalFormatting sqref="P36">
    <cfRule type="containsErrors" dxfId="2210" priority="939">
      <formula>ISERROR(P36)</formula>
    </cfRule>
  </conditionalFormatting>
  <conditionalFormatting sqref="D39">
    <cfRule type="containsErrors" dxfId="2209" priority="938">
      <formula>ISERROR(D39)</formula>
    </cfRule>
  </conditionalFormatting>
  <conditionalFormatting sqref="D39">
    <cfRule type="cellIs" dxfId="2208" priority="937" operator="between">
      <formula>$P$5</formula>
      <formula>$P$6</formula>
    </cfRule>
  </conditionalFormatting>
  <conditionalFormatting sqref="D39">
    <cfRule type="containsErrors" dxfId="2207" priority="936">
      <formula>ISERROR(D39)</formula>
    </cfRule>
  </conditionalFormatting>
  <conditionalFormatting sqref="E39">
    <cfRule type="containsErrors" dxfId="2206" priority="935">
      <formula>ISERROR(E39)</formula>
    </cfRule>
  </conditionalFormatting>
  <conditionalFormatting sqref="E39">
    <cfRule type="cellIs" dxfId="2205" priority="934" operator="between">
      <formula>$P$5</formula>
      <formula>$P$6</formula>
    </cfRule>
  </conditionalFormatting>
  <conditionalFormatting sqref="E39">
    <cfRule type="containsErrors" dxfId="2204" priority="933">
      <formula>ISERROR(E39)</formula>
    </cfRule>
  </conditionalFormatting>
  <conditionalFormatting sqref="F39">
    <cfRule type="containsErrors" dxfId="2203" priority="932">
      <formula>ISERROR(F39)</formula>
    </cfRule>
  </conditionalFormatting>
  <conditionalFormatting sqref="F39">
    <cfRule type="cellIs" dxfId="2202" priority="931" operator="between">
      <formula>$P$5</formula>
      <formula>$P$6</formula>
    </cfRule>
  </conditionalFormatting>
  <conditionalFormatting sqref="F39">
    <cfRule type="containsErrors" dxfId="2201" priority="930">
      <formula>ISERROR(F39)</formula>
    </cfRule>
  </conditionalFormatting>
  <conditionalFormatting sqref="G39">
    <cfRule type="containsErrors" dxfId="2200" priority="929">
      <formula>ISERROR(G39)</formula>
    </cfRule>
  </conditionalFormatting>
  <conditionalFormatting sqref="G39">
    <cfRule type="cellIs" dxfId="2199" priority="928" operator="between">
      <formula>$P$5</formula>
      <formula>$P$6</formula>
    </cfRule>
  </conditionalFormatting>
  <conditionalFormatting sqref="G39">
    <cfRule type="containsErrors" dxfId="2198" priority="927">
      <formula>ISERROR(G39)</formula>
    </cfRule>
  </conditionalFormatting>
  <conditionalFormatting sqref="H39">
    <cfRule type="containsErrors" dxfId="2197" priority="926">
      <formula>ISERROR(H39)</formula>
    </cfRule>
  </conditionalFormatting>
  <conditionalFormatting sqref="H39">
    <cfRule type="cellIs" dxfId="2196" priority="925" operator="between">
      <formula>$P$5</formula>
      <formula>$P$6</formula>
    </cfRule>
  </conditionalFormatting>
  <conditionalFormatting sqref="H39">
    <cfRule type="containsErrors" dxfId="2195" priority="924">
      <formula>ISERROR(H39)</formula>
    </cfRule>
  </conditionalFormatting>
  <conditionalFormatting sqref="I39">
    <cfRule type="containsErrors" dxfId="2194" priority="923">
      <formula>ISERROR(I39)</formula>
    </cfRule>
  </conditionalFormatting>
  <conditionalFormatting sqref="I39">
    <cfRule type="cellIs" dxfId="2193" priority="922" operator="between">
      <formula>$P$5</formula>
      <formula>$P$6</formula>
    </cfRule>
  </conditionalFormatting>
  <conditionalFormatting sqref="I39">
    <cfRule type="containsErrors" dxfId="2192" priority="921">
      <formula>ISERROR(I39)</formula>
    </cfRule>
  </conditionalFormatting>
  <conditionalFormatting sqref="J39">
    <cfRule type="containsErrors" dxfId="2191" priority="920">
      <formula>ISERROR(J39)</formula>
    </cfRule>
  </conditionalFormatting>
  <conditionalFormatting sqref="J39">
    <cfRule type="cellIs" dxfId="2190" priority="919" operator="between">
      <formula>$P$5</formula>
      <formula>$P$6</formula>
    </cfRule>
  </conditionalFormatting>
  <conditionalFormatting sqref="J39">
    <cfRule type="containsErrors" dxfId="2189" priority="918">
      <formula>ISERROR(J39)</formula>
    </cfRule>
  </conditionalFormatting>
  <conditionalFormatting sqref="K39">
    <cfRule type="containsErrors" dxfId="2188" priority="917">
      <formula>ISERROR(K39)</formula>
    </cfRule>
  </conditionalFormatting>
  <conditionalFormatting sqref="K39">
    <cfRule type="cellIs" dxfId="2187" priority="916" operator="between">
      <formula>$P$5</formula>
      <formula>$P$6</formula>
    </cfRule>
  </conditionalFormatting>
  <conditionalFormatting sqref="K39">
    <cfRule type="containsErrors" dxfId="2186" priority="915">
      <formula>ISERROR(K39)</formula>
    </cfRule>
  </conditionalFormatting>
  <conditionalFormatting sqref="L39">
    <cfRule type="containsErrors" dxfId="2185" priority="914">
      <formula>ISERROR(L39)</formula>
    </cfRule>
  </conditionalFormatting>
  <conditionalFormatting sqref="L39">
    <cfRule type="cellIs" dxfId="2184" priority="913" operator="between">
      <formula>$P$5</formula>
      <formula>$P$6</formula>
    </cfRule>
  </conditionalFormatting>
  <conditionalFormatting sqref="L39">
    <cfRule type="containsErrors" dxfId="2183" priority="912">
      <formula>ISERROR(L39)</formula>
    </cfRule>
  </conditionalFormatting>
  <conditionalFormatting sqref="M39">
    <cfRule type="containsErrors" dxfId="2182" priority="911">
      <formula>ISERROR(M39)</formula>
    </cfRule>
  </conditionalFormatting>
  <conditionalFormatting sqref="M39">
    <cfRule type="cellIs" dxfId="2181" priority="910" operator="between">
      <formula>$P$5</formula>
      <formula>$P$6</formula>
    </cfRule>
  </conditionalFormatting>
  <conditionalFormatting sqref="M39">
    <cfRule type="containsErrors" dxfId="2180" priority="909">
      <formula>ISERROR(M39)</formula>
    </cfRule>
  </conditionalFormatting>
  <conditionalFormatting sqref="N39">
    <cfRule type="containsErrors" dxfId="2179" priority="908">
      <formula>ISERROR(N39)</formula>
    </cfRule>
  </conditionalFormatting>
  <conditionalFormatting sqref="N39">
    <cfRule type="cellIs" dxfId="2178" priority="907" operator="between">
      <formula>$P$5</formula>
      <formula>$P$6</formula>
    </cfRule>
  </conditionalFormatting>
  <conditionalFormatting sqref="N39">
    <cfRule type="containsErrors" dxfId="2177" priority="906">
      <formula>ISERROR(N39)</formula>
    </cfRule>
  </conditionalFormatting>
  <conditionalFormatting sqref="O39">
    <cfRule type="containsErrors" dxfId="2176" priority="905">
      <formula>ISERROR(O39)</formula>
    </cfRule>
  </conditionalFormatting>
  <conditionalFormatting sqref="O39">
    <cfRule type="cellIs" dxfId="2175" priority="904" operator="between">
      <formula>$P$5</formula>
      <formula>$P$6</formula>
    </cfRule>
  </conditionalFormatting>
  <conditionalFormatting sqref="O39">
    <cfRule type="containsErrors" dxfId="2174" priority="903">
      <formula>ISERROR(O39)</formula>
    </cfRule>
  </conditionalFormatting>
  <conditionalFormatting sqref="P39">
    <cfRule type="containsErrors" dxfId="2173" priority="902">
      <formula>ISERROR(P39)</formula>
    </cfRule>
  </conditionalFormatting>
  <conditionalFormatting sqref="P39">
    <cfRule type="cellIs" dxfId="2172" priority="901" operator="between">
      <formula>$P$5</formula>
      <formula>$P$6</formula>
    </cfRule>
  </conditionalFormatting>
  <conditionalFormatting sqref="P39">
    <cfRule type="containsErrors" dxfId="2171" priority="900">
      <formula>ISERROR(P39)</formula>
    </cfRule>
  </conditionalFormatting>
  <conditionalFormatting sqref="D42">
    <cfRule type="containsErrors" dxfId="2170" priority="899">
      <formula>ISERROR(D42)</formula>
    </cfRule>
  </conditionalFormatting>
  <conditionalFormatting sqref="D42">
    <cfRule type="cellIs" dxfId="2169" priority="898" operator="between">
      <formula>$P$5</formula>
      <formula>$P$6</formula>
    </cfRule>
  </conditionalFormatting>
  <conditionalFormatting sqref="D42">
    <cfRule type="containsErrors" dxfId="2168" priority="897">
      <formula>ISERROR(D42)</formula>
    </cfRule>
  </conditionalFormatting>
  <conditionalFormatting sqref="E42">
    <cfRule type="containsErrors" dxfId="2167" priority="896">
      <formula>ISERROR(E42)</formula>
    </cfRule>
  </conditionalFormatting>
  <conditionalFormatting sqref="E42">
    <cfRule type="cellIs" dxfId="2166" priority="895" operator="between">
      <formula>$P$5</formula>
      <formula>$P$6</formula>
    </cfRule>
  </conditionalFormatting>
  <conditionalFormatting sqref="E42">
    <cfRule type="containsErrors" dxfId="2165" priority="894">
      <formula>ISERROR(E42)</formula>
    </cfRule>
  </conditionalFormatting>
  <conditionalFormatting sqref="F42">
    <cfRule type="containsErrors" dxfId="2164" priority="893">
      <formula>ISERROR(F42)</formula>
    </cfRule>
  </conditionalFormatting>
  <conditionalFormatting sqref="F42">
    <cfRule type="cellIs" dxfId="2163" priority="892" operator="between">
      <formula>$P$5</formula>
      <formula>$P$6</formula>
    </cfRule>
  </conditionalFormatting>
  <conditionalFormatting sqref="F42">
    <cfRule type="containsErrors" dxfId="2162" priority="891">
      <formula>ISERROR(F42)</formula>
    </cfRule>
  </conditionalFormatting>
  <conditionalFormatting sqref="G42">
    <cfRule type="containsErrors" dxfId="2161" priority="890">
      <formula>ISERROR(G42)</formula>
    </cfRule>
  </conditionalFormatting>
  <conditionalFormatting sqref="G42">
    <cfRule type="cellIs" dxfId="2160" priority="889" operator="between">
      <formula>$P$5</formula>
      <formula>$P$6</formula>
    </cfRule>
  </conditionalFormatting>
  <conditionalFormatting sqref="G42">
    <cfRule type="containsErrors" dxfId="2159" priority="888">
      <formula>ISERROR(G42)</formula>
    </cfRule>
  </conditionalFormatting>
  <conditionalFormatting sqref="H42">
    <cfRule type="containsErrors" dxfId="2158" priority="887">
      <formula>ISERROR(H42)</formula>
    </cfRule>
  </conditionalFormatting>
  <conditionalFormatting sqref="H42">
    <cfRule type="cellIs" dxfId="2157" priority="886" operator="between">
      <formula>$P$5</formula>
      <formula>$P$6</formula>
    </cfRule>
  </conditionalFormatting>
  <conditionalFormatting sqref="H42">
    <cfRule type="containsErrors" dxfId="2156" priority="885">
      <formula>ISERROR(H42)</formula>
    </cfRule>
  </conditionalFormatting>
  <conditionalFormatting sqref="I42">
    <cfRule type="containsErrors" dxfId="2155" priority="884">
      <formula>ISERROR(I42)</formula>
    </cfRule>
  </conditionalFormatting>
  <conditionalFormatting sqref="I42">
    <cfRule type="cellIs" dxfId="2154" priority="883" operator="between">
      <formula>$P$5</formula>
      <formula>$P$6</formula>
    </cfRule>
  </conditionalFormatting>
  <conditionalFormatting sqref="I42">
    <cfRule type="containsErrors" dxfId="2153" priority="882">
      <formula>ISERROR(I42)</formula>
    </cfRule>
  </conditionalFormatting>
  <conditionalFormatting sqref="J42">
    <cfRule type="containsErrors" dxfId="2152" priority="881">
      <formula>ISERROR(J42)</formula>
    </cfRule>
  </conditionalFormatting>
  <conditionalFormatting sqref="J42">
    <cfRule type="cellIs" dxfId="2151" priority="880" operator="between">
      <formula>$P$5</formula>
      <formula>$P$6</formula>
    </cfRule>
  </conditionalFormatting>
  <conditionalFormatting sqref="J42">
    <cfRule type="containsErrors" dxfId="2150" priority="879">
      <formula>ISERROR(J42)</formula>
    </cfRule>
  </conditionalFormatting>
  <conditionalFormatting sqref="K42">
    <cfRule type="containsErrors" dxfId="2149" priority="878">
      <formula>ISERROR(K42)</formula>
    </cfRule>
  </conditionalFormatting>
  <conditionalFormatting sqref="K42">
    <cfRule type="cellIs" dxfId="2148" priority="877" operator="between">
      <formula>$P$5</formula>
      <formula>$P$6</formula>
    </cfRule>
  </conditionalFormatting>
  <conditionalFormatting sqref="K42">
    <cfRule type="containsErrors" dxfId="2147" priority="876">
      <formula>ISERROR(K42)</formula>
    </cfRule>
  </conditionalFormatting>
  <conditionalFormatting sqref="L42">
    <cfRule type="containsErrors" dxfId="2146" priority="875">
      <formula>ISERROR(L42)</formula>
    </cfRule>
  </conditionalFormatting>
  <conditionalFormatting sqref="L42">
    <cfRule type="cellIs" dxfId="2145" priority="874" operator="between">
      <formula>$P$5</formula>
      <formula>$P$6</formula>
    </cfRule>
  </conditionalFormatting>
  <conditionalFormatting sqref="L42">
    <cfRule type="containsErrors" dxfId="2144" priority="873">
      <formula>ISERROR(L42)</formula>
    </cfRule>
  </conditionalFormatting>
  <conditionalFormatting sqref="M42">
    <cfRule type="containsErrors" dxfId="2143" priority="872">
      <formula>ISERROR(M42)</formula>
    </cfRule>
  </conditionalFormatting>
  <conditionalFormatting sqref="M42">
    <cfRule type="cellIs" dxfId="2142" priority="871" operator="between">
      <formula>$P$5</formula>
      <formula>$P$6</formula>
    </cfRule>
  </conditionalFormatting>
  <conditionalFormatting sqref="M42">
    <cfRule type="containsErrors" dxfId="2141" priority="870">
      <formula>ISERROR(M42)</formula>
    </cfRule>
  </conditionalFormatting>
  <conditionalFormatting sqref="N42">
    <cfRule type="containsErrors" dxfId="2140" priority="869">
      <formula>ISERROR(N42)</formula>
    </cfRule>
  </conditionalFormatting>
  <conditionalFormatting sqref="N42">
    <cfRule type="cellIs" dxfId="2139" priority="868" operator="between">
      <formula>$P$5</formula>
      <formula>$P$6</formula>
    </cfRule>
  </conditionalFormatting>
  <conditionalFormatting sqref="N42">
    <cfRule type="containsErrors" dxfId="2138" priority="867">
      <formula>ISERROR(N42)</formula>
    </cfRule>
  </conditionalFormatting>
  <conditionalFormatting sqref="O42">
    <cfRule type="containsErrors" dxfId="2137" priority="866">
      <formula>ISERROR(O42)</formula>
    </cfRule>
  </conditionalFormatting>
  <conditionalFormatting sqref="O42">
    <cfRule type="cellIs" dxfId="2136" priority="865" operator="between">
      <formula>$P$5</formula>
      <formula>$P$6</formula>
    </cfRule>
  </conditionalFormatting>
  <conditionalFormatting sqref="O42">
    <cfRule type="containsErrors" dxfId="2135" priority="864">
      <formula>ISERROR(O42)</formula>
    </cfRule>
  </conditionalFormatting>
  <conditionalFormatting sqref="P42">
    <cfRule type="containsErrors" dxfId="2134" priority="863">
      <formula>ISERROR(P42)</formula>
    </cfRule>
  </conditionalFormatting>
  <conditionalFormatting sqref="P42">
    <cfRule type="cellIs" dxfId="2133" priority="862" operator="between">
      <formula>$P$5</formula>
      <formula>$P$6</formula>
    </cfRule>
  </conditionalFormatting>
  <conditionalFormatting sqref="P42">
    <cfRule type="containsErrors" dxfId="2132" priority="861">
      <formula>ISERROR(P42)</formula>
    </cfRule>
  </conditionalFormatting>
  <conditionalFormatting sqref="D49">
    <cfRule type="containsErrors" dxfId="2131" priority="860">
      <formula>ISERROR(D49)</formula>
    </cfRule>
  </conditionalFormatting>
  <conditionalFormatting sqref="D49">
    <cfRule type="cellIs" dxfId="2130" priority="859" operator="between">
      <formula>$P$5</formula>
      <formula>$P$6</formula>
    </cfRule>
  </conditionalFormatting>
  <conditionalFormatting sqref="D49">
    <cfRule type="containsErrors" dxfId="2129" priority="858">
      <formula>ISERROR(D49)</formula>
    </cfRule>
  </conditionalFormatting>
  <conditionalFormatting sqref="E49">
    <cfRule type="containsErrors" dxfId="2128" priority="857">
      <formula>ISERROR(E49)</formula>
    </cfRule>
  </conditionalFormatting>
  <conditionalFormatting sqref="E49">
    <cfRule type="cellIs" dxfId="2127" priority="856" operator="between">
      <formula>$P$5</formula>
      <formula>$P$6</formula>
    </cfRule>
  </conditionalFormatting>
  <conditionalFormatting sqref="E49">
    <cfRule type="containsErrors" dxfId="2126" priority="855">
      <formula>ISERROR(E49)</formula>
    </cfRule>
  </conditionalFormatting>
  <conditionalFormatting sqref="F49">
    <cfRule type="containsErrors" dxfId="2125" priority="854">
      <formula>ISERROR(F49)</formula>
    </cfRule>
  </conditionalFormatting>
  <conditionalFormatting sqref="F49">
    <cfRule type="cellIs" dxfId="2124" priority="853" operator="between">
      <formula>$P$5</formula>
      <formula>$P$6</formula>
    </cfRule>
  </conditionalFormatting>
  <conditionalFormatting sqref="F49">
    <cfRule type="containsErrors" dxfId="2123" priority="852">
      <formula>ISERROR(F49)</formula>
    </cfRule>
  </conditionalFormatting>
  <conditionalFormatting sqref="G49">
    <cfRule type="containsErrors" dxfId="2122" priority="851">
      <formula>ISERROR(G49)</formula>
    </cfRule>
  </conditionalFormatting>
  <conditionalFormatting sqref="G49">
    <cfRule type="cellIs" dxfId="2121" priority="850" operator="between">
      <formula>$P$5</formula>
      <formula>$P$6</formula>
    </cfRule>
  </conditionalFormatting>
  <conditionalFormatting sqref="G49">
    <cfRule type="containsErrors" dxfId="2120" priority="849">
      <formula>ISERROR(G49)</formula>
    </cfRule>
  </conditionalFormatting>
  <conditionalFormatting sqref="H49">
    <cfRule type="containsErrors" dxfId="2119" priority="848">
      <formula>ISERROR(H49)</formula>
    </cfRule>
  </conditionalFormatting>
  <conditionalFormatting sqref="H49">
    <cfRule type="cellIs" dxfId="2118" priority="847" operator="between">
      <formula>$P$5</formula>
      <formula>$P$6</formula>
    </cfRule>
  </conditionalFormatting>
  <conditionalFormatting sqref="H49">
    <cfRule type="containsErrors" dxfId="2117" priority="846">
      <formula>ISERROR(H49)</formula>
    </cfRule>
  </conditionalFormatting>
  <conditionalFormatting sqref="I49">
    <cfRule type="containsErrors" dxfId="2116" priority="845">
      <formula>ISERROR(I49)</formula>
    </cfRule>
  </conditionalFormatting>
  <conditionalFormatting sqref="I49">
    <cfRule type="cellIs" dxfId="2115" priority="844" operator="between">
      <formula>$P$5</formula>
      <formula>$P$6</formula>
    </cfRule>
  </conditionalFormatting>
  <conditionalFormatting sqref="I49">
    <cfRule type="containsErrors" dxfId="2114" priority="843">
      <formula>ISERROR(I49)</formula>
    </cfRule>
  </conditionalFormatting>
  <conditionalFormatting sqref="J49">
    <cfRule type="containsErrors" dxfId="2113" priority="842">
      <formula>ISERROR(J49)</formula>
    </cfRule>
  </conditionalFormatting>
  <conditionalFormatting sqref="J49">
    <cfRule type="cellIs" dxfId="2112" priority="841" operator="between">
      <formula>$P$5</formula>
      <formula>$P$6</formula>
    </cfRule>
  </conditionalFormatting>
  <conditionalFormatting sqref="J49">
    <cfRule type="containsErrors" dxfId="2111" priority="840">
      <formula>ISERROR(J49)</formula>
    </cfRule>
  </conditionalFormatting>
  <conditionalFormatting sqref="K49">
    <cfRule type="containsErrors" dxfId="2110" priority="839">
      <formula>ISERROR(K49)</formula>
    </cfRule>
  </conditionalFormatting>
  <conditionalFormatting sqref="K49">
    <cfRule type="cellIs" dxfId="2109" priority="838" operator="between">
      <formula>$P$5</formula>
      <formula>$P$6</formula>
    </cfRule>
  </conditionalFormatting>
  <conditionalFormatting sqref="K49">
    <cfRule type="containsErrors" dxfId="2108" priority="837">
      <formula>ISERROR(K49)</formula>
    </cfRule>
  </conditionalFormatting>
  <conditionalFormatting sqref="L49">
    <cfRule type="containsErrors" dxfId="2107" priority="836">
      <formula>ISERROR(L49)</formula>
    </cfRule>
  </conditionalFormatting>
  <conditionalFormatting sqref="L49">
    <cfRule type="cellIs" dxfId="2106" priority="835" operator="between">
      <formula>$P$5</formula>
      <formula>$P$6</formula>
    </cfRule>
  </conditionalFormatting>
  <conditionalFormatting sqref="L49">
    <cfRule type="containsErrors" dxfId="2105" priority="834">
      <formula>ISERROR(L49)</formula>
    </cfRule>
  </conditionalFormatting>
  <conditionalFormatting sqref="M49">
    <cfRule type="containsErrors" dxfId="2104" priority="833">
      <formula>ISERROR(M49)</formula>
    </cfRule>
  </conditionalFormatting>
  <conditionalFormatting sqref="M49">
    <cfRule type="cellIs" dxfId="2103" priority="832" operator="between">
      <formula>$P$5</formula>
      <formula>$P$6</formula>
    </cfRule>
  </conditionalFormatting>
  <conditionalFormatting sqref="M49">
    <cfRule type="containsErrors" dxfId="2102" priority="831">
      <formula>ISERROR(M49)</formula>
    </cfRule>
  </conditionalFormatting>
  <conditionalFormatting sqref="N49">
    <cfRule type="containsErrors" dxfId="2101" priority="830">
      <formula>ISERROR(N49)</formula>
    </cfRule>
  </conditionalFormatting>
  <conditionalFormatting sqref="N49">
    <cfRule type="cellIs" dxfId="2100" priority="829" operator="between">
      <formula>$P$5</formula>
      <formula>$P$6</formula>
    </cfRule>
  </conditionalFormatting>
  <conditionalFormatting sqref="N49">
    <cfRule type="containsErrors" dxfId="2099" priority="828">
      <formula>ISERROR(N49)</formula>
    </cfRule>
  </conditionalFormatting>
  <conditionalFormatting sqref="O49">
    <cfRule type="containsErrors" dxfId="2098" priority="827">
      <formula>ISERROR(O49)</formula>
    </cfRule>
  </conditionalFormatting>
  <conditionalFormatting sqref="O49">
    <cfRule type="cellIs" dxfId="2097" priority="826" operator="between">
      <formula>$P$5</formula>
      <formula>$P$6</formula>
    </cfRule>
  </conditionalFormatting>
  <conditionalFormatting sqref="O49">
    <cfRule type="containsErrors" dxfId="2096" priority="825">
      <formula>ISERROR(O49)</formula>
    </cfRule>
  </conditionalFormatting>
  <conditionalFormatting sqref="P49">
    <cfRule type="containsErrors" dxfId="2095" priority="824">
      <formula>ISERROR(P49)</formula>
    </cfRule>
  </conditionalFormatting>
  <conditionalFormatting sqref="P49">
    <cfRule type="cellIs" dxfId="2094" priority="823" operator="between">
      <formula>$P$5</formula>
      <formula>$P$6</formula>
    </cfRule>
  </conditionalFormatting>
  <conditionalFormatting sqref="P49">
    <cfRule type="containsErrors" dxfId="2093" priority="822">
      <formula>ISERROR(P49)</formula>
    </cfRule>
  </conditionalFormatting>
  <conditionalFormatting sqref="D52">
    <cfRule type="containsErrors" dxfId="2092" priority="821">
      <formula>ISERROR(D52)</formula>
    </cfRule>
  </conditionalFormatting>
  <conditionalFormatting sqref="D52">
    <cfRule type="cellIs" dxfId="2091" priority="820" operator="between">
      <formula>$P$5</formula>
      <formula>$P$6</formula>
    </cfRule>
  </conditionalFormatting>
  <conditionalFormatting sqref="D52">
    <cfRule type="containsErrors" dxfId="2090" priority="819">
      <formula>ISERROR(D52)</formula>
    </cfRule>
  </conditionalFormatting>
  <conditionalFormatting sqref="E52">
    <cfRule type="containsErrors" dxfId="2089" priority="818">
      <formula>ISERROR(E52)</formula>
    </cfRule>
  </conditionalFormatting>
  <conditionalFormatting sqref="E52">
    <cfRule type="cellIs" dxfId="2088" priority="817" operator="between">
      <formula>$P$5</formula>
      <formula>$P$6</formula>
    </cfRule>
  </conditionalFormatting>
  <conditionalFormatting sqref="E52">
    <cfRule type="containsErrors" dxfId="2087" priority="816">
      <formula>ISERROR(E52)</formula>
    </cfRule>
  </conditionalFormatting>
  <conditionalFormatting sqref="F52">
    <cfRule type="containsErrors" dxfId="2086" priority="815">
      <formula>ISERROR(F52)</formula>
    </cfRule>
  </conditionalFormatting>
  <conditionalFormatting sqref="F52">
    <cfRule type="cellIs" dxfId="2085" priority="814" operator="between">
      <formula>$P$5</formula>
      <formula>$P$6</formula>
    </cfRule>
  </conditionalFormatting>
  <conditionalFormatting sqref="F52">
    <cfRule type="containsErrors" dxfId="2084" priority="813">
      <formula>ISERROR(F52)</formula>
    </cfRule>
  </conditionalFormatting>
  <conditionalFormatting sqref="G52">
    <cfRule type="containsErrors" dxfId="2083" priority="812">
      <formula>ISERROR(G52)</formula>
    </cfRule>
  </conditionalFormatting>
  <conditionalFormatting sqref="G52">
    <cfRule type="cellIs" dxfId="2082" priority="811" operator="between">
      <formula>$P$5</formula>
      <formula>$P$6</formula>
    </cfRule>
  </conditionalFormatting>
  <conditionalFormatting sqref="G52">
    <cfRule type="containsErrors" dxfId="2081" priority="810">
      <formula>ISERROR(G52)</formula>
    </cfRule>
  </conditionalFormatting>
  <conditionalFormatting sqref="H52">
    <cfRule type="containsErrors" dxfId="2080" priority="809">
      <formula>ISERROR(H52)</formula>
    </cfRule>
  </conditionalFormatting>
  <conditionalFormatting sqref="H52">
    <cfRule type="cellIs" dxfId="2079" priority="808" operator="between">
      <formula>$P$5</formula>
      <formula>$P$6</formula>
    </cfRule>
  </conditionalFormatting>
  <conditionalFormatting sqref="H52">
    <cfRule type="containsErrors" dxfId="2078" priority="807">
      <formula>ISERROR(H52)</formula>
    </cfRule>
  </conditionalFormatting>
  <conditionalFormatting sqref="I52">
    <cfRule type="containsErrors" dxfId="2077" priority="806">
      <formula>ISERROR(I52)</formula>
    </cfRule>
  </conditionalFormatting>
  <conditionalFormatting sqref="I52">
    <cfRule type="cellIs" dxfId="2076" priority="805" operator="between">
      <formula>$P$5</formula>
      <formula>$P$6</formula>
    </cfRule>
  </conditionalFormatting>
  <conditionalFormatting sqref="I52">
    <cfRule type="containsErrors" dxfId="2075" priority="804">
      <formula>ISERROR(I52)</formula>
    </cfRule>
  </conditionalFormatting>
  <conditionalFormatting sqref="J52">
    <cfRule type="containsErrors" dxfId="2074" priority="803">
      <formula>ISERROR(J52)</formula>
    </cfRule>
  </conditionalFormatting>
  <conditionalFormatting sqref="J52">
    <cfRule type="cellIs" dxfId="2073" priority="802" operator="between">
      <formula>$P$5</formula>
      <formula>$P$6</formula>
    </cfRule>
  </conditionalFormatting>
  <conditionalFormatting sqref="J52">
    <cfRule type="containsErrors" dxfId="2072" priority="801">
      <formula>ISERROR(J52)</formula>
    </cfRule>
  </conditionalFormatting>
  <conditionalFormatting sqref="K52">
    <cfRule type="containsErrors" dxfId="2071" priority="800">
      <formula>ISERROR(K52)</formula>
    </cfRule>
  </conditionalFormatting>
  <conditionalFormatting sqref="K52">
    <cfRule type="cellIs" dxfId="2070" priority="799" operator="between">
      <formula>$P$5</formula>
      <formula>$P$6</formula>
    </cfRule>
  </conditionalFormatting>
  <conditionalFormatting sqref="K52">
    <cfRule type="containsErrors" dxfId="2069" priority="798">
      <formula>ISERROR(K52)</formula>
    </cfRule>
  </conditionalFormatting>
  <conditionalFormatting sqref="L52">
    <cfRule type="containsErrors" dxfId="2068" priority="797">
      <formula>ISERROR(L52)</formula>
    </cfRule>
  </conditionalFormatting>
  <conditionalFormatting sqref="L52">
    <cfRule type="cellIs" dxfId="2067" priority="796" operator="between">
      <formula>$P$5</formula>
      <formula>$P$6</formula>
    </cfRule>
  </conditionalFormatting>
  <conditionalFormatting sqref="L52">
    <cfRule type="containsErrors" dxfId="2066" priority="795">
      <formula>ISERROR(L52)</formula>
    </cfRule>
  </conditionalFormatting>
  <conditionalFormatting sqref="M52">
    <cfRule type="containsErrors" dxfId="2065" priority="794">
      <formula>ISERROR(M52)</formula>
    </cfRule>
  </conditionalFormatting>
  <conditionalFormatting sqref="M52">
    <cfRule type="cellIs" dxfId="2064" priority="793" operator="between">
      <formula>$P$5</formula>
      <formula>$P$6</formula>
    </cfRule>
  </conditionalFormatting>
  <conditionalFormatting sqref="M52">
    <cfRule type="containsErrors" dxfId="2063" priority="792">
      <formula>ISERROR(M52)</formula>
    </cfRule>
  </conditionalFormatting>
  <conditionalFormatting sqref="N52">
    <cfRule type="containsErrors" dxfId="2062" priority="791">
      <formula>ISERROR(N52)</formula>
    </cfRule>
  </conditionalFormatting>
  <conditionalFormatting sqref="N52">
    <cfRule type="cellIs" dxfId="2061" priority="790" operator="between">
      <formula>$P$5</formula>
      <formula>$P$6</formula>
    </cfRule>
  </conditionalFormatting>
  <conditionalFormatting sqref="N52">
    <cfRule type="containsErrors" dxfId="2060" priority="789">
      <formula>ISERROR(N52)</formula>
    </cfRule>
  </conditionalFormatting>
  <conditionalFormatting sqref="O52">
    <cfRule type="containsErrors" dxfId="2059" priority="788">
      <formula>ISERROR(O52)</formula>
    </cfRule>
  </conditionalFormatting>
  <conditionalFormatting sqref="O52">
    <cfRule type="cellIs" dxfId="2058" priority="787" operator="between">
      <formula>$P$5</formula>
      <formula>$P$6</formula>
    </cfRule>
  </conditionalFormatting>
  <conditionalFormatting sqref="O52">
    <cfRule type="containsErrors" dxfId="2057" priority="786">
      <formula>ISERROR(O52)</formula>
    </cfRule>
  </conditionalFormatting>
  <conditionalFormatting sqref="P52">
    <cfRule type="containsErrors" dxfId="2056" priority="785">
      <formula>ISERROR(P52)</formula>
    </cfRule>
  </conditionalFormatting>
  <conditionalFormatting sqref="P52">
    <cfRule type="cellIs" dxfId="2055" priority="784" operator="between">
      <formula>$P$5</formula>
      <formula>$P$6</formula>
    </cfRule>
  </conditionalFormatting>
  <conditionalFormatting sqref="P52">
    <cfRule type="containsErrors" dxfId="2054" priority="783">
      <formula>ISERROR(P52)</formula>
    </cfRule>
  </conditionalFormatting>
  <conditionalFormatting sqref="D55">
    <cfRule type="containsErrors" dxfId="2053" priority="782">
      <formula>ISERROR(D55)</formula>
    </cfRule>
  </conditionalFormatting>
  <conditionalFormatting sqref="D55">
    <cfRule type="cellIs" dxfId="2052" priority="781" operator="between">
      <formula>$P$5</formula>
      <formula>$P$6</formula>
    </cfRule>
  </conditionalFormatting>
  <conditionalFormatting sqref="D55">
    <cfRule type="containsErrors" dxfId="2051" priority="780">
      <formula>ISERROR(D55)</formula>
    </cfRule>
  </conditionalFormatting>
  <conditionalFormatting sqref="E55">
    <cfRule type="containsErrors" dxfId="2050" priority="779">
      <formula>ISERROR(E55)</formula>
    </cfRule>
  </conditionalFormatting>
  <conditionalFormatting sqref="E55">
    <cfRule type="cellIs" dxfId="2049" priority="778" operator="between">
      <formula>$P$5</formula>
      <formula>$P$6</formula>
    </cfRule>
  </conditionalFormatting>
  <conditionalFormatting sqref="E55">
    <cfRule type="containsErrors" dxfId="2048" priority="777">
      <formula>ISERROR(E55)</formula>
    </cfRule>
  </conditionalFormatting>
  <conditionalFormatting sqref="F55">
    <cfRule type="containsErrors" dxfId="2047" priority="776">
      <formula>ISERROR(F55)</formula>
    </cfRule>
  </conditionalFormatting>
  <conditionalFormatting sqref="F55">
    <cfRule type="cellIs" dxfId="2046" priority="775" operator="between">
      <formula>$P$5</formula>
      <formula>$P$6</formula>
    </cfRule>
  </conditionalFormatting>
  <conditionalFormatting sqref="F55">
    <cfRule type="containsErrors" dxfId="2045" priority="774">
      <formula>ISERROR(F55)</formula>
    </cfRule>
  </conditionalFormatting>
  <conditionalFormatting sqref="G55">
    <cfRule type="containsErrors" dxfId="2044" priority="773">
      <formula>ISERROR(G55)</formula>
    </cfRule>
  </conditionalFormatting>
  <conditionalFormatting sqref="G55">
    <cfRule type="cellIs" dxfId="2043" priority="772" operator="between">
      <formula>$P$5</formula>
      <formula>$P$6</formula>
    </cfRule>
  </conditionalFormatting>
  <conditionalFormatting sqref="G55">
    <cfRule type="containsErrors" dxfId="2042" priority="771">
      <formula>ISERROR(G55)</formula>
    </cfRule>
  </conditionalFormatting>
  <conditionalFormatting sqref="H55">
    <cfRule type="containsErrors" dxfId="2041" priority="770">
      <formula>ISERROR(H55)</formula>
    </cfRule>
  </conditionalFormatting>
  <conditionalFormatting sqref="H55">
    <cfRule type="cellIs" dxfId="2040" priority="769" operator="between">
      <formula>$P$5</formula>
      <formula>$P$6</formula>
    </cfRule>
  </conditionalFormatting>
  <conditionalFormatting sqref="H55">
    <cfRule type="containsErrors" dxfId="2039" priority="768">
      <formula>ISERROR(H55)</formula>
    </cfRule>
  </conditionalFormatting>
  <conditionalFormatting sqref="I55">
    <cfRule type="containsErrors" dxfId="2038" priority="767">
      <formula>ISERROR(I55)</formula>
    </cfRule>
  </conditionalFormatting>
  <conditionalFormatting sqref="I55">
    <cfRule type="cellIs" dxfId="2037" priority="766" operator="between">
      <formula>$P$5</formula>
      <formula>$P$6</formula>
    </cfRule>
  </conditionalFormatting>
  <conditionalFormatting sqref="I55">
    <cfRule type="containsErrors" dxfId="2036" priority="765">
      <formula>ISERROR(I55)</formula>
    </cfRule>
  </conditionalFormatting>
  <conditionalFormatting sqref="J55">
    <cfRule type="containsErrors" dxfId="2035" priority="764">
      <formula>ISERROR(J55)</formula>
    </cfRule>
  </conditionalFormatting>
  <conditionalFormatting sqref="J55">
    <cfRule type="cellIs" dxfId="2034" priority="763" operator="between">
      <formula>$P$5</formula>
      <formula>$P$6</formula>
    </cfRule>
  </conditionalFormatting>
  <conditionalFormatting sqref="J55">
    <cfRule type="containsErrors" dxfId="2033" priority="762">
      <formula>ISERROR(J55)</formula>
    </cfRule>
  </conditionalFormatting>
  <conditionalFormatting sqref="K55">
    <cfRule type="containsErrors" dxfId="2032" priority="761">
      <formula>ISERROR(K55)</formula>
    </cfRule>
  </conditionalFormatting>
  <conditionalFormatting sqref="K55">
    <cfRule type="cellIs" dxfId="2031" priority="760" operator="between">
      <formula>$P$5</formula>
      <formula>$P$6</formula>
    </cfRule>
  </conditionalFormatting>
  <conditionalFormatting sqref="K55">
    <cfRule type="containsErrors" dxfId="2030" priority="759">
      <formula>ISERROR(K55)</formula>
    </cfRule>
  </conditionalFormatting>
  <conditionalFormatting sqref="L55">
    <cfRule type="containsErrors" dxfId="2029" priority="758">
      <formula>ISERROR(L55)</formula>
    </cfRule>
  </conditionalFormatting>
  <conditionalFormatting sqref="L55">
    <cfRule type="cellIs" dxfId="2028" priority="757" operator="between">
      <formula>$P$5</formula>
      <formula>$P$6</formula>
    </cfRule>
  </conditionalFormatting>
  <conditionalFormatting sqref="L55">
    <cfRule type="containsErrors" dxfId="2027" priority="756">
      <formula>ISERROR(L55)</formula>
    </cfRule>
  </conditionalFormatting>
  <conditionalFormatting sqref="M55">
    <cfRule type="containsErrors" dxfId="2026" priority="755">
      <formula>ISERROR(M55)</formula>
    </cfRule>
  </conditionalFormatting>
  <conditionalFormatting sqref="M55">
    <cfRule type="cellIs" dxfId="2025" priority="754" operator="between">
      <formula>$P$5</formula>
      <formula>$P$6</formula>
    </cfRule>
  </conditionalFormatting>
  <conditionalFormatting sqref="M55">
    <cfRule type="containsErrors" dxfId="2024" priority="753">
      <formula>ISERROR(M55)</formula>
    </cfRule>
  </conditionalFormatting>
  <conditionalFormatting sqref="N55">
    <cfRule type="containsErrors" dxfId="2023" priority="752">
      <formula>ISERROR(N55)</formula>
    </cfRule>
  </conditionalFormatting>
  <conditionalFormatting sqref="N55">
    <cfRule type="cellIs" dxfId="2022" priority="751" operator="between">
      <formula>$P$5</formula>
      <formula>$P$6</formula>
    </cfRule>
  </conditionalFormatting>
  <conditionalFormatting sqref="N55">
    <cfRule type="containsErrors" dxfId="2021" priority="750">
      <formula>ISERROR(N55)</formula>
    </cfRule>
  </conditionalFormatting>
  <conditionalFormatting sqref="O55">
    <cfRule type="containsErrors" dxfId="2020" priority="749">
      <formula>ISERROR(O55)</formula>
    </cfRule>
  </conditionalFormatting>
  <conditionalFormatting sqref="O55">
    <cfRule type="cellIs" dxfId="2019" priority="748" operator="between">
      <formula>$P$5</formula>
      <formula>$P$6</formula>
    </cfRule>
  </conditionalFormatting>
  <conditionalFormatting sqref="O55">
    <cfRule type="containsErrors" dxfId="2018" priority="747">
      <formula>ISERROR(O55)</formula>
    </cfRule>
  </conditionalFormatting>
  <conditionalFormatting sqref="P55">
    <cfRule type="containsErrors" dxfId="2017" priority="746">
      <formula>ISERROR(P55)</formula>
    </cfRule>
  </conditionalFormatting>
  <conditionalFormatting sqref="P55">
    <cfRule type="cellIs" dxfId="2016" priority="745" operator="between">
      <formula>$P$5</formula>
      <formula>$P$6</formula>
    </cfRule>
  </conditionalFormatting>
  <conditionalFormatting sqref="P55">
    <cfRule type="containsErrors" dxfId="2015" priority="744">
      <formula>ISERROR(P55)</formula>
    </cfRule>
  </conditionalFormatting>
  <conditionalFormatting sqref="D58">
    <cfRule type="containsErrors" dxfId="2014" priority="743">
      <formula>ISERROR(D58)</formula>
    </cfRule>
  </conditionalFormatting>
  <conditionalFormatting sqref="D58">
    <cfRule type="cellIs" dxfId="2013" priority="742" operator="between">
      <formula>$P$5</formula>
      <formula>$P$6</formula>
    </cfRule>
  </conditionalFormatting>
  <conditionalFormatting sqref="D58">
    <cfRule type="containsErrors" dxfId="2012" priority="741">
      <formula>ISERROR(D58)</formula>
    </cfRule>
  </conditionalFormatting>
  <conditionalFormatting sqref="E58">
    <cfRule type="containsErrors" dxfId="2011" priority="740">
      <formula>ISERROR(E58)</formula>
    </cfRule>
  </conditionalFormatting>
  <conditionalFormatting sqref="E58">
    <cfRule type="cellIs" dxfId="2010" priority="739" operator="between">
      <formula>$P$5</formula>
      <formula>$P$6</formula>
    </cfRule>
  </conditionalFormatting>
  <conditionalFormatting sqref="E58">
    <cfRule type="containsErrors" dxfId="2009" priority="738">
      <formula>ISERROR(E58)</formula>
    </cfRule>
  </conditionalFormatting>
  <conditionalFormatting sqref="F58">
    <cfRule type="containsErrors" dxfId="2008" priority="737">
      <formula>ISERROR(F58)</formula>
    </cfRule>
  </conditionalFormatting>
  <conditionalFormatting sqref="F58">
    <cfRule type="cellIs" dxfId="2007" priority="736" operator="between">
      <formula>$P$5</formula>
      <formula>$P$6</formula>
    </cfRule>
  </conditionalFormatting>
  <conditionalFormatting sqref="F58">
    <cfRule type="containsErrors" dxfId="2006" priority="735">
      <formula>ISERROR(F58)</formula>
    </cfRule>
  </conditionalFormatting>
  <conditionalFormatting sqref="G58">
    <cfRule type="containsErrors" dxfId="2005" priority="734">
      <formula>ISERROR(G58)</formula>
    </cfRule>
  </conditionalFormatting>
  <conditionalFormatting sqref="G58">
    <cfRule type="cellIs" dxfId="2004" priority="733" operator="between">
      <formula>$P$5</formula>
      <formula>$P$6</formula>
    </cfRule>
  </conditionalFormatting>
  <conditionalFormatting sqref="G58">
    <cfRule type="containsErrors" dxfId="2003" priority="732">
      <formula>ISERROR(G58)</formula>
    </cfRule>
  </conditionalFormatting>
  <conditionalFormatting sqref="H58">
    <cfRule type="containsErrors" dxfId="2002" priority="731">
      <formula>ISERROR(H58)</formula>
    </cfRule>
  </conditionalFormatting>
  <conditionalFormatting sqref="H58">
    <cfRule type="cellIs" dxfId="2001" priority="730" operator="between">
      <formula>$P$5</formula>
      <formula>$P$6</formula>
    </cfRule>
  </conditionalFormatting>
  <conditionalFormatting sqref="H58">
    <cfRule type="containsErrors" dxfId="2000" priority="729">
      <formula>ISERROR(H58)</formula>
    </cfRule>
  </conditionalFormatting>
  <conditionalFormatting sqref="I58">
    <cfRule type="containsErrors" dxfId="1999" priority="728">
      <formula>ISERROR(I58)</formula>
    </cfRule>
  </conditionalFormatting>
  <conditionalFormatting sqref="I58">
    <cfRule type="cellIs" dxfId="1998" priority="727" operator="between">
      <formula>$P$5</formula>
      <formula>$P$6</formula>
    </cfRule>
  </conditionalFormatting>
  <conditionalFormatting sqref="I58">
    <cfRule type="containsErrors" dxfId="1997" priority="726">
      <formula>ISERROR(I58)</formula>
    </cfRule>
  </conditionalFormatting>
  <conditionalFormatting sqref="J58">
    <cfRule type="containsErrors" dxfId="1996" priority="725">
      <formula>ISERROR(J58)</formula>
    </cfRule>
  </conditionalFormatting>
  <conditionalFormatting sqref="J58">
    <cfRule type="cellIs" dxfId="1995" priority="724" operator="between">
      <formula>$P$5</formula>
      <formula>$P$6</formula>
    </cfRule>
  </conditionalFormatting>
  <conditionalFormatting sqref="J58">
    <cfRule type="containsErrors" dxfId="1994" priority="723">
      <formula>ISERROR(J58)</formula>
    </cfRule>
  </conditionalFormatting>
  <conditionalFormatting sqref="K58">
    <cfRule type="containsErrors" dxfId="1993" priority="722">
      <formula>ISERROR(K58)</formula>
    </cfRule>
  </conditionalFormatting>
  <conditionalFormatting sqref="K58">
    <cfRule type="cellIs" dxfId="1992" priority="721" operator="between">
      <formula>$P$5</formula>
      <formula>$P$6</formula>
    </cfRule>
  </conditionalFormatting>
  <conditionalFormatting sqref="K58">
    <cfRule type="containsErrors" dxfId="1991" priority="720">
      <formula>ISERROR(K58)</formula>
    </cfRule>
  </conditionalFormatting>
  <conditionalFormatting sqref="L58">
    <cfRule type="containsErrors" dxfId="1990" priority="719">
      <formula>ISERROR(L58)</formula>
    </cfRule>
  </conditionalFormatting>
  <conditionalFormatting sqref="L58">
    <cfRule type="cellIs" dxfId="1989" priority="718" operator="between">
      <formula>$P$5</formula>
      <formula>$P$6</formula>
    </cfRule>
  </conditionalFormatting>
  <conditionalFormatting sqref="L58">
    <cfRule type="containsErrors" dxfId="1988" priority="717">
      <formula>ISERROR(L58)</formula>
    </cfRule>
  </conditionalFormatting>
  <conditionalFormatting sqref="M58">
    <cfRule type="containsErrors" dxfId="1987" priority="716">
      <formula>ISERROR(M58)</formula>
    </cfRule>
  </conditionalFormatting>
  <conditionalFormatting sqref="M58">
    <cfRule type="cellIs" dxfId="1986" priority="715" operator="between">
      <formula>$P$5</formula>
      <formula>$P$6</formula>
    </cfRule>
  </conditionalFormatting>
  <conditionalFormatting sqref="M58">
    <cfRule type="containsErrors" dxfId="1985" priority="714">
      <formula>ISERROR(M58)</formula>
    </cfRule>
  </conditionalFormatting>
  <conditionalFormatting sqref="N58">
    <cfRule type="containsErrors" dxfId="1984" priority="713">
      <formula>ISERROR(N58)</formula>
    </cfRule>
  </conditionalFormatting>
  <conditionalFormatting sqref="N58">
    <cfRule type="cellIs" dxfId="1983" priority="712" operator="between">
      <formula>$P$5</formula>
      <formula>$P$6</formula>
    </cfRule>
  </conditionalFormatting>
  <conditionalFormatting sqref="N58">
    <cfRule type="containsErrors" dxfId="1982" priority="711">
      <formula>ISERROR(N58)</formula>
    </cfRule>
  </conditionalFormatting>
  <conditionalFormatting sqref="O58">
    <cfRule type="containsErrors" dxfId="1981" priority="710">
      <formula>ISERROR(O58)</formula>
    </cfRule>
  </conditionalFormatting>
  <conditionalFormatting sqref="O58">
    <cfRule type="cellIs" dxfId="1980" priority="709" operator="between">
      <formula>$P$5</formula>
      <formula>$P$6</formula>
    </cfRule>
  </conditionalFormatting>
  <conditionalFormatting sqref="O58">
    <cfRule type="containsErrors" dxfId="1979" priority="708">
      <formula>ISERROR(O58)</formula>
    </cfRule>
  </conditionalFormatting>
  <conditionalFormatting sqref="P58">
    <cfRule type="containsErrors" dxfId="1978" priority="707">
      <formula>ISERROR(P58)</formula>
    </cfRule>
  </conditionalFormatting>
  <conditionalFormatting sqref="P58">
    <cfRule type="cellIs" dxfId="1977" priority="706" operator="between">
      <formula>$P$5</formula>
      <formula>$P$6</formula>
    </cfRule>
  </conditionalFormatting>
  <conditionalFormatting sqref="P58">
    <cfRule type="containsErrors" dxfId="1976" priority="705">
      <formula>ISERROR(P58)</formula>
    </cfRule>
  </conditionalFormatting>
  <conditionalFormatting sqref="D65">
    <cfRule type="containsErrors" dxfId="1975" priority="704">
      <formula>ISERROR(D65)</formula>
    </cfRule>
  </conditionalFormatting>
  <conditionalFormatting sqref="D65">
    <cfRule type="cellIs" dxfId="1974" priority="703" operator="between">
      <formula>$P$5</formula>
      <formula>$P$6</formula>
    </cfRule>
  </conditionalFormatting>
  <conditionalFormatting sqref="D65">
    <cfRule type="containsErrors" dxfId="1973" priority="702">
      <formula>ISERROR(D65)</formula>
    </cfRule>
  </conditionalFormatting>
  <conditionalFormatting sqref="E65">
    <cfRule type="containsErrors" dxfId="1972" priority="701">
      <formula>ISERROR(E65)</formula>
    </cfRule>
  </conditionalFormatting>
  <conditionalFormatting sqref="E65">
    <cfRule type="cellIs" dxfId="1971" priority="700" operator="between">
      <formula>$P$5</formula>
      <formula>$P$6</formula>
    </cfRule>
  </conditionalFormatting>
  <conditionalFormatting sqref="E65">
    <cfRule type="containsErrors" dxfId="1970" priority="699">
      <formula>ISERROR(E65)</formula>
    </cfRule>
  </conditionalFormatting>
  <conditionalFormatting sqref="F65">
    <cfRule type="containsErrors" dxfId="1969" priority="698">
      <formula>ISERROR(F65)</formula>
    </cfRule>
  </conditionalFormatting>
  <conditionalFormatting sqref="F65">
    <cfRule type="cellIs" dxfId="1968" priority="697" operator="between">
      <formula>$P$5</formula>
      <formula>$P$6</formula>
    </cfRule>
  </conditionalFormatting>
  <conditionalFormatting sqref="F65">
    <cfRule type="containsErrors" dxfId="1967" priority="696">
      <formula>ISERROR(F65)</formula>
    </cfRule>
  </conditionalFormatting>
  <conditionalFormatting sqref="G65">
    <cfRule type="containsErrors" dxfId="1966" priority="695">
      <formula>ISERROR(G65)</formula>
    </cfRule>
  </conditionalFormatting>
  <conditionalFormatting sqref="G65">
    <cfRule type="cellIs" dxfId="1965" priority="694" operator="between">
      <formula>$P$5</formula>
      <formula>$P$6</formula>
    </cfRule>
  </conditionalFormatting>
  <conditionalFormatting sqref="G65">
    <cfRule type="containsErrors" dxfId="1964" priority="693">
      <formula>ISERROR(G65)</formula>
    </cfRule>
  </conditionalFormatting>
  <conditionalFormatting sqref="H65">
    <cfRule type="containsErrors" dxfId="1963" priority="692">
      <formula>ISERROR(H65)</formula>
    </cfRule>
  </conditionalFormatting>
  <conditionalFormatting sqref="H65">
    <cfRule type="cellIs" dxfId="1962" priority="691" operator="between">
      <formula>$P$5</formula>
      <formula>$P$6</formula>
    </cfRule>
  </conditionalFormatting>
  <conditionalFormatting sqref="H65">
    <cfRule type="containsErrors" dxfId="1961" priority="690">
      <formula>ISERROR(H65)</formula>
    </cfRule>
  </conditionalFormatting>
  <conditionalFormatting sqref="I65">
    <cfRule type="containsErrors" dxfId="1960" priority="689">
      <formula>ISERROR(I65)</formula>
    </cfRule>
  </conditionalFormatting>
  <conditionalFormatting sqref="I65">
    <cfRule type="cellIs" dxfId="1959" priority="688" operator="between">
      <formula>$P$5</formula>
      <formula>$P$6</formula>
    </cfRule>
  </conditionalFormatting>
  <conditionalFormatting sqref="I65">
    <cfRule type="containsErrors" dxfId="1958" priority="687">
      <formula>ISERROR(I65)</formula>
    </cfRule>
  </conditionalFormatting>
  <conditionalFormatting sqref="J65">
    <cfRule type="containsErrors" dxfId="1957" priority="686">
      <formula>ISERROR(J65)</formula>
    </cfRule>
  </conditionalFormatting>
  <conditionalFormatting sqref="J65">
    <cfRule type="cellIs" dxfId="1956" priority="685" operator="between">
      <formula>$P$5</formula>
      <formula>$P$6</formula>
    </cfRule>
  </conditionalFormatting>
  <conditionalFormatting sqref="J65">
    <cfRule type="containsErrors" dxfId="1955" priority="684">
      <formula>ISERROR(J65)</formula>
    </cfRule>
  </conditionalFormatting>
  <conditionalFormatting sqref="K65">
    <cfRule type="containsErrors" dxfId="1954" priority="683">
      <formula>ISERROR(K65)</formula>
    </cfRule>
  </conditionalFormatting>
  <conditionalFormatting sqref="K65">
    <cfRule type="cellIs" dxfId="1953" priority="682" operator="between">
      <formula>$P$5</formula>
      <formula>$P$6</formula>
    </cfRule>
  </conditionalFormatting>
  <conditionalFormatting sqref="K65">
    <cfRule type="containsErrors" dxfId="1952" priority="681">
      <formula>ISERROR(K65)</formula>
    </cfRule>
  </conditionalFormatting>
  <conditionalFormatting sqref="L65">
    <cfRule type="containsErrors" dxfId="1951" priority="680">
      <formula>ISERROR(L65)</formula>
    </cfRule>
  </conditionalFormatting>
  <conditionalFormatting sqref="L65">
    <cfRule type="cellIs" dxfId="1950" priority="679" operator="between">
      <formula>$P$5</formula>
      <formula>$P$6</formula>
    </cfRule>
  </conditionalFormatting>
  <conditionalFormatting sqref="L65">
    <cfRule type="containsErrors" dxfId="1949" priority="678">
      <formula>ISERROR(L65)</formula>
    </cfRule>
  </conditionalFormatting>
  <conditionalFormatting sqref="M65">
    <cfRule type="containsErrors" dxfId="1948" priority="677">
      <formula>ISERROR(M65)</formula>
    </cfRule>
  </conditionalFormatting>
  <conditionalFormatting sqref="M65">
    <cfRule type="cellIs" dxfId="1947" priority="676" operator="between">
      <formula>$P$5</formula>
      <formula>$P$6</formula>
    </cfRule>
  </conditionalFormatting>
  <conditionalFormatting sqref="M65">
    <cfRule type="containsErrors" dxfId="1946" priority="675">
      <formula>ISERROR(M65)</formula>
    </cfRule>
  </conditionalFormatting>
  <conditionalFormatting sqref="N65">
    <cfRule type="containsErrors" dxfId="1945" priority="674">
      <formula>ISERROR(N65)</formula>
    </cfRule>
  </conditionalFormatting>
  <conditionalFormatting sqref="N65">
    <cfRule type="cellIs" dxfId="1944" priority="673" operator="between">
      <formula>$P$5</formula>
      <formula>$P$6</formula>
    </cfRule>
  </conditionalFormatting>
  <conditionalFormatting sqref="N65">
    <cfRule type="containsErrors" dxfId="1943" priority="672">
      <formula>ISERROR(N65)</formula>
    </cfRule>
  </conditionalFormatting>
  <conditionalFormatting sqref="O65">
    <cfRule type="containsErrors" dxfId="1942" priority="671">
      <formula>ISERROR(O65)</formula>
    </cfRule>
  </conditionalFormatting>
  <conditionalFormatting sqref="O65">
    <cfRule type="cellIs" dxfId="1941" priority="670" operator="between">
      <formula>$P$5</formula>
      <formula>$P$6</formula>
    </cfRule>
  </conditionalFormatting>
  <conditionalFormatting sqref="O65">
    <cfRule type="containsErrors" dxfId="1940" priority="669">
      <formula>ISERROR(O65)</formula>
    </cfRule>
  </conditionalFormatting>
  <conditionalFormatting sqref="P65">
    <cfRule type="containsErrors" dxfId="1939" priority="668">
      <formula>ISERROR(P65)</formula>
    </cfRule>
  </conditionalFormatting>
  <conditionalFormatting sqref="P65">
    <cfRule type="cellIs" dxfId="1938" priority="667" operator="between">
      <formula>$P$5</formula>
      <formula>$P$6</formula>
    </cfRule>
  </conditionalFormatting>
  <conditionalFormatting sqref="P65">
    <cfRule type="containsErrors" dxfId="1937" priority="666">
      <formula>ISERROR(P65)</formula>
    </cfRule>
  </conditionalFormatting>
  <conditionalFormatting sqref="D68">
    <cfRule type="containsErrors" dxfId="1936" priority="665">
      <formula>ISERROR(D68)</formula>
    </cfRule>
  </conditionalFormatting>
  <conditionalFormatting sqref="D68">
    <cfRule type="cellIs" dxfId="1935" priority="664" operator="between">
      <formula>$P$5</formula>
      <formula>$P$6</formula>
    </cfRule>
  </conditionalFormatting>
  <conditionalFormatting sqref="D68">
    <cfRule type="containsErrors" dxfId="1934" priority="663">
      <formula>ISERROR(D68)</formula>
    </cfRule>
  </conditionalFormatting>
  <conditionalFormatting sqref="E68">
    <cfRule type="containsErrors" dxfId="1933" priority="662">
      <formula>ISERROR(E68)</formula>
    </cfRule>
  </conditionalFormatting>
  <conditionalFormatting sqref="E68">
    <cfRule type="cellIs" dxfId="1932" priority="661" operator="between">
      <formula>$P$5</formula>
      <formula>$P$6</formula>
    </cfRule>
  </conditionalFormatting>
  <conditionalFormatting sqref="E68">
    <cfRule type="containsErrors" dxfId="1931" priority="660">
      <formula>ISERROR(E68)</formula>
    </cfRule>
  </conditionalFormatting>
  <conditionalFormatting sqref="F68">
    <cfRule type="containsErrors" dxfId="1930" priority="659">
      <formula>ISERROR(F68)</formula>
    </cfRule>
  </conditionalFormatting>
  <conditionalFormatting sqref="F68">
    <cfRule type="cellIs" dxfId="1929" priority="658" operator="between">
      <formula>$P$5</formula>
      <formula>$P$6</formula>
    </cfRule>
  </conditionalFormatting>
  <conditionalFormatting sqref="F68">
    <cfRule type="containsErrors" dxfId="1928" priority="657">
      <formula>ISERROR(F68)</formula>
    </cfRule>
  </conditionalFormatting>
  <conditionalFormatting sqref="G68">
    <cfRule type="containsErrors" dxfId="1927" priority="656">
      <formula>ISERROR(G68)</formula>
    </cfRule>
  </conditionalFormatting>
  <conditionalFormatting sqref="G68">
    <cfRule type="cellIs" dxfId="1926" priority="655" operator="between">
      <formula>$P$5</formula>
      <formula>$P$6</formula>
    </cfRule>
  </conditionalFormatting>
  <conditionalFormatting sqref="G68">
    <cfRule type="containsErrors" dxfId="1925" priority="654">
      <formula>ISERROR(G68)</formula>
    </cfRule>
  </conditionalFormatting>
  <conditionalFormatting sqref="H68">
    <cfRule type="containsErrors" dxfId="1924" priority="653">
      <formula>ISERROR(H68)</formula>
    </cfRule>
  </conditionalFormatting>
  <conditionalFormatting sqref="H68">
    <cfRule type="cellIs" dxfId="1923" priority="652" operator="between">
      <formula>$P$5</formula>
      <formula>$P$6</formula>
    </cfRule>
  </conditionalFormatting>
  <conditionalFormatting sqref="H68">
    <cfRule type="containsErrors" dxfId="1922" priority="651">
      <formula>ISERROR(H68)</formula>
    </cfRule>
  </conditionalFormatting>
  <conditionalFormatting sqref="I68">
    <cfRule type="containsErrors" dxfId="1921" priority="650">
      <formula>ISERROR(I68)</formula>
    </cfRule>
  </conditionalFormatting>
  <conditionalFormatting sqref="I68">
    <cfRule type="cellIs" dxfId="1920" priority="649" operator="between">
      <formula>$P$5</formula>
      <formula>$P$6</formula>
    </cfRule>
  </conditionalFormatting>
  <conditionalFormatting sqref="I68">
    <cfRule type="containsErrors" dxfId="1919" priority="648">
      <formula>ISERROR(I68)</formula>
    </cfRule>
  </conditionalFormatting>
  <conditionalFormatting sqref="J68">
    <cfRule type="containsErrors" dxfId="1918" priority="647">
      <formula>ISERROR(J68)</formula>
    </cfRule>
  </conditionalFormatting>
  <conditionalFormatting sqref="J68">
    <cfRule type="cellIs" dxfId="1917" priority="646" operator="between">
      <formula>$P$5</formula>
      <formula>$P$6</formula>
    </cfRule>
  </conditionalFormatting>
  <conditionalFormatting sqref="J68">
    <cfRule type="containsErrors" dxfId="1916" priority="645">
      <formula>ISERROR(J68)</formula>
    </cfRule>
  </conditionalFormatting>
  <conditionalFormatting sqref="K68">
    <cfRule type="containsErrors" dxfId="1915" priority="644">
      <formula>ISERROR(K68)</formula>
    </cfRule>
  </conditionalFormatting>
  <conditionalFormatting sqref="K68">
    <cfRule type="cellIs" dxfId="1914" priority="643" operator="between">
      <formula>$P$5</formula>
      <formula>$P$6</formula>
    </cfRule>
  </conditionalFormatting>
  <conditionalFormatting sqref="K68">
    <cfRule type="containsErrors" dxfId="1913" priority="642">
      <formula>ISERROR(K68)</formula>
    </cfRule>
  </conditionalFormatting>
  <conditionalFormatting sqref="L68">
    <cfRule type="containsErrors" dxfId="1912" priority="641">
      <formula>ISERROR(L68)</formula>
    </cfRule>
  </conditionalFormatting>
  <conditionalFormatting sqref="L68">
    <cfRule type="cellIs" dxfId="1911" priority="640" operator="between">
      <formula>$P$5</formula>
      <formula>$P$6</formula>
    </cfRule>
  </conditionalFormatting>
  <conditionalFormatting sqref="L68">
    <cfRule type="containsErrors" dxfId="1910" priority="639">
      <formula>ISERROR(L68)</formula>
    </cfRule>
  </conditionalFormatting>
  <conditionalFormatting sqref="M68">
    <cfRule type="containsErrors" dxfId="1909" priority="638">
      <formula>ISERROR(M68)</formula>
    </cfRule>
  </conditionalFormatting>
  <conditionalFormatting sqref="M68">
    <cfRule type="cellIs" dxfId="1908" priority="637" operator="between">
      <formula>$P$5</formula>
      <formula>$P$6</formula>
    </cfRule>
  </conditionalFormatting>
  <conditionalFormatting sqref="M68">
    <cfRule type="containsErrors" dxfId="1907" priority="636">
      <formula>ISERROR(M68)</formula>
    </cfRule>
  </conditionalFormatting>
  <conditionalFormatting sqref="N68">
    <cfRule type="containsErrors" dxfId="1906" priority="635">
      <formula>ISERROR(N68)</formula>
    </cfRule>
  </conditionalFormatting>
  <conditionalFormatting sqref="N68">
    <cfRule type="cellIs" dxfId="1905" priority="634" operator="between">
      <formula>$P$5</formula>
      <formula>$P$6</formula>
    </cfRule>
  </conditionalFormatting>
  <conditionalFormatting sqref="N68">
    <cfRule type="containsErrors" dxfId="1904" priority="633">
      <formula>ISERROR(N68)</formula>
    </cfRule>
  </conditionalFormatting>
  <conditionalFormatting sqref="O68">
    <cfRule type="containsErrors" dxfId="1903" priority="632">
      <formula>ISERROR(O68)</formula>
    </cfRule>
  </conditionalFormatting>
  <conditionalFormatting sqref="O68">
    <cfRule type="cellIs" dxfId="1902" priority="631" operator="between">
      <formula>$P$5</formula>
      <formula>$P$6</formula>
    </cfRule>
  </conditionalFormatting>
  <conditionalFormatting sqref="O68">
    <cfRule type="containsErrors" dxfId="1901" priority="630">
      <formula>ISERROR(O68)</formula>
    </cfRule>
  </conditionalFormatting>
  <conditionalFormatting sqref="P68">
    <cfRule type="containsErrors" dxfId="1900" priority="629">
      <formula>ISERROR(P68)</formula>
    </cfRule>
  </conditionalFormatting>
  <conditionalFormatting sqref="P68">
    <cfRule type="cellIs" dxfId="1899" priority="628" operator="between">
      <formula>$P$5</formula>
      <formula>$P$6</formula>
    </cfRule>
  </conditionalFormatting>
  <conditionalFormatting sqref="P68">
    <cfRule type="containsErrors" dxfId="1898" priority="627">
      <formula>ISERROR(P68)</formula>
    </cfRule>
  </conditionalFormatting>
  <conditionalFormatting sqref="D71">
    <cfRule type="containsErrors" dxfId="1897" priority="626">
      <formula>ISERROR(D71)</formula>
    </cfRule>
  </conditionalFormatting>
  <conditionalFormatting sqref="D71">
    <cfRule type="cellIs" dxfId="1896" priority="625" operator="between">
      <formula>$P$5</formula>
      <formula>$P$6</formula>
    </cfRule>
  </conditionalFormatting>
  <conditionalFormatting sqref="D71">
    <cfRule type="containsErrors" dxfId="1895" priority="624">
      <formula>ISERROR(D71)</formula>
    </cfRule>
  </conditionalFormatting>
  <conditionalFormatting sqref="E71">
    <cfRule type="containsErrors" dxfId="1894" priority="623">
      <formula>ISERROR(E71)</formula>
    </cfRule>
  </conditionalFormatting>
  <conditionalFormatting sqref="E71">
    <cfRule type="cellIs" dxfId="1893" priority="622" operator="between">
      <formula>$P$5</formula>
      <formula>$P$6</formula>
    </cfRule>
  </conditionalFormatting>
  <conditionalFormatting sqref="E71">
    <cfRule type="containsErrors" dxfId="1892" priority="621">
      <formula>ISERROR(E71)</formula>
    </cfRule>
  </conditionalFormatting>
  <conditionalFormatting sqref="F71">
    <cfRule type="containsErrors" dxfId="1891" priority="620">
      <formula>ISERROR(F71)</formula>
    </cfRule>
  </conditionalFormatting>
  <conditionalFormatting sqref="F71">
    <cfRule type="cellIs" dxfId="1890" priority="619" operator="between">
      <formula>$P$5</formula>
      <formula>$P$6</formula>
    </cfRule>
  </conditionalFormatting>
  <conditionalFormatting sqref="F71">
    <cfRule type="containsErrors" dxfId="1889" priority="618">
      <formula>ISERROR(F71)</formula>
    </cfRule>
  </conditionalFormatting>
  <conditionalFormatting sqref="G71">
    <cfRule type="containsErrors" dxfId="1888" priority="617">
      <formula>ISERROR(G71)</formula>
    </cfRule>
  </conditionalFormatting>
  <conditionalFormatting sqref="G71">
    <cfRule type="cellIs" dxfId="1887" priority="616" operator="between">
      <formula>$P$5</formula>
      <formula>$P$6</formula>
    </cfRule>
  </conditionalFormatting>
  <conditionalFormatting sqref="G71">
    <cfRule type="containsErrors" dxfId="1886" priority="615">
      <formula>ISERROR(G71)</formula>
    </cfRule>
  </conditionalFormatting>
  <conditionalFormatting sqref="H71">
    <cfRule type="containsErrors" dxfId="1885" priority="614">
      <formula>ISERROR(H71)</formula>
    </cfRule>
  </conditionalFormatting>
  <conditionalFormatting sqref="H71">
    <cfRule type="cellIs" dxfId="1884" priority="613" operator="between">
      <formula>$P$5</formula>
      <formula>$P$6</formula>
    </cfRule>
  </conditionalFormatting>
  <conditionalFormatting sqref="H71">
    <cfRule type="containsErrors" dxfId="1883" priority="612">
      <formula>ISERROR(H71)</formula>
    </cfRule>
  </conditionalFormatting>
  <conditionalFormatting sqref="I71">
    <cfRule type="containsErrors" dxfId="1882" priority="611">
      <formula>ISERROR(I71)</formula>
    </cfRule>
  </conditionalFormatting>
  <conditionalFormatting sqref="I71">
    <cfRule type="cellIs" dxfId="1881" priority="610" operator="between">
      <formula>$P$5</formula>
      <formula>$P$6</formula>
    </cfRule>
  </conditionalFormatting>
  <conditionalFormatting sqref="I71">
    <cfRule type="containsErrors" dxfId="1880" priority="609">
      <formula>ISERROR(I71)</formula>
    </cfRule>
  </conditionalFormatting>
  <conditionalFormatting sqref="J71">
    <cfRule type="containsErrors" dxfId="1879" priority="608">
      <formula>ISERROR(J71)</formula>
    </cfRule>
  </conditionalFormatting>
  <conditionalFormatting sqref="J71">
    <cfRule type="cellIs" dxfId="1878" priority="607" operator="between">
      <formula>$P$5</formula>
      <formula>$P$6</formula>
    </cfRule>
  </conditionalFormatting>
  <conditionalFormatting sqref="J71">
    <cfRule type="containsErrors" dxfId="1877" priority="606">
      <formula>ISERROR(J71)</formula>
    </cfRule>
  </conditionalFormatting>
  <conditionalFormatting sqref="K71">
    <cfRule type="containsErrors" dxfId="1876" priority="605">
      <formula>ISERROR(K71)</formula>
    </cfRule>
  </conditionalFormatting>
  <conditionalFormatting sqref="K71">
    <cfRule type="cellIs" dxfId="1875" priority="604" operator="between">
      <formula>$P$5</formula>
      <formula>$P$6</formula>
    </cfRule>
  </conditionalFormatting>
  <conditionalFormatting sqref="K71">
    <cfRule type="containsErrors" dxfId="1874" priority="603">
      <formula>ISERROR(K71)</formula>
    </cfRule>
  </conditionalFormatting>
  <conditionalFormatting sqref="L71">
    <cfRule type="containsErrors" dxfId="1873" priority="602">
      <formula>ISERROR(L71)</formula>
    </cfRule>
  </conditionalFormatting>
  <conditionalFormatting sqref="L71">
    <cfRule type="cellIs" dxfId="1872" priority="601" operator="between">
      <formula>$P$5</formula>
      <formula>$P$6</formula>
    </cfRule>
  </conditionalFormatting>
  <conditionalFormatting sqref="L71">
    <cfRule type="containsErrors" dxfId="1871" priority="600">
      <formula>ISERROR(L71)</formula>
    </cfRule>
  </conditionalFormatting>
  <conditionalFormatting sqref="M71">
    <cfRule type="containsErrors" dxfId="1870" priority="599">
      <formula>ISERROR(M71)</formula>
    </cfRule>
  </conditionalFormatting>
  <conditionalFormatting sqref="M71">
    <cfRule type="cellIs" dxfId="1869" priority="598" operator="between">
      <formula>$P$5</formula>
      <formula>$P$6</formula>
    </cfRule>
  </conditionalFormatting>
  <conditionalFormatting sqref="M71">
    <cfRule type="containsErrors" dxfId="1868" priority="597">
      <formula>ISERROR(M71)</formula>
    </cfRule>
  </conditionalFormatting>
  <conditionalFormatting sqref="N71">
    <cfRule type="containsErrors" dxfId="1867" priority="596">
      <formula>ISERROR(N71)</formula>
    </cfRule>
  </conditionalFormatting>
  <conditionalFormatting sqref="N71">
    <cfRule type="cellIs" dxfId="1866" priority="595" operator="between">
      <formula>$P$5</formula>
      <formula>$P$6</formula>
    </cfRule>
  </conditionalFormatting>
  <conditionalFormatting sqref="N71">
    <cfRule type="containsErrors" dxfId="1865" priority="594">
      <formula>ISERROR(N71)</formula>
    </cfRule>
  </conditionalFormatting>
  <conditionalFormatting sqref="O71">
    <cfRule type="containsErrors" dxfId="1864" priority="593">
      <formula>ISERROR(O71)</formula>
    </cfRule>
  </conditionalFormatting>
  <conditionalFormatting sqref="O71">
    <cfRule type="cellIs" dxfId="1863" priority="592" operator="between">
      <formula>$P$5</formula>
      <formula>$P$6</formula>
    </cfRule>
  </conditionalFormatting>
  <conditionalFormatting sqref="O71">
    <cfRule type="containsErrors" dxfId="1862" priority="591">
      <formula>ISERROR(O71)</formula>
    </cfRule>
  </conditionalFormatting>
  <conditionalFormatting sqref="P71">
    <cfRule type="containsErrors" dxfId="1861" priority="590">
      <formula>ISERROR(P71)</formula>
    </cfRule>
  </conditionalFormatting>
  <conditionalFormatting sqref="P71">
    <cfRule type="cellIs" dxfId="1860" priority="589" operator="between">
      <formula>$P$5</formula>
      <formula>$P$6</formula>
    </cfRule>
  </conditionalFormatting>
  <conditionalFormatting sqref="P71">
    <cfRule type="containsErrors" dxfId="1859" priority="588">
      <formula>ISERROR(P71)</formula>
    </cfRule>
  </conditionalFormatting>
  <conditionalFormatting sqref="D74">
    <cfRule type="containsErrors" dxfId="1858" priority="587">
      <formula>ISERROR(D74)</formula>
    </cfRule>
  </conditionalFormatting>
  <conditionalFormatting sqref="D74">
    <cfRule type="cellIs" dxfId="1857" priority="586" operator="between">
      <formula>$P$5</formula>
      <formula>$P$6</formula>
    </cfRule>
  </conditionalFormatting>
  <conditionalFormatting sqref="D74">
    <cfRule type="containsErrors" dxfId="1856" priority="585">
      <formula>ISERROR(D74)</formula>
    </cfRule>
  </conditionalFormatting>
  <conditionalFormatting sqref="E74">
    <cfRule type="containsErrors" dxfId="1855" priority="584">
      <formula>ISERROR(E74)</formula>
    </cfRule>
  </conditionalFormatting>
  <conditionalFormatting sqref="E74">
    <cfRule type="cellIs" dxfId="1854" priority="583" operator="between">
      <formula>$P$5</formula>
      <formula>$P$6</formula>
    </cfRule>
  </conditionalFormatting>
  <conditionalFormatting sqref="E74">
    <cfRule type="containsErrors" dxfId="1853" priority="582">
      <formula>ISERROR(E74)</formula>
    </cfRule>
  </conditionalFormatting>
  <conditionalFormatting sqref="F74">
    <cfRule type="containsErrors" dxfId="1852" priority="581">
      <formula>ISERROR(F74)</formula>
    </cfRule>
  </conditionalFormatting>
  <conditionalFormatting sqref="F74">
    <cfRule type="cellIs" dxfId="1851" priority="580" operator="between">
      <formula>$P$5</formula>
      <formula>$P$6</formula>
    </cfRule>
  </conditionalFormatting>
  <conditionalFormatting sqref="F74">
    <cfRule type="containsErrors" dxfId="1850" priority="579">
      <formula>ISERROR(F74)</formula>
    </cfRule>
  </conditionalFormatting>
  <conditionalFormatting sqref="G74">
    <cfRule type="containsErrors" dxfId="1849" priority="578">
      <formula>ISERROR(G74)</formula>
    </cfRule>
  </conditionalFormatting>
  <conditionalFormatting sqref="G74">
    <cfRule type="cellIs" dxfId="1848" priority="577" operator="between">
      <formula>$P$5</formula>
      <formula>$P$6</formula>
    </cfRule>
  </conditionalFormatting>
  <conditionalFormatting sqref="G74">
    <cfRule type="containsErrors" dxfId="1847" priority="576">
      <formula>ISERROR(G74)</formula>
    </cfRule>
  </conditionalFormatting>
  <conditionalFormatting sqref="H74">
    <cfRule type="containsErrors" dxfId="1846" priority="575">
      <formula>ISERROR(H74)</formula>
    </cfRule>
  </conditionalFormatting>
  <conditionalFormatting sqref="H74">
    <cfRule type="cellIs" dxfId="1845" priority="574" operator="between">
      <formula>$P$5</formula>
      <formula>$P$6</formula>
    </cfRule>
  </conditionalFormatting>
  <conditionalFormatting sqref="H74">
    <cfRule type="containsErrors" dxfId="1844" priority="573">
      <formula>ISERROR(H74)</formula>
    </cfRule>
  </conditionalFormatting>
  <conditionalFormatting sqref="I74">
    <cfRule type="containsErrors" dxfId="1843" priority="572">
      <formula>ISERROR(I74)</formula>
    </cfRule>
  </conditionalFormatting>
  <conditionalFormatting sqref="I74">
    <cfRule type="cellIs" dxfId="1842" priority="571" operator="between">
      <formula>$P$5</formula>
      <formula>$P$6</formula>
    </cfRule>
  </conditionalFormatting>
  <conditionalFormatting sqref="I74">
    <cfRule type="containsErrors" dxfId="1841" priority="570">
      <formula>ISERROR(I74)</formula>
    </cfRule>
  </conditionalFormatting>
  <conditionalFormatting sqref="J74">
    <cfRule type="containsErrors" dxfId="1840" priority="569">
      <formula>ISERROR(J74)</formula>
    </cfRule>
  </conditionalFormatting>
  <conditionalFormatting sqref="J74">
    <cfRule type="cellIs" dxfId="1839" priority="568" operator="between">
      <formula>$P$5</formula>
      <formula>$P$6</formula>
    </cfRule>
  </conditionalFormatting>
  <conditionalFormatting sqref="J74">
    <cfRule type="containsErrors" dxfId="1838" priority="567">
      <formula>ISERROR(J74)</formula>
    </cfRule>
  </conditionalFormatting>
  <conditionalFormatting sqref="K74">
    <cfRule type="containsErrors" dxfId="1837" priority="566">
      <formula>ISERROR(K74)</formula>
    </cfRule>
  </conditionalFormatting>
  <conditionalFormatting sqref="K74">
    <cfRule type="cellIs" dxfId="1836" priority="565" operator="between">
      <formula>$P$5</formula>
      <formula>$P$6</formula>
    </cfRule>
  </conditionalFormatting>
  <conditionalFormatting sqref="K74">
    <cfRule type="containsErrors" dxfId="1835" priority="564">
      <formula>ISERROR(K74)</formula>
    </cfRule>
  </conditionalFormatting>
  <conditionalFormatting sqref="L74">
    <cfRule type="containsErrors" dxfId="1834" priority="563">
      <formula>ISERROR(L74)</formula>
    </cfRule>
  </conditionalFormatting>
  <conditionalFormatting sqref="L74">
    <cfRule type="cellIs" dxfId="1833" priority="562" operator="between">
      <formula>$P$5</formula>
      <formula>$P$6</formula>
    </cfRule>
  </conditionalFormatting>
  <conditionalFormatting sqref="L74">
    <cfRule type="containsErrors" dxfId="1832" priority="561">
      <formula>ISERROR(L74)</formula>
    </cfRule>
  </conditionalFormatting>
  <conditionalFormatting sqref="M74">
    <cfRule type="containsErrors" dxfId="1831" priority="560">
      <formula>ISERROR(M74)</formula>
    </cfRule>
  </conditionalFormatting>
  <conditionalFormatting sqref="M74">
    <cfRule type="cellIs" dxfId="1830" priority="559" operator="between">
      <formula>$P$5</formula>
      <formula>$P$6</formula>
    </cfRule>
  </conditionalFormatting>
  <conditionalFormatting sqref="M74">
    <cfRule type="containsErrors" dxfId="1829" priority="558">
      <formula>ISERROR(M74)</formula>
    </cfRule>
  </conditionalFormatting>
  <conditionalFormatting sqref="N74">
    <cfRule type="containsErrors" dxfId="1828" priority="557">
      <formula>ISERROR(N74)</formula>
    </cfRule>
  </conditionalFormatting>
  <conditionalFormatting sqref="N74">
    <cfRule type="cellIs" dxfId="1827" priority="556" operator="between">
      <formula>$P$5</formula>
      <formula>$P$6</formula>
    </cfRule>
  </conditionalFormatting>
  <conditionalFormatting sqref="N74">
    <cfRule type="containsErrors" dxfId="1826" priority="555">
      <formula>ISERROR(N74)</formula>
    </cfRule>
  </conditionalFormatting>
  <conditionalFormatting sqref="O74">
    <cfRule type="containsErrors" dxfId="1825" priority="554">
      <formula>ISERROR(O74)</formula>
    </cfRule>
  </conditionalFormatting>
  <conditionalFormatting sqref="O74">
    <cfRule type="cellIs" dxfId="1824" priority="553" operator="between">
      <formula>$P$5</formula>
      <formula>$P$6</formula>
    </cfRule>
  </conditionalFormatting>
  <conditionalFormatting sqref="O74">
    <cfRule type="containsErrors" dxfId="1823" priority="552">
      <formula>ISERROR(O74)</formula>
    </cfRule>
  </conditionalFormatting>
  <conditionalFormatting sqref="P74">
    <cfRule type="containsErrors" dxfId="1822" priority="551">
      <formula>ISERROR(P74)</formula>
    </cfRule>
  </conditionalFormatting>
  <conditionalFormatting sqref="P74">
    <cfRule type="cellIs" dxfId="1821" priority="550" operator="between">
      <formula>$P$5</formula>
      <formula>$P$6</formula>
    </cfRule>
  </conditionalFormatting>
  <conditionalFormatting sqref="P74">
    <cfRule type="containsErrors" dxfId="1820" priority="549">
      <formula>ISERROR(P74)</formula>
    </cfRule>
  </conditionalFormatting>
  <conditionalFormatting sqref="D77">
    <cfRule type="containsErrors" dxfId="1819" priority="548">
      <formula>ISERROR(D77)</formula>
    </cfRule>
  </conditionalFormatting>
  <conditionalFormatting sqref="D77">
    <cfRule type="cellIs" dxfId="1818" priority="547" operator="between">
      <formula>$P$5</formula>
      <formula>$P$6</formula>
    </cfRule>
  </conditionalFormatting>
  <conditionalFormatting sqref="D77">
    <cfRule type="containsErrors" dxfId="1817" priority="546">
      <formula>ISERROR(D77)</formula>
    </cfRule>
  </conditionalFormatting>
  <conditionalFormatting sqref="E77">
    <cfRule type="containsErrors" dxfId="1816" priority="545">
      <formula>ISERROR(E77)</formula>
    </cfRule>
  </conditionalFormatting>
  <conditionalFormatting sqref="E77">
    <cfRule type="cellIs" dxfId="1815" priority="544" operator="between">
      <formula>$P$5</formula>
      <formula>$P$6</formula>
    </cfRule>
  </conditionalFormatting>
  <conditionalFormatting sqref="E77">
    <cfRule type="containsErrors" dxfId="1814" priority="543">
      <formula>ISERROR(E77)</formula>
    </cfRule>
  </conditionalFormatting>
  <conditionalFormatting sqref="F77">
    <cfRule type="containsErrors" dxfId="1813" priority="542">
      <formula>ISERROR(F77)</formula>
    </cfRule>
  </conditionalFormatting>
  <conditionalFormatting sqref="F77">
    <cfRule type="cellIs" dxfId="1812" priority="541" operator="between">
      <formula>$P$5</formula>
      <formula>$P$6</formula>
    </cfRule>
  </conditionalFormatting>
  <conditionalFormatting sqref="F77">
    <cfRule type="containsErrors" dxfId="1811" priority="540">
      <formula>ISERROR(F77)</formula>
    </cfRule>
  </conditionalFormatting>
  <conditionalFormatting sqref="G77">
    <cfRule type="containsErrors" dxfId="1810" priority="539">
      <formula>ISERROR(G77)</formula>
    </cfRule>
  </conditionalFormatting>
  <conditionalFormatting sqref="G77">
    <cfRule type="cellIs" dxfId="1809" priority="538" operator="between">
      <formula>$P$5</formula>
      <formula>$P$6</formula>
    </cfRule>
  </conditionalFormatting>
  <conditionalFormatting sqref="G77">
    <cfRule type="containsErrors" dxfId="1808" priority="537">
      <formula>ISERROR(G77)</formula>
    </cfRule>
  </conditionalFormatting>
  <conditionalFormatting sqref="H77">
    <cfRule type="containsErrors" dxfId="1807" priority="536">
      <formula>ISERROR(H77)</formula>
    </cfRule>
  </conditionalFormatting>
  <conditionalFormatting sqref="H77">
    <cfRule type="cellIs" dxfId="1806" priority="535" operator="between">
      <formula>$P$5</formula>
      <formula>$P$6</formula>
    </cfRule>
  </conditionalFormatting>
  <conditionalFormatting sqref="H77">
    <cfRule type="containsErrors" dxfId="1805" priority="534">
      <formula>ISERROR(H77)</formula>
    </cfRule>
  </conditionalFormatting>
  <conditionalFormatting sqref="I77">
    <cfRule type="containsErrors" dxfId="1804" priority="533">
      <formula>ISERROR(I77)</formula>
    </cfRule>
  </conditionalFormatting>
  <conditionalFormatting sqref="I77">
    <cfRule type="cellIs" dxfId="1803" priority="532" operator="between">
      <formula>$P$5</formula>
      <formula>$P$6</formula>
    </cfRule>
  </conditionalFormatting>
  <conditionalFormatting sqref="I77">
    <cfRule type="containsErrors" dxfId="1802" priority="531">
      <formula>ISERROR(I77)</formula>
    </cfRule>
  </conditionalFormatting>
  <conditionalFormatting sqref="J77">
    <cfRule type="containsErrors" dxfId="1801" priority="530">
      <formula>ISERROR(J77)</formula>
    </cfRule>
  </conditionalFormatting>
  <conditionalFormatting sqref="J77">
    <cfRule type="cellIs" dxfId="1800" priority="529" operator="between">
      <formula>$P$5</formula>
      <formula>$P$6</formula>
    </cfRule>
  </conditionalFormatting>
  <conditionalFormatting sqref="J77">
    <cfRule type="containsErrors" dxfId="1799" priority="528">
      <formula>ISERROR(J77)</formula>
    </cfRule>
  </conditionalFormatting>
  <conditionalFormatting sqref="K77">
    <cfRule type="containsErrors" dxfId="1798" priority="527">
      <formula>ISERROR(K77)</formula>
    </cfRule>
  </conditionalFormatting>
  <conditionalFormatting sqref="K77">
    <cfRule type="cellIs" dxfId="1797" priority="526" operator="between">
      <formula>$P$5</formula>
      <formula>$P$6</formula>
    </cfRule>
  </conditionalFormatting>
  <conditionalFormatting sqref="K77">
    <cfRule type="containsErrors" dxfId="1796" priority="525">
      <formula>ISERROR(K77)</formula>
    </cfRule>
  </conditionalFormatting>
  <conditionalFormatting sqref="L77">
    <cfRule type="containsErrors" dxfId="1795" priority="524">
      <formula>ISERROR(L77)</formula>
    </cfRule>
  </conditionalFormatting>
  <conditionalFormatting sqref="L77">
    <cfRule type="cellIs" dxfId="1794" priority="523" operator="between">
      <formula>$P$5</formula>
      <formula>$P$6</formula>
    </cfRule>
  </conditionalFormatting>
  <conditionalFormatting sqref="L77">
    <cfRule type="containsErrors" dxfId="1793" priority="522">
      <formula>ISERROR(L77)</formula>
    </cfRule>
  </conditionalFormatting>
  <conditionalFormatting sqref="M77">
    <cfRule type="containsErrors" dxfId="1792" priority="521">
      <formula>ISERROR(M77)</formula>
    </cfRule>
  </conditionalFormatting>
  <conditionalFormatting sqref="M77">
    <cfRule type="cellIs" dxfId="1791" priority="520" operator="between">
      <formula>$P$5</formula>
      <formula>$P$6</formula>
    </cfRule>
  </conditionalFormatting>
  <conditionalFormatting sqref="M77">
    <cfRule type="containsErrors" dxfId="1790" priority="519">
      <formula>ISERROR(M77)</formula>
    </cfRule>
  </conditionalFormatting>
  <conditionalFormatting sqref="N77">
    <cfRule type="containsErrors" dxfId="1789" priority="518">
      <formula>ISERROR(N77)</formula>
    </cfRule>
  </conditionalFormatting>
  <conditionalFormatting sqref="N77">
    <cfRule type="cellIs" dxfId="1788" priority="517" operator="between">
      <formula>$P$5</formula>
      <formula>$P$6</formula>
    </cfRule>
  </conditionalFormatting>
  <conditionalFormatting sqref="N77">
    <cfRule type="containsErrors" dxfId="1787" priority="516">
      <formula>ISERROR(N77)</formula>
    </cfRule>
  </conditionalFormatting>
  <conditionalFormatting sqref="O77">
    <cfRule type="containsErrors" dxfId="1786" priority="515">
      <formula>ISERROR(O77)</formula>
    </cfRule>
  </conditionalFormatting>
  <conditionalFormatting sqref="O77">
    <cfRule type="cellIs" dxfId="1785" priority="514" operator="between">
      <formula>$P$5</formula>
      <formula>$P$6</formula>
    </cfRule>
  </conditionalFormatting>
  <conditionalFormatting sqref="O77">
    <cfRule type="containsErrors" dxfId="1784" priority="513">
      <formula>ISERROR(O77)</formula>
    </cfRule>
  </conditionalFormatting>
  <conditionalFormatting sqref="P77">
    <cfRule type="containsErrors" dxfId="1783" priority="512">
      <formula>ISERROR(P77)</formula>
    </cfRule>
  </conditionalFormatting>
  <conditionalFormatting sqref="P77">
    <cfRule type="cellIs" dxfId="1782" priority="511" operator="between">
      <formula>$P$5</formula>
      <formula>$P$6</formula>
    </cfRule>
  </conditionalFormatting>
  <conditionalFormatting sqref="P77">
    <cfRule type="containsErrors" dxfId="1781" priority="510">
      <formula>ISERROR(P77)</formula>
    </cfRule>
  </conditionalFormatting>
  <conditionalFormatting sqref="D84">
    <cfRule type="containsErrors" dxfId="1780" priority="509">
      <formula>ISERROR(D84)</formula>
    </cfRule>
  </conditionalFormatting>
  <conditionalFormatting sqref="D84">
    <cfRule type="cellIs" dxfId="1779" priority="508" operator="between">
      <formula>$P$5</formula>
      <formula>$P$6</formula>
    </cfRule>
  </conditionalFormatting>
  <conditionalFormatting sqref="D84">
    <cfRule type="containsErrors" dxfId="1778" priority="507">
      <formula>ISERROR(D84)</formula>
    </cfRule>
  </conditionalFormatting>
  <conditionalFormatting sqref="E84">
    <cfRule type="containsErrors" dxfId="1777" priority="506">
      <formula>ISERROR(E84)</formula>
    </cfRule>
  </conditionalFormatting>
  <conditionalFormatting sqref="E84">
    <cfRule type="cellIs" dxfId="1776" priority="505" operator="between">
      <formula>$P$5</formula>
      <formula>$P$6</formula>
    </cfRule>
  </conditionalFormatting>
  <conditionalFormatting sqref="E84">
    <cfRule type="containsErrors" dxfId="1775" priority="504">
      <formula>ISERROR(E84)</formula>
    </cfRule>
  </conditionalFormatting>
  <conditionalFormatting sqref="F84">
    <cfRule type="containsErrors" dxfId="1774" priority="503">
      <formula>ISERROR(F84)</formula>
    </cfRule>
  </conditionalFormatting>
  <conditionalFormatting sqref="F84">
    <cfRule type="cellIs" dxfId="1773" priority="502" operator="between">
      <formula>$P$5</formula>
      <formula>$P$6</formula>
    </cfRule>
  </conditionalFormatting>
  <conditionalFormatting sqref="F84">
    <cfRule type="containsErrors" dxfId="1772" priority="501">
      <formula>ISERROR(F84)</formula>
    </cfRule>
  </conditionalFormatting>
  <conditionalFormatting sqref="G84">
    <cfRule type="containsErrors" dxfId="1771" priority="500">
      <formula>ISERROR(G84)</formula>
    </cfRule>
  </conditionalFormatting>
  <conditionalFormatting sqref="G84">
    <cfRule type="cellIs" dxfId="1770" priority="499" operator="between">
      <formula>$P$5</formula>
      <formula>$P$6</formula>
    </cfRule>
  </conditionalFormatting>
  <conditionalFormatting sqref="G84">
    <cfRule type="containsErrors" dxfId="1769" priority="498">
      <formula>ISERROR(G84)</formula>
    </cfRule>
  </conditionalFormatting>
  <conditionalFormatting sqref="H84">
    <cfRule type="containsErrors" dxfId="1768" priority="497">
      <formula>ISERROR(H84)</formula>
    </cfRule>
  </conditionalFormatting>
  <conditionalFormatting sqref="H84">
    <cfRule type="cellIs" dxfId="1767" priority="496" operator="between">
      <formula>$P$5</formula>
      <formula>$P$6</formula>
    </cfRule>
  </conditionalFormatting>
  <conditionalFormatting sqref="H84">
    <cfRule type="containsErrors" dxfId="1766" priority="495">
      <formula>ISERROR(H84)</formula>
    </cfRule>
  </conditionalFormatting>
  <conditionalFormatting sqref="I84">
    <cfRule type="containsErrors" dxfId="1765" priority="494">
      <formula>ISERROR(I84)</formula>
    </cfRule>
  </conditionalFormatting>
  <conditionalFormatting sqref="I84">
    <cfRule type="cellIs" dxfId="1764" priority="493" operator="between">
      <formula>$P$5</formula>
      <formula>$P$6</formula>
    </cfRule>
  </conditionalFormatting>
  <conditionalFormatting sqref="I84">
    <cfRule type="containsErrors" dxfId="1763" priority="492">
      <formula>ISERROR(I84)</formula>
    </cfRule>
  </conditionalFormatting>
  <conditionalFormatting sqref="J84">
    <cfRule type="containsErrors" dxfId="1762" priority="491">
      <formula>ISERROR(J84)</formula>
    </cfRule>
  </conditionalFormatting>
  <conditionalFormatting sqref="J84">
    <cfRule type="cellIs" dxfId="1761" priority="490" operator="between">
      <formula>$P$5</formula>
      <formula>$P$6</formula>
    </cfRule>
  </conditionalFormatting>
  <conditionalFormatting sqref="J84">
    <cfRule type="containsErrors" dxfId="1760" priority="489">
      <formula>ISERROR(J84)</formula>
    </cfRule>
  </conditionalFormatting>
  <conditionalFormatting sqref="K84">
    <cfRule type="containsErrors" dxfId="1759" priority="488">
      <formula>ISERROR(K84)</formula>
    </cfRule>
  </conditionalFormatting>
  <conditionalFormatting sqref="K84">
    <cfRule type="cellIs" dxfId="1758" priority="487" operator="between">
      <formula>$P$5</formula>
      <formula>$P$6</formula>
    </cfRule>
  </conditionalFormatting>
  <conditionalFormatting sqref="K84">
    <cfRule type="containsErrors" dxfId="1757" priority="486">
      <formula>ISERROR(K84)</formula>
    </cfRule>
  </conditionalFormatting>
  <conditionalFormatting sqref="L84">
    <cfRule type="containsErrors" dxfId="1756" priority="485">
      <formula>ISERROR(L84)</formula>
    </cfRule>
  </conditionalFormatting>
  <conditionalFormatting sqref="L84">
    <cfRule type="cellIs" dxfId="1755" priority="484" operator="between">
      <formula>$P$5</formula>
      <formula>$P$6</formula>
    </cfRule>
  </conditionalFormatting>
  <conditionalFormatting sqref="L84">
    <cfRule type="containsErrors" dxfId="1754" priority="483">
      <formula>ISERROR(L84)</formula>
    </cfRule>
  </conditionalFormatting>
  <conditionalFormatting sqref="M84">
    <cfRule type="containsErrors" dxfId="1753" priority="482">
      <formula>ISERROR(M84)</formula>
    </cfRule>
  </conditionalFormatting>
  <conditionalFormatting sqref="M84">
    <cfRule type="cellIs" dxfId="1752" priority="481" operator="between">
      <formula>$P$5</formula>
      <formula>$P$6</formula>
    </cfRule>
  </conditionalFormatting>
  <conditionalFormatting sqref="M84">
    <cfRule type="containsErrors" dxfId="1751" priority="480">
      <formula>ISERROR(M84)</formula>
    </cfRule>
  </conditionalFormatting>
  <conditionalFormatting sqref="N84">
    <cfRule type="containsErrors" dxfId="1750" priority="479">
      <formula>ISERROR(N84)</formula>
    </cfRule>
  </conditionalFormatting>
  <conditionalFormatting sqref="N84">
    <cfRule type="cellIs" dxfId="1749" priority="478" operator="between">
      <formula>$P$5</formula>
      <formula>$P$6</formula>
    </cfRule>
  </conditionalFormatting>
  <conditionalFormatting sqref="N84">
    <cfRule type="containsErrors" dxfId="1748" priority="477">
      <formula>ISERROR(N84)</formula>
    </cfRule>
  </conditionalFormatting>
  <conditionalFormatting sqref="O84">
    <cfRule type="containsErrors" dxfId="1747" priority="476">
      <formula>ISERROR(O84)</formula>
    </cfRule>
  </conditionalFormatting>
  <conditionalFormatting sqref="O84">
    <cfRule type="cellIs" dxfId="1746" priority="475" operator="between">
      <formula>$P$5</formula>
      <formula>$P$6</formula>
    </cfRule>
  </conditionalFormatting>
  <conditionalFormatting sqref="O84">
    <cfRule type="containsErrors" dxfId="1745" priority="474">
      <formula>ISERROR(O84)</formula>
    </cfRule>
  </conditionalFormatting>
  <conditionalFormatting sqref="P84">
    <cfRule type="containsErrors" dxfId="1744" priority="473">
      <formula>ISERROR(P84)</formula>
    </cfRule>
  </conditionalFormatting>
  <conditionalFormatting sqref="P84">
    <cfRule type="cellIs" dxfId="1743" priority="472" operator="between">
      <formula>$P$5</formula>
      <formula>$P$6</formula>
    </cfRule>
  </conditionalFormatting>
  <conditionalFormatting sqref="P84">
    <cfRule type="containsErrors" dxfId="1742" priority="471">
      <formula>ISERROR(P84)</formula>
    </cfRule>
  </conditionalFormatting>
  <conditionalFormatting sqref="D87">
    <cfRule type="containsErrors" dxfId="1741" priority="470">
      <formula>ISERROR(D87)</formula>
    </cfRule>
  </conditionalFormatting>
  <conditionalFormatting sqref="D87">
    <cfRule type="cellIs" dxfId="1740" priority="469" operator="between">
      <formula>$P$5</formula>
      <formula>$P$6</formula>
    </cfRule>
  </conditionalFormatting>
  <conditionalFormatting sqref="D87">
    <cfRule type="containsErrors" dxfId="1739" priority="468">
      <formula>ISERROR(D87)</formula>
    </cfRule>
  </conditionalFormatting>
  <conditionalFormatting sqref="E87">
    <cfRule type="containsErrors" dxfId="1738" priority="467">
      <formula>ISERROR(E87)</formula>
    </cfRule>
  </conditionalFormatting>
  <conditionalFormatting sqref="E87">
    <cfRule type="cellIs" dxfId="1737" priority="466" operator="between">
      <formula>$P$5</formula>
      <formula>$P$6</formula>
    </cfRule>
  </conditionalFormatting>
  <conditionalFormatting sqref="E87">
    <cfRule type="containsErrors" dxfId="1736" priority="465">
      <formula>ISERROR(E87)</formula>
    </cfRule>
  </conditionalFormatting>
  <conditionalFormatting sqref="F87">
    <cfRule type="containsErrors" dxfId="1735" priority="464">
      <formula>ISERROR(F87)</formula>
    </cfRule>
  </conditionalFormatting>
  <conditionalFormatting sqref="F87">
    <cfRule type="cellIs" dxfId="1734" priority="463" operator="between">
      <formula>$P$5</formula>
      <formula>$P$6</formula>
    </cfRule>
  </conditionalFormatting>
  <conditionalFormatting sqref="F87">
    <cfRule type="containsErrors" dxfId="1733" priority="462">
      <formula>ISERROR(F87)</formula>
    </cfRule>
  </conditionalFormatting>
  <conditionalFormatting sqref="G87">
    <cfRule type="containsErrors" dxfId="1732" priority="461">
      <formula>ISERROR(G87)</formula>
    </cfRule>
  </conditionalFormatting>
  <conditionalFormatting sqref="G87">
    <cfRule type="cellIs" dxfId="1731" priority="460" operator="between">
      <formula>$P$5</formula>
      <formula>$P$6</formula>
    </cfRule>
  </conditionalFormatting>
  <conditionalFormatting sqref="G87">
    <cfRule type="containsErrors" dxfId="1730" priority="459">
      <formula>ISERROR(G87)</formula>
    </cfRule>
  </conditionalFormatting>
  <conditionalFormatting sqref="H87">
    <cfRule type="containsErrors" dxfId="1729" priority="458">
      <formula>ISERROR(H87)</formula>
    </cfRule>
  </conditionalFormatting>
  <conditionalFormatting sqref="H87">
    <cfRule type="cellIs" dxfId="1728" priority="457" operator="between">
      <formula>$P$5</formula>
      <formula>$P$6</formula>
    </cfRule>
  </conditionalFormatting>
  <conditionalFormatting sqref="H87">
    <cfRule type="containsErrors" dxfId="1727" priority="456">
      <formula>ISERROR(H87)</formula>
    </cfRule>
  </conditionalFormatting>
  <conditionalFormatting sqref="I87">
    <cfRule type="containsErrors" dxfId="1726" priority="455">
      <formula>ISERROR(I87)</formula>
    </cfRule>
  </conditionalFormatting>
  <conditionalFormatting sqref="I87">
    <cfRule type="cellIs" dxfId="1725" priority="454" operator="between">
      <formula>$P$5</formula>
      <formula>$P$6</formula>
    </cfRule>
  </conditionalFormatting>
  <conditionalFormatting sqref="I87">
    <cfRule type="containsErrors" dxfId="1724" priority="453">
      <formula>ISERROR(I87)</formula>
    </cfRule>
  </conditionalFormatting>
  <conditionalFormatting sqref="J87">
    <cfRule type="containsErrors" dxfId="1723" priority="452">
      <formula>ISERROR(J87)</formula>
    </cfRule>
  </conditionalFormatting>
  <conditionalFormatting sqref="J87">
    <cfRule type="cellIs" dxfId="1722" priority="451" operator="between">
      <formula>$P$5</formula>
      <formula>$P$6</formula>
    </cfRule>
  </conditionalFormatting>
  <conditionalFormatting sqref="J87">
    <cfRule type="containsErrors" dxfId="1721" priority="450">
      <formula>ISERROR(J87)</formula>
    </cfRule>
  </conditionalFormatting>
  <conditionalFormatting sqref="K87">
    <cfRule type="containsErrors" dxfId="1720" priority="449">
      <formula>ISERROR(K87)</formula>
    </cfRule>
  </conditionalFormatting>
  <conditionalFormatting sqref="K87">
    <cfRule type="cellIs" dxfId="1719" priority="448" operator="between">
      <formula>$P$5</formula>
      <formula>$P$6</formula>
    </cfRule>
  </conditionalFormatting>
  <conditionalFormatting sqref="K87">
    <cfRule type="containsErrors" dxfId="1718" priority="447">
      <formula>ISERROR(K87)</formula>
    </cfRule>
  </conditionalFormatting>
  <conditionalFormatting sqref="L87">
    <cfRule type="containsErrors" dxfId="1717" priority="446">
      <formula>ISERROR(L87)</formula>
    </cfRule>
  </conditionalFormatting>
  <conditionalFormatting sqref="L87">
    <cfRule type="cellIs" dxfId="1716" priority="445" operator="between">
      <formula>$P$5</formula>
      <formula>$P$6</formula>
    </cfRule>
  </conditionalFormatting>
  <conditionalFormatting sqref="L87">
    <cfRule type="containsErrors" dxfId="1715" priority="444">
      <formula>ISERROR(L87)</formula>
    </cfRule>
  </conditionalFormatting>
  <conditionalFormatting sqref="M87">
    <cfRule type="containsErrors" dxfId="1714" priority="443">
      <formula>ISERROR(M87)</formula>
    </cfRule>
  </conditionalFormatting>
  <conditionalFormatting sqref="M87">
    <cfRule type="cellIs" dxfId="1713" priority="442" operator="between">
      <formula>$P$5</formula>
      <formula>$P$6</formula>
    </cfRule>
  </conditionalFormatting>
  <conditionalFormatting sqref="M87">
    <cfRule type="containsErrors" dxfId="1712" priority="441">
      <formula>ISERROR(M87)</formula>
    </cfRule>
  </conditionalFormatting>
  <conditionalFormatting sqref="N87">
    <cfRule type="containsErrors" dxfId="1711" priority="440">
      <formula>ISERROR(N87)</formula>
    </cfRule>
  </conditionalFormatting>
  <conditionalFormatting sqref="N87">
    <cfRule type="cellIs" dxfId="1710" priority="439" operator="between">
      <formula>$P$5</formula>
      <formula>$P$6</formula>
    </cfRule>
  </conditionalFormatting>
  <conditionalFormatting sqref="N87">
    <cfRule type="containsErrors" dxfId="1709" priority="438">
      <formula>ISERROR(N87)</formula>
    </cfRule>
  </conditionalFormatting>
  <conditionalFormatting sqref="O87">
    <cfRule type="containsErrors" dxfId="1708" priority="437">
      <formula>ISERROR(O87)</formula>
    </cfRule>
  </conditionalFormatting>
  <conditionalFormatting sqref="O87">
    <cfRule type="cellIs" dxfId="1707" priority="436" operator="between">
      <formula>$P$5</formula>
      <formula>$P$6</formula>
    </cfRule>
  </conditionalFormatting>
  <conditionalFormatting sqref="O87">
    <cfRule type="containsErrors" dxfId="1706" priority="435">
      <formula>ISERROR(O87)</formula>
    </cfRule>
  </conditionalFormatting>
  <conditionalFormatting sqref="P87">
    <cfRule type="containsErrors" dxfId="1705" priority="434">
      <formula>ISERROR(P87)</formula>
    </cfRule>
  </conditionalFormatting>
  <conditionalFormatting sqref="P87">
    <cfRule type="cellIs" dxfId="1704" priority="433" operator="between">
      <formula>$P$5</formula>
      <formula>$P$6</formula>
    </cfRule>
  </conditionalFormatting>
  <conditionalFormatting sqref="P87">
    <cfRule type="containsErrors" dxfId="1703" priority="432">
      <formula>ISERROR(P87)</formula>
    </cfRule>
  </conditionalFormatting>
  <conditionalFormatting sqref="D90">
    <cfRule type="containsErrors" dxfId="1702" priority="431">
      <formula>ISERROR(D90)</formula>
    </cfRule>
  </conditionalFormatting>
  <conditionalFormatting sqref="D90">
    <cfRule type="cellIs" dxfId="1701" priority="430" operator="between">
      <formula>$P$5</formula>
      <formula>$P$6</formula>
    </cfRule>
  </conditionalFormatting>
  <conditionalFormatting sqref="D90">
    <cfRule type="containsErrors" dxfId="1700" priority="429">
      <formula>ISERROR(D90)</formula>
    </cfRule>
  </conditionalFormatting>
  <conditionalFormatting sqref="E90">
    <cfRule type="containsErrors" dxfId="1699" priority="428">
      <formula>ISERROR(E90)</formula>
    </cfRule>
  </conditionalFormatting>
  <conditionalFormatting sqref="E90">
    <cfRule type="cellIs" dxfId="1698" priority="427" operator="between">
      <formula>$P$5</formula>
      <formula>$P$6</formula>
    </cfRule>
  </conditionalFormatting>
  <conditionalFormatting sqref="E90">
    <cfRule type="containsErrors" dxfId="1697" priority="426">
      <formula>ISERROR(E90)</formula>
    </cfRule>
  </conditionalFormatting>
  <conditionalFormatting sqref="F90">
    <cfRule type="containsErrors" dxfId="1696" priority="425">
      <formula>ISERROR(F90)</formula>
    </cfRule>
  </conditionalFormatting>
  <conditionalFormatting sqref="F90">
    <cfRule type="cellIs" dxfId="1695" priority="424" operator="between">
      <formula>$P$5</formula>
      <formula>$P$6</formula>
    </cfRule>
  </conditionalFormatting>
  <conditionalFormatting sqref="F90">
    <cfRule type="containsErrors" dxfId="1694" priority="423">
      <formula>ISERROR(F90)</formula>
    </cfRule>
  </conditionalFormatting>
  <conditionalFormatting sqref="G90">
    <cfRule type="containsErrors" dxfId="1693" priority="422">
      <formula>ISERROR(G90)</formula>
    </cfRule>
  </conditionalFormatting>
  <conditionalFormatting sqref="G90">
    <cfRule type="cellIs" dxfId="1692" priority="421" operator="between">
      <formula>$P$5</formula>
      <formula>$P$6</formula>
    </cfRule>
  </conditionalFormatting>
  <conditionalFormatting sqref="G90">
    <cfRule type="containsErrors" dxfId="1691" priority="420">
      <formula>ISERROR(G90)</formula>
    </cfRule>
  </conditionalFormatting>
  <conditionalFormatting sqref="H90">
    <cfRule type="containsErrors" dxfId="1690" priority="419">
      <formula>ISERROR(H90)</formula>
    </cfRule>
  </conditionalFormatting>
  <conditionalFormatting sqref="H90">
    <cfRule type="cellIs" dxfId="1689" priority="418" operator="between">
      <formula>$P$5</formula>
      <formula>$P$6</formula>
    </cfRule>
  </conditionalFormatting>
  <conditionalFormatting sqref="H90">
    <cfRule type="containsErrors" dxfId="1688" priority="417">
      <formula>ISERROR(H90)</formula>
    </cfRule>
  </conditionalFormatting>
  <conditionalFormatting sqref="I90">
    <cfRule type="containsErrors" dxfId="1687" priority="416">
      <formula>ISERROR(I90)</formula>
    </cfRule>
  </conditionalFormatting>
  <conditionalFormatting sqref="I90">
    <cfRule type="cellIs" dxfId="1686" priority="415" operator="between">
      <formula>$P$5</formula>
      <formula>$P$6</formula>
    </cfRule>
  </conditionalFormatting>
  <conditionalFormatting sqref="I90">
    <cfRule type="containsErrors" dxfId="1685" priority="414">
      <formula>ISERROR(I90)</formula>
    </cfRule>
  </conditionalFormatting>
  <conditionalFormatting sqref="J90">
    <cfRule type="containsErrors" dxfId="1684" priority="413">
      <formula>ISERROR(J90)</formula>
    </cfRule>
  </conditionalFormatting>
  <conditionalFormatting sqref="J90">
    <cfRule type="cellIs" dxfId="1683" priority="412" operator="between">
      <formula>$P$5</formula>
      <formula>$P$6</formula>
    </cfRule>
  </conditionalFormatting>
  <conditionalFormatting sqref="J90">
    <cfRule type="containsErrors" dxfId="1682" priority="411">
      <formula>ISERROR(J90)</formula>
    </cfRule>
  </conditionalFormatting>
  <conditionalFormatting sqref="K90">
    <cfRule type="containsErrors" dxfId="1681" priority="410">
      <formula>ISERROR(K90)</formula>
    </cfRule>
  </conditionalFormatting>
  <conditionalFormatting sqref="K90">
    <cfRule type="cellIs" dxfId="1680" priority="409" operator="between">
      <formula>$P$5</formula>
      <formula>$P$6</formula>
    </cfRule>
  </conditionalFormatting>
  <conditionalFormatting sqref="K90">
    <cfRule type="containsErrors" dxfId="1679" priority="408">
      <formula>ISERROR(K90)</formula>
    </cfRule>
  </conditionalFormatting>
  <conditionalFormatting sqref="L90">
    <cfRule type="containsErrors" dxfId="1678" priority="407">
      <formula>ISERROR(L90)</formula>
    </cfRule>
  </conditionalFormatting>
  <conditionalFormatting sqref="L90">
    <cfRule type="cellIs" dxfId="1677" priority="406" operator="between">
      <formula>$P$5</formula>
      <formula>$P$6</formula>
    </cfRule>
  </conditionalFormatting>
  <conditionalFormatting sqref="L90">
    <cfRule type="containsErrors" dxfId="1676" priority="405">
      <formula>ISERROR(L90)</formula>
    </cfRule>
  </conditionalFormatting>
  <conditionalFormatting sqref="M90">
    <cfRule type="containsErrors" dxfId="1675" priority="404">
      <formula>ISERROR(M90)</formula>
    </cfRule>
  </conditionalFormatting>
  <conditionalFormatting sqref="M90">
    <cfRule type="cellIs" dxfId="1674" priority="403" operator="between">
      <formula>$P$5</formula>
      <formula>$P$6</formula>
    </cfRule>
  </conditionalFormatting>
  <conditionalFormatting sqref="M90">
    <cfRule type="containsErrors" dxfId="1673" priority="402">
      <formula>ISERROR(M90)</formula>
    </cfRule>
  </conditionalFormatting>
  <conditionalFormatting sqref="N90">
    <cfRule type="containsErrors" dxfId="1672" priority="401">
      <formula>ISERROR(N90)</formula>
    </cfRule>
  </conditionalFormatting>
  <conditionalFormatting sqref="N90">
    <cfRule type="cellIs" dxfId="1671" priority="400" operator="between">
      <formula>$P$5</formula>
      <formula>$P$6</formula>
    </cfRule>
  </conditionalFormatting>
  <conditionalFormatting sqref="N90">
    <cfRule type="containsErrors" dxfId="1670" priority="399">
      <formula>ISERROR(N90)</formula>
    </cfRule>
  </conditionalFormatting>
  <conditionalFormatting sqref="O90">
    <cfRule type="containsErrors" dxfId="1669" priority="398">
      <formula>ISERROR(O90)</formula>
    </cfRule>
  </conditionalFormatting>
  <conditionalFormatting sqref="O90">
    <cfRule type="cellIs" dxfId="1668" priority="397" operator="between">
      <formula>$P$5</formula>
      <formula>$P$6</formula>
    </cfRule>
  </conditionalFormatting>
  <conditionalFormatting sqref="O90">
    <cfRule type="containsErrors" dxfId="1667" priority="396">
      <formula>ISERROR(O90)</formula>
    </cfRule>
  </conditionalFormatting>
  <conditionalFormatting sqref="P90">
    <cfRule type="containsErrors" dxfId="1666" priority="395">
      <formula>ISERROR(P90)</formula>
    </cfRule>
  </conditionalFormatting>
  <conditionalFormatting sqref="P90">
    <cfRule type="cellIs" dxfId="1665" priority="394" operator="between">
      <formula>$P$5</formula>
      <formula>$P$6</formula>
    </cfRule>
  </conditionalFormatting>
  <conditionalFormatting sqref="P90">
    <cfRule type="containsErrors" dxfId="1664" priority="393">
      <formula>ISERROR(P90)</formula>
    </cfRule>
  </conditionalFormatting>
  <conditionalFormatting sqref="D93">
    <cfRule type="containsErrors" dxfId="1663" priority="392">
      <formula>ISERROR(D93)</formula>
    </cfRule>
  </conditionalFormatting>
  <conditionalFormatting sqref="D93">
    <cfRule type="cellIs" dxfId="1662" priority="391" operator="between">
      <formula>$P$5</formula>
      <formula>$P$6</formula>
    </cfRule>
  </conditionalFormatting>
  <conditionalFormatting sqref="D93">
    <cfRule type="containsErrors" dxfId="1661" priority="390">
      <formula>ISERROR(D93)</formula>
    </cfRule>
  </conditionalFormatting>
  <conditionalFormatting sqref="E93">
    <cfRule type="containsErrors" dxfId="1660" priority="389">
      <formula>ISERROR(E93)</formula>
    </cfRule>
  </conditionalFormatting>
  <conditionalFormatting sqref="E93">
    <cfRule type="cellIs" dxfId="1659" priority="388" operator="between">
      <formula>$P$5</formula>
      <formula>$P$6</formula>
    </cfRule>
  </conditionalFormatting>
  <conditionalFormatting sqref="E93">
    <cfRule type="containsErrors" dxfId="1658" priority="387">
      <formula>ISERROR(E93)</formula>
    </cfRule>
  </conditionalFormatting>
  <conditionalFormatting sqref="F93">
    <cfRule type="containsErrors" dxfId="1657" priority="386">
      <formula>ISERROR(F93)</formula>
    </cfRule>
  </conditionalFormatting>
  <conditionalFormatting sqref="F93">
    <cfRule type="cellIs" dxfId="1656" priority="385" operator="between">
      <formula>$P$5</formula>
      <formula>$P$6</formula>
    </cfRule>
  </conditionalFormatting>
  <conditionalFormatting sqref="F93">
    <cfRule type="containsErrors" dxfId="1655" priority="384">
      <formula>ISERROR(F93)</formula>
    </cfRule>
  </conditionalFormatting>
  <conditionalFormatting sqref="G93">
    <cfRule type="containsErrors" dxfId="1654" priority="383">
      <formula>ISERROR(G93)</formula>
    </cfRule>
  </conditionalFormatting>
  <conditionalFormatting sqref="G93">
    <cfRule type="cellIs" dxfId="1653" priority="382" operator="between">
      <formula>$P$5</formula>
      <formula>$P$6</formula>
    </cfRule>
  </conditionalFormatting>
  <conditionalFormatting sqref="G93">
    <cfRule type="containsErrors" dxfId="1652" priority="381">
      <formula>ISERROR(G93)</formula>
    </cfRule>
  </conditionalFormatting>
  <conditionalFormatting sqref="H93">
    <cfRule type="containsErrors" dxfId="1651" priority="380">
      <formula>ISERROR(H93)</formula>
    </cfRule>
  </conditionalFormatting>
  <conditionalFormatting sqref="H93">
    <cfRule type="cellIs" dxfId="1650" priority="379" operator="between">
      <formula>$P$5</formula>
      <formula>$P$6</formula>
    </cfRule>
  </conditionalFormatting>
  <conditionalFormatting sqref="H93">
    <cfRule type="containsErrors" dxfId="1649" priority="378">
      <formula>ISERROR(H93)</formula>
    </cfRule>
  </conditionalFormatting>
  <conditionalFormatting sqref="I93">
    <cfRule type="containsErrors" dxfId="1648" priority="377">
      <formula>ISERROR(I93)</formula>
    </cfRule>
  </conditionalFormatting>
  <conditionalFormatting sqref="I93">
    <cfRule type="cellIs" dxfId="1647" priority="376" operator="between">
      <formula>$P$5</formula>
      <formula>$P$6</formula>
    </cfRule>
  </conditionalFormatting>
  <conditionalFormatting sqref="I93">
    <cfRule type="containsErrors" dxfId="1646" priority="375">
      <formula>ISERROR(I93)</formula>
    </cfRule>
  </conditionalFormatting>
  <conditionalFormatting sqref="J93">
    <cfRule type="containsErrors" dxfId="1645" priority="374">
      <formula>ISERROR(J93)</formula>
    </cfRule>
  </conditionalFormatting>
  <conditionalFormatting sqref="J93">
    <cfRule type="cellIs" dxfId="1644" priority="373" operator="between">
      <formula>$P$5</formula>
      <formula>$P$6</formula>
    </cfRule>
  </conditionalFormatting>
  <conditionalFormatting sqref="J93">
    <cfRule type="containsErrors" dxfId="1643" priority="372">
      <formula>ISERROR(J93)</formula>
    </cfRule>
  </conditionalFormatting>
  <conditionalFormatting sqref="K93">
    <cfRule type="containsErrors" dxfId="1642" priority="371">
      <formula>ISERROR(K93)</formula>
    </cfRule>
  </conditionalFormatting>
  <conditionalFormatting sqref="K93">
    <cfRule type="cellIs" dxfId="1641" priority="370" operator="between">
      <formula>$P$5</formula>
      <formula>$P$6</formula>
    </cfRule>
  </conditionalFormatting>
  <conditionalFormatting sqref="K93">
    <cfRule type="containsErrors" dxfId="1640" priority="369">
      <formula>ISERROR(K93)</formula>
    </cfRule>
  </conditionalFormatting>
  <conditionalFormatting sqref="L93">
    <cfRule type="containsErrors" dxfId="1639" priority="368">
      <formula>ISERROR(L93)</formula>
    </cfRule>
  </conditionalFormatting>
  <conditionalFormatting sqref="L93">
    <cfRule type="cellIs" dxfId="1638" priority="367" operator="between">
      <formula>$P$5</formula>
      <formula>$P$6</formula>
    </cfRule>
  </conditionalFormatting>
  <conditionalFormatting sqref="L93">
    <cfRule type="containsErrors" dxfId="1637" priority="366">
      <formula>ISERROR(L93)</formula>
    </cfRule>
  </conditionalFormatting>
  <conditionalFormatting sqref="M93">
    <cfRule type="containsErrors" dxfId="1636" priority="365">
      <formula>ISERROR(M93)</formula>
    </cfRule>
  </conditionalFormatting>
  <conditionalFormatting sqref="M93">
    <cfRule type="cellIs" dxfId="1635" priority="364" operator="between">
      <formula>$P$5</formula>
      <formula>$P$6</formula>
    </cfRule>
  </conditionalFormatting>
  <conditionalFormatting sqref="M93">
    <cfRule type="containsErrors" dxfId="1634" priority="363">
      <formula>ISERROR(M93)</formula>
    </cfRule>
  </conditionalFormatting>
  <conditionalFormatting sqref="N93">
    <cfRule type="containsErrors" dxfId="1633" priority="362">
      <formula>ISERROR(N93)</formula>
    </cfRule>
  </conditionalFormatting>
  <conditionalFormatting sqref="N93">
    <cfRule type="cellIs" dxfId="1632" priority="361" operator="between">
      <formula>$P$5</formula>
      <formula>$P$6</formula>
    </cfRule>
  </conditionalFormatting>
  <conditionalFormatting sqref="N93">
    <cfRule type="containsErrors" dxfId="1631" priority="360">
      <formula>ISERROR(N93)</formula>
    </cfRule>
  </conditionalFormatting>
  <conditionalFormatting sqref="O93">
    <cfRule type="containsErrors" dxfId="1630" priority="359">
      <formula>ISERROR(O93)</formula>
    </cfRule>
  </conditionalFormatting>
  <conditionalFormatting sqref="O93">
    <cfRule type="cellIs" dxfId="1629" priority="358" operator="between">
      <formula>$P$5</formula>
      <formula>$P$6</formula>
    </cfRule>
  </conditionalFormatting>
  <conditionalFormatting sqref="O93">
    <cfRule type="containsErrors" dxfId="1628" priority="357">
      <formula>ISERROR(O93)</formula>
    </cfRule>
  </conditionalFormatting>
  <conditionalFormatting sqref="P93">
    <cfRule type="containsErrors" dxfId="1627" priority="356">
      <formula>ISERROR(P93)</formula>
    </cfRule>
  </conditionalFormatting>
  <conditionalFormatting sqref="P93">
    <cfRule type="cellIs" dxfId="1626" priority="355" operator="between">
      <formula>$P$5</formula>
      <formula>$P$6</formula>
    </cfRule>
  </conditionalFormatting>
  <conditionalFormatting sqref="P93">
    <cfRule type="containsErrors" dxfId="1625" priority="354">
      <formula>ISERROR(P93)</formula>
    </cfRule>
  </conditionalFormatting>
  <conditionalFormatting sqref="D100">
    <cfRule type="containsErrors" dxfId="1624" priority="353">
      <formula>ISERROR(D100)</formula>
    </cfRule>
  </conditionalFormatting>
  <conditionalFormatting sqref="D100">
    <cfRule type="cellIs" dxfId="1623" priority="352" operator="between">
      <formula>$P$5</formula>
      <formula>$P$6</formula>
    </cfRule>
  </conditionalFormatting>
  <conditionalFormatting sqref="D100">
    <cfRule type="containsErrors" dxfId="1622" priority="351">
      <formula>ISERROR(D100)</formula>
    </cfRule>
  </conditionalFormatting>
  <conditionalFormatting sqref="E100">
    <cfRule type="containsErrors" dxfId="1621" priority="350">
      <formula>ISERROR(E100)</formula>
    </cfRule>
  </conditionalFormatting>
  <conditionalFormatting sqref="E100">
    <cfRule type="cellIs" dxfId="1620" priority="349" operator="between">
      <formula>$P$5</formula>
      <formula>$P$6</formula>
    </cfRule>
  </conditionalFormatting>
  <conditionalFormatting sqref="E100">
    <cfRule type="containsErrors" dxfId="1619" priority="348">
      <formula>ISERROR(E100)</formula>
    </cfRule>
  </conditionalFormatting>
  <conditionalFormatting sqref="F100">
    <cfRule type="containsErrors" dxfId="1618" priority="347">
      <formula>ISERROR(F100)</formula>
    </cfRule>
  </conditionalFormatting>
  <conditionalFormatting sqref="F100">
    <cfRule type="cellIs" dxfId="1617" priority="346" operator="between">
      <formula>$P$5</formula>
      <formula>$P$6</formula>
    </cfRule>
  </conditionalFormatting>
  <conditionalFormatting sqref="F100">
    <cfRule type="containsErrors" dxfId="1616" priority="345">
      <formula>ISERROR(F100)</formula>
    </cfRule>
  </conditionalFormatting>
  <conditionalFormatting sqref="G100">
    <cfRule type="containsErrors" dxfId="1615" priority="344">
      <formula>ISERROR(G100)</formula>
    </cfRule>
  </conditionalFormatting>
  <conditionalFormatting sqref="G100">
    <cfRule type="cellIs" dxfId="1614" priority="343" operator="between">
      <formula>$P$5</formula>
      <formula>$P$6</formula>
    </cfRule>
  </conditionalFormatting>
  <conditionalFormatting sqref="G100">
    <cfRule type="containsErrors" dxfId="1613" priority="342">
      <formula>ISERROR(G100)</formula>
    </cfRule>
  </conditionalFormatting>
  <conditionalFormatting sqref="H100">
    <cfRule type="containsErrors" dxfId="1612" priority="341">
      <formula>ISERROR(H100)</formula>
    </cfRule>
  </conditionalFormatting>
  <conditionalFormatting sqref="H100">
    <cfRule type="cellIs" dxfId="1611" priority="340" operator="between">
      <formula>$P$5</formula>
      <formula>$P$6</formula>
    </cfRule>
  </conditionalFormatting>
  <conditionalFormatting sqref="H100">
    <cfRule type="containsErrors" dxfId="1610" priority="339">
      <formula>ISERROR(H100)</formula>
    </cfRule>
  </conditionalFormatting>
  <conditionalFormatting sqref="I100">
    <cfRule type="containsErrors" dxfId="1609" priority="338">
      <formula>ISERROR(I100)</formula>
    </cfRule>
  </conditionalFormatting>
  <conditionalFormatting sqref="I100">
    <cfRule type="cellIs" dxfId="1608" priority="337" operator="between">
      <formula>$P$5</formula>
      <formula>$P$6</formula>
    </cfRule>
  </conditionalFormatting>
  <conditionalFormatting sqref="I100">
    <cfRule type="containsErrors" dxfId="1607" priority="336">
      <formula>ISERROR(I100)</formula>
    </cfRule>
  </conditionalFormatting>
  <conditionalFormatting sqref="J100">
    <cfRule type="containsErrors" dxfId="1606" priority="335">
      <formula>ISERROR(J100)</formula>
    </cfRule>
  </conditionalFormatting>
  <conditionalFormatting sqref="J100">
    <cfRule type="cellIs" dxfId="1605" priority="334" operator="between">
      <formula>$P$5</formula>
      <formula>$P$6</formula>
    </cfRule>
  </conditionalFormatting>
  <conditionalFormatting sqref="J100">
    <cfRule type="containsErrors" dxfId="1604" priority="333">
      <formula>ISERROR(J100)</formula>
    </cfRule>
  </conditionalFormatting>
  <conditionalFormatting sqref="K100">
    <cfRule type="containsErrors" dxfId="1603" priority="332">
      <formula>ISERROR(K100)</formula>
    </cfRule>
  </conditionalFormatting>
  <conditionalFormatting sqref="K100">
    <cfRule type="cellIs" dxfId="1602" priority="331" operator="between">
      <formula>$P$5</formula>
      <formula>$P$6</formula>
    </cfRule>
  </conditionalFormatting>
  <conditionalFormatting sqref="K100">
    <cfRule type="containsErrors" dxfId="1601" priority="330">
      <formula>ISERROR(K100)</formula>
    </cfRule>
  </conditionalFormatting>
  <conditionalFormatting sqref="L100">
    <cfRule type="containsErrors" dxfId="1600" priority="329">
      <formula>ISERROR(L100)</formula>
    </cfRule>
  </conditionalFormatting>
  <conditionalFormatting sqref="L100">
    <cfRule type="cellIs" dxfId="1599" priority="328" operator="between">
      <formula>$P$5</formula>
      <formula>$P$6</formula>
    </cfRule>
  </conditionalFormatting>
  <conditionalFormatting sqref="L100">
    <cfRule type="containsErrors" dxfId="1598" priority="327">
      <formula>ISERROR(L100)</formula>
    </cfRule>
  </conditionalFormatting>
  <conditionalFormatting sqref="M100">
    <cfRule type="containsErrors" dxfId="1597" priority="326">
      <formula>ISERROR(M100)</formula>
    </cfRule>
  </conditionalFormatting>
  <conditionalFormatting sqref="M100">
    <cfRule type="cellIs" dxfId="1596" priority="325" operator="between">
      <formula>$P$5</formula>
      <formula>$P$6</formula>
    </cfRule>
  </conditionalFormatting>
  <conditionalFormatting sqref="M100">
    <cfRule type="containsErrors" dxfId="1595" priority="324">
      <formula>ISERROR(M100)</formula>
    </cfRule>
  </conditionalFormatting>
  <conditionalFormatting sqref="N100">
    <cfRule type="containsErrors" dxfId="1594" priority="323">
      <formula>ISERROR(N100)</formula>
    </cfRule>
  </conditionalFormatting>
  <conditionalFormatting sqref="N100">
    <cfRule type="cellIs" dxfId="1593" priority="322" operator="between">
      <formula>$P$5</formula>
      <formula>$P$6</formula>
    </cfRule>
  </conditionalFormatting>
  <conditionalFormatting sqref="N100">
    <cfRule type="containsErrors" dxfId="1592" priority="321">
      <formula>ISERROR(N100)</formula>
    </cfRule>
  </conditionalFormatting>
  <conditionalFormatting sqref="O100">
    <cfRule type="containsErrors" dxfId="1591" priority="320">
      <formula>ISERROR(O100)</formula>
    </cfRule>
  </conditionalFormatting>
  <conditionalFormatting sqref="O100">
    <cfRule type="cellIs" dxfId="1590" priority="319" operator="between">
      <formula>$P$5</formula>
      <formula>$P$6</formula>
    </cfRule>
  </conditionalFormatting>
  <conditionalFormatting sqref="O100">
    <cfRule type="containsErrors" dxfId="1589" priority="318">
      <formula>ISERROR(O100)</formula>
    </cfRule>
  </conditionalFormatting>
  <conditionalFormatting sqref="P100">
    <cfRule type="containsErrors" dxfId="1588" priority="317">
      <formula>ISERROR(P100)</formula>
    </cfRule>
  </conditionalFormatting>
  <conditionalFormatting sqref="P100">
    <cfRule type="cellIs" dxfId="1587" priority="316" operator="between">
      <formula>$P$5</formula>
      <formula>$P$6</formula>
    </cfRule>
  </conditionalFormatting>
  <conditionalFormatting sqref="P100">
    <cfRule type="containsErrors" dxfId="1586" priority="315">
      <formula>ISERROR(P100)</formula>
    </cfRule>
  </conditionalFormatting>
  <conditionalFormatting sqref="D103">
    <cfRule type="containsErrors" dxfId="1585" priority="314">
      <formula>ISERROR(D103)</formula>
    </cfRule>
  </conditionalFormatting>
  <conditionalFormatting sqref="D103">
    <cfRule type="cellIs" dxfId="1584" priority="313" operator="between">
      <formula>$P$5</formula>
      <formula>$P$6</formula>
    </cfRule>
  </conditionalFormatting>
  <conditionalFormatting sqref="D103">
    <cfRule type="containsErrors" dxfId="1583" priority="312">
      <formula>ISERROR(D103)</formula>
    </cfRule>
  </conditionalFormatting>
  <conditionalFormatting sqref="E103">
    <cfRule type="containsErrors" dxfId="1582" priority="311">
      <formula>ISERROR(E103)</formula>
    </cfRule>
  </conditionalFormatting>
  <conditionalFormatting sqref="E103">
    <cfRule type="cellIs" dxfId="1581" priority="310" operator="between">
      <formula>$P$5</formula>
      <formula>$P$6</formula>
    </cfRule>
  </conditionalFormatting>
  <conditionalFormatting sqref="E103">
    <cfRule type="containsErrors" dxfId="1580" priority="309">
      <formula>ISERROR(E103)</formula>
    </cfRule>
  </conditionalFormatting>
  <conditionalFormatting sqref="F103">
    <cfRule type="containsErrors" dxfId="1579" priority="308">
      <formula>ISERROR(F103)</formula>
    </cfRule>
  </conditionalFormatting>
  <conditionalFormatting sqref="F103">
    <cfRule type="cellIs" dxfId="1578" priority="307" operator="between">
      <formula>$P$5</formula>
      <formula>$P$6</formula>
    </cfRule>
  </conditionalFormatting>
  <conditionalFormatting sqref="F103">
    <cfRule type="containsErrors" dxfId="1577" priority="306">
      <formula>ISERROR(F103)</formula>
    </cfRule>
  </conditionalFormatting>
  <conditionalFormatting sqref="G103">
    <cfRule type="containsErrors" dxfId="1576" priority="305">
      <formula>ISERROR(G103)</formula>
    </cfRule>
  </conditionalFormatting>
  <conditionalFormatting sqref="G103">
    <cfRule type="cellIs" dxfId="1575" priority="304" operator="between">
      <formula>$P$5</formula>
      <formula>$P$6</formula>
    </cfRule>
  </conditionalFormatting>
  <conditionalFormatting sqref="G103">
    <cfRule type="containsErrors" dxfId="1574" priority="303">
      <formula>ISERROR(G103)</formula>
    </cfRule>
  </conditionalFormatting>
  <conditionalFormatting sqref="H103">
    <cfRule type="containsErrors" dxfId="1573" priority="302">
      <formula>ISERROR(H103)</formula>
    </cfRule>
  </conditionalFormatting>
  <conditionalFormatting sqref="H103">
    <cfRule type="cellIs" dxfId="1572" priority="301" operator="between">
      <formula>$P$5</formula>
      <formula>$P$6</formula>
    </cfRule>
  </conditionalFormatting>
  <conditionalFormatting sqref="H103">
    <cfRule type="containsErrors" dxfId="1571" priority="300">
      <formula>ISERROR(H103)</formula>
    </cfRule>
  </conditionalFormatting>
  <conditionalFormatting sqref="I103">
    <cfRule type="containsErrors" dxfId="1570" priority="299">
      <formula>ISERROR(I103)</formula>
    </cfRule>
  </conditionalFormatting>
  <conditionalFormatting sqref="I103">
    <cfRule type="cellIs" dxfId="1569" priority="298" operator="between">
      <formula>$P$5</formula>
      <formula>$P$6</formula>
    </cfRule>
  </conditionalFormatting>
  <conditionalFormatting sqref="I103">
    <cfRule type="containsErrors" dxfId="1568" priority="297">
      <formula>ISERROR(I103)</formula>
    </cfRule>
  </conditionalFormatting>
  <conditionalFormatting sqref="J103">
    <cfRule type="containsErrors" dxfId="1567" priority="296">
      <formula>ISERROR(J103)</formula>
    </cfRule>
  </conditionalFormatting>
  <conditionalFormatting sqref="J103">
    <cfRule type="cellIs" dxfId="1566" priority="295" operator="between">
      <formula>$P$5</formula>
      <formula>$P$6</formula>
    </cfRule>
  </conditionalFormatting>
  <conditionalFormatting sqref="J103">
    <cfRule type="containsErrors" dxfId="1565" priority="294">
      <formula>ISERROR(J103)</formula>
    </cfRule>
  </conditionalFormatting>
  <conditionalFormatting sqref="K103">
    <cfRule type="containsErrors" dxfId="1564" priority="293">
      <formula>ISERROR(K103)</formula>
    </cfRule>
  </conditionalFormatting>
  <conditionalFormatting sqref="K103">
    <cfRule type="cellIs" dxfId="1563" priority="292" operator="between">
      <formula>$P$5</formula>
      <formula>$P$6</formula>
    </cfRule>
  </conditionalFormatting>
  <conditionalFormatting sqref="K103">
    <cfRule type="containsErrors" dxfId="1562" priority="291">
      <formula>ISERROR(K103)</formula>
    </cfRule>
  </conditionalFormatting>
  <conditionalFormatting sqref="L103">
    <cfRule type="containsErrors" dxfId="1561" priority="290">
      <formula>ISERROR(L103)</formula>
    </cfRule>
  </conditionalFormatting>
  <conditionalFormatting sqref="L103">
    <cfRule type="cellIs" dxfId="1560" priority="289" operator="between">
      <formula>$P$5</formula>
      <formula>$P$6</formula>
    </cfRule>
  </conditionalFormatting>
  <conditionalFormatting sqref="L103">
    <cfRule type="containsErrors" dxfId="1559" priority="288">
      <formula>ISERROR(L103)</formula>
    </cfRule>
  </conditionalFormatting>
  <conditionalFormatting sqref="M103">
    <cfRule type="containsErrors" dxfId="1558" priority="287">
      <formula>ISERROR(M103)</formula>
    </cfRule>
  </conditionalFormatting>
  <conditionalFormatting sqref="M103">
    <cfRule type="cellIs" dxfId="1557" priority="286" operator="between">
      <formula>$P$5</formula>
      <formula>$P$6</formula>
    </cfRule>
  </conditionalFormatting>
  <conditionalFormatting sqref="M103">
    <cfRule type="containsErrors" dxfId="1556" priority="285">
      <formula>ISERROR(M103)</formula>
    </cfRule>
  </conditionalFormatting>
  <conditionalFormatting sqref="N103">
    <cfRule type="containsErrors" dxfId="1555" priority="284">
      <formula>ISERROR(N103)</formula>
    </cfRule>
  </conditionalFormatting>
  <conditionalFormatting sqref="N103">
    <cfRule type="cellIs" dxfId="1554" priority="283" operator="between">
      <formula>$P$5</formula>
      <formula>$P$6</formula>
    </cfRule>
  </conditionalFormatting>
  <conditionalFormatting sqref="N103">
    <cfRule type="containsErrors" dxfId="1553" priority="282">
      <formula>ISERROR(N103)</formula>
    </cfRule>
  </conditionalFormatting>
  <conditionalFormatting sqref="O103">
    <cfRule type="containsErrors" dxfId="1552" priority="281">
      <formula>ISERROR(O103)</formula>
    </cfRule>
  </conditionalFormatting>
  <conditionalFormatting sqref="O103">
    <cfRule type="cellIs" dxfId="1551" priority="280" operator="between">
      <formula>$P$5</formula>
      <formula>$P$6</formula>
    </cfRule>
  </conditionalFormatting>
  <conditionalFormatting sqref="O103">
    <cfRule type="containsErrors" dxfId="1550" priority="279">
      <formula>ISERROR(O103)</formula>
    </cfRule>
  </conditionalFormatting>
  <conditionalFormatting sqref="P103">
    <cfRule type="containsErrors" dxfId="1549" priority="278">
      <formula>ISERROR(P103)</formula>
    </cfRule>
  </conditionalFormatting>
  <conditionalFormatting sqref="P103">
    <cfRule type="cellIs" dxfId="1548" priority="277" operator="between">
      <formula>$P$5</formula>
      <formula>$P$6</formula>
    </cfRule>
  </conditionalFormatting>
  <conditionalFormatting sqref="P103">
    <cfRule type="containsErrors" dxfId="1547" priority="276">
      <formula>ISERROR(P103)</formula>
    </cfRule>
  </conditionalFormatting>
  <conditionalFormatting sqref="D106">
    <cfRule type="containsErrors" dxfId="1546" priority="275">
      <formula>ISERROR(D106)</formula>
    </cfRule>
  </conditionalFormatting>
  <conditionalFormatting sqref="D106">
    <cfRule type="cellIs" dxfId="1545" priority="274" operator="between">
      <formula>$P$5</formula>
      <formula>$P$6</formula>
    </cfRule>
  </conditionalFormatting>
  <conditionalFormatting sqref="D106">
    <cfRule type="containsErrors" dxfId="1544" priority="273">
      <formula>ISERROR(D106)</formula>
    </cfRule>
  </conditionalFormatting>
  <conditionalFormatting sqref="E106">
    <cfRule type="containsErrors" dxfId="1543" priority="272">
      <formula>ISERROR(E106)</formula>
    </cfRule>
  </conditionalFormatting>
  <conditionalFormatting sqref="E106">
    <cfRule type="cellIs" dxfId="1542" priority="271" operator="between">
      <formula>$P$5</formula>
      <formula>$P$6</formula>
    </cfRule>
  </conditionalFormatting>
  <conditionalFormatting sqref="E106">
    <cfRule type="containsErrors" dxfId="1541" priority="270">
      <formula>ISERROR(E106)</formula>
    </cfRule>
  </conditionalFormatting>
  <conditionalFormatting sqref="F106">
    <cfRule type="containsErrors" dxfId="1540" priority="269">
      <formula>ISERROR(F106)</formula>
    </cfRule>
  </conditionalFormatting>
  <conditionalFormatting sqref="F106">
    <cfRule type="cellIs" dxfId="1539" priority="268" operator="between">
      <formula>$P$5</formula>
      <formula>$P$6</formula>
    </cfRule>
  </conditionalFormatting>
  <conditionalFormatting sqref="F106">
    <cfRule type="containsErrors" dxfId="1538" priority="267">
      <formula>ISERROR(F106)</formula>
    </cfRule>
  </conditionalFormatting>
  <conditionalFormatting sqref="G106">
    <cfRule type="containsErrors" dxfId="1537" priority="266">
      <formula>ISERROR(G106)</formula>
    </cfRule>
  </conditionalFormatting>
  <conditionalFormatting sqref="G106">
    <cfRule type="cellIs" dxfId="1536" priority="265" operator="between">
      <formula>$P$5</formula>
      <formula>$P$6</formula>
    </cfRule>
  </conditionalFormatting>
  <conditionalFormatting sqref="G106">
    <cfRule type="containsErrors" dxfId="1535" priority="264">
      <formula>ISERROR(G106)</formula>
    </cfRule>
  </conditionalFormatting>
  <conditionalFormatting sqref="H106">
    <cfRule type="containsErrors" dxfId="1534" priority="263">
      <formula>ISERROR(H106)</formula>
    </cfRule>
  </conditionalFormatting>
  <conditionalFormatting sqref="H106">
    <cfRule type="cellIs" dxfId="1533" priority="262" operator="between">
      <formula>$P$5</formula>
      <formula>$P$6</formula>
    </cfRule>
  </conditionalFormatting>
  <conditionalFormatting sqref="H106">
    <cfRule type="containsErrors" dxfId="1532" priority="261">
      <formula>ISERROR(H106)</formula>
    </cfRule>
  </conditionalFormatting>
  <conditionalFormatting sqref="I106">
    <cfRule type="containsErrors" dxfId="1531" priority="260">
      <formula>ISERROR(I106)</formula>
    </cfRule>
  </conditionalFormatting>
  <conditionalFormatting sqref="I106">
    <cfRule type="cellIs" dxfId="1530" priority="259" operator="between">
      <formula>$P$5</formula>
      <formula>$P$6</formula>
    </cfRule>
  </conditionalFormatting>
  <conditionalFormatting sqref="I106">
    <cfRule type="containsErrors" dxfId="1529" priority="258">
      <formula>ISERROR(I106)</formula>
    </cfRule>
  </conditionalFormatting>
  <conditionalFormatting sqref="J106">
    <cfRule type="containsErrors" dxfId="1528" priority="257">
      <formula>ISERROR(J106)</formula>
    </cfRule>
  </conditionalFormatting>
  <conditionalFormatting sqref="J106">
    <cfRule type="cellIs" dxfId="1527" priority="256" operator="between">
      <formula>$P$5</formula>
      <formula>$P$6</formula>
    </cfRule>
  </conditionalFormatting>
  <conditionalFormatting sqref="J106">
    <cfRule type="containsErrors" dxfId="1526" priority="255">
      <formula>ISERROR(J106)</formula>
    </cfRule>
  </conditionalFormatting>
  <conditionalFormatting sqref="K106">
    <cfRule type="containsErrors" dxfId="1525" priority="254">
      <formula>ISERROR(K106)</formula>
    </cfRule>
  </conditionalFormatting>
  <conditionalFormatting sqref="K106">
    <cfRule type="cellIs" dxfId="1524" priority="253" operator="between">
      <formula>$P$5</formula>
      <formula>$P$6</formula>
    </cfRule>
  </conditionalFormatting>
  <conditionalFormatting sqref="K106">
    <cfRule type="containsErrors" dxfId="1523" priority="252">
      <formula>ISERROR(K106)</formula>
    </cfRule>
  </conditionalFormatting>
  <conditionalFormatting sqref="L106">
    <cfRule type="containsErrors" dxfId="1522" priority="251">
      <formula>ISERROR(L106)</formula>
    </cfRule>
  </conditionalFormatting>
  <conditionalFormatting sqref="L106">
    <cfRule type="cellIs" dxfId="1521" priority="250" operator="between">
      <formula>$P$5</formula>
      <formula>$P$6</formula>
    </cfRule>
  </conditionalFormatting>
  <conditionalFormatting sqref="L106">
    <cfRule type="containsErrors" dxfId="1520" priority="249">
      <formula>ISERROR(L106)</formula>
    </cfRule>
  </conditionalFormatting>
  <conditionalFormatting sqref="M106">
    <cfRule type="containsErrors" dxfId="1519" priority="248">
      <formula>ISERROR(M106)</formula>
    </cfRule>
  </conditionalFormatting>
  <conditionalFormatting sqref="M106">
    <cfRule type="cellIs" dxfId="1518" priority="247" operator="between">
      <formula>$P$5</formula>
      <formula>$P$6</formula>
    </cfRule>
  </conditionalFormatting>
  <conditionalFormatting sqref="M106">
    <cfRule type="containsErrors" dxfId="1517" priority="246">
      <formula>ISERROR(M106)</formula>
    </cfRule>
  </conditionalFormatting>
  <conditionalFormatting sqref="N106">
    <cfRule type="containsErrors" dxfId="1516" priority="245">
      <formula>ISERROR(N106)</formula>
    </cfRule>
  </conditionalFormatting>
  <conditionalFormatting sqref="N106">
    <cfRule type="cellIs" dxfId="1515" priority="244" operator="between">
      <formula>$P$5</formula>
      <formula>$P$6</formula>
    </cfRule>
  </conditionalFormatting>
  <conditionalFormatting sqref="N106">
    <cfRule type="containsErrors" dxfId="1514" priority="243">
      <formula>ISERROR(N106)</formula>
    </cfRule>
  </conditionalFormatting>
  <conditionalFormatting sqref="O106">
    <cfRule type="containsErrors" dxfId="1513" priority="242">
      <formula>ISERROR(O106)</formula>
    </cfRule>
  </conditionalFormatting>
  <conditionalFormatting sqref="O106">
    <cfRule type="cellIs" dxfId="1512" priority="241" operator="between">
      <formula>$P$5</formula>
      <formula>$P$6</formula>
    </cfRule>
  </conditionalFormatting>
  <conditionalFormatting sqref="O106">
    <cfRule type="containsErrors" dxfId="1511" priority="240">
      <formula>ISERROR(O106)</formula>
    </cfRule>
  </conditionalFormatting>
  <conditionalFormatting sqref="P106">
    <cfRule type="containsErrors" dxfId="1510" priority="239">
      <formula>ISERROR(P106)</formula>
    </cfRule>
  </conditionalFormatting>
  <conditionalFormatting sqref="P106">
    <cfRule type="cellIs" dxfId="1509" priority="238" operator="between">
      <formula>$P$5</formula>
      <formula>$P$6</formula>
    </cfRule>
  </conditionalFormatting>
  <conditionalFormatting sqref="P106">
    <cfRule type="containsErrors" dxfId="1508" priority="237">
      <formula>ISERROR(P106)</formula>
    </cfRule>
  </conditionalFormatting>
  <conditionalFormatting sqref="D109">
    <cfRule type="containsErrors" dxfId="1507" priority="236">
      <formula>ISERROR(D109)</formula>
    </cfRule>
  </conditionalFormatting>
  <conditionalFormatting sqref="D109">
    <cfRule type="cellIs" dxfId="1506" priority="235" operator="between">
      <formula>$P$5</formula>
      <formula>$P$6</formula>
    </cfRule>
  </conditionalFormatting>
  <conditionalFormatting sqref="D109">
    <cfRule type="containsErrors" dxfId="1505" priority="234">
      <formula>ISERROR(D109)</formula>
    </cfRule>
  </conditionalFormatting>
  <conditionalFormatting sqref="E109">
    <cfRule type="containsErrors" dxfId="1504" priority="233">
      <formula>ISERROR(E109)</formula>
    </cfRule>
  </conditionalFormatting>
  <conditionalFormatting sqref="E109">
    <cfRule type="cellIs" dxfId="1503" priority="232" operator="between">
      <formula>$P$5</formula>
      <formula>$P$6</formula>
    </cfRule>
  </conditionalFormatting>
  <conditionalFormatting sqref="E109">
    <cfRule type="containsErrors" dxfId="1502" priority="231">
      <formula>ISERROR(E109)</formula>
    </cfRule>
  </conditionalFormatting>
  <conditionalFormatting sqref="F109">
    <cfRule type="containsErrors" dxfId="1501" priority="230">
      <formula>ISERROR(F109)</formula>
    </cfRule>
  </conditionalFormatting>
  <conditionalFormatting sqref="F109">
    <cfRule type="cellIs" dxfId="1500" priority="229" operator="between">
      <formula>$P$5</formula>
      <formula>$P$6</formula>
    </cfRule>
  </conditionalFormatting>
  <conditionalFormatting sqref="F109">
    <cfRule type="containsErrors" dxfId="1499" priority="228">
      <formula>ISERROR(F109)</formula>
    </cfRule>
  </conditionalFormatting>
  <conditionalFormatting sqref="G109">
    <cfRule type="containsErrors" dxfId="1498" priority="227">
      <formula>ISERROR(G109)</formula>
    </cfRule>
  </conditionalFormatting>
  <conditionalFormatting sqref="G109">
    <cfRule type="cellIs" dxfId="1497" priority="226" operator="between">
      <formula>$P$5</formula>
      <formula>$P$6</formula>
    </cfRule>
  </conditionalFormatting>
  <conditionalFormatting sqref="G109">
    <cfRule type="containsErrors" dxfId="1496" priority="225">
      <formula>ISERROR(G109)</formula>
    </cfRule>
  </conditionalFormatting>
  <conditionalFormatting sqref="H109">
    <cfRule type="containsErrors" dxfId="1495" priority="224">
      <formula>ISERROR(H109)</formula>
    </cfRule>
  </conditionalFormatting>
  <conditionalFormatting sqref="H109">
    <cfRule type="cellIs" dxfId="1494" priority="223" operator="between">
      <formula>$P$5</formula>
      <formula>$P$6</formula>
    </cfRule>
  </conditionalFormatting>
  <conditionalFormatting sqref="H109">
    <cfRule type="containsErrors" dxfId="1493" priority="222">
      <formula>ISERROR(H109)</formula>
    </cfRule>
  </conditionalFormatting>
  <conditionalFormatting sqref="I109">
    <cfRule type="containsErrors" dxfId="1492" priority="221">
      <formula>ISERROR(I109)</formula>
    </cfRule>
  </conditionalFormatting>
  <conditionalFormatting sqref="I109">
    <cfRule type="cellIs" dxfId="1491" priority="220" operator="between">
      <formula>$P$5</formula>
      <formula>$P$6</formula>
    </cfRule>
  </conditionalFormatting>
  <conditionalFormatting sqref="I109">
    <cfRule type="containsErrors" dxfId="1490" priority="219">
      <formula>ISERROR(I109)</formula>
    </cfRule>
  </conditionalFormatting>
  <conditionalFormatting sqref="J109">
    <cfRule type="containsErrors" dxfId="1489" priority="218">
      <formula>ISERROR(J109)</formula>
    </cfRule>
  </conditionalFormatting>
  <conditionalFormatting sqref="J109">
    <cfRule type="cellIs" dxfId="1488" priority="217" operator="between">
      <formula>$P$5</formula>
      <formula>$P$6</formula>
    </cfRule>
  </conditionalFormatting>
  <conditionalFormatting sqref="J109">
    <cfRule type="containsErrors" dxfId="1487" priority="216">
      <formula>ISERROR(J109)</formula>
    </cfRule>
  </conditionalFormatting>
  <conditionalFormatting sqref="K109">
    <cfRule type="containsErrors" dxfId="1486" priority="215">
      <formula>ISERROR(K109)</formula>
    </cfRule>
  </conditionalFormatting>
  <conditionalFormatting sqref="K109">
    <cfRule type="cellIs" dxfId="1485" priority="214" operator="between">
      <formula>$P$5</formula>
      <formula>$P$6</formula>
    </cfRule>
  </conditionalFormatting>
  <conditionalFormatting sqref="K109">
    <cfRule type="containsErrors" dxfId="1484" priority="213">
      <formula>ISERROR(K109)</formula>
    </cfRule>
  </conditionalFormatting>
  <conditionalFormatting sqref="L109">
    <cfRule type="containsErrors" dxfId="1483" priority="212">
      <formula>ISERROR(L109)</formula>
    </cfRule>
  </conditionalFormatting>
  <conditionalFormatting sqref="L109">
    <cfRule type="cellIs" dxfId="1482" priority="211" operator="between">
      <formula>$P$5</formula>
      <formula>$P$6</formula>
    </cfRule>
  </conditionalFormatting>
  <conditionalFormatting sqref="L109">
    <cfRule type="containsErrors" dxfId="1481" priority="210">
      <formula>ISERROR(L109)</formula>
    </cfRule>
  </conditionalFormatting>
  <conditionalFormatting sqref="M109">
    <cfRule type="containsErrors" dxfId="1480" priority="209">
      <formula>ISERROR(M109)</formula>
    </cfRule>
  </conditionalFormatting>
  <conditionalFormatting sqref="M109">
    <cfRule type="cellIs" dxfId="1479" priority="208" operator="between">
      <formula>$P$5</formula>
      <formula>$P$6</formula>
    </cfRule>
  </conditionalFormatting>
  <conditionalFormatting sqref="M109">
    <cfRule type="containsErrors" dxfId="1478" priority="207">
      <formula>ISERROR(M109)</formula>
    </cfRule>
  </conditionalFormatting>
  <conditionalFormatting sqref="N109">
    <cfRule type="containsErrors" dxfId="1477" priority="206">
      <formula>ISERROR(N109)</formula>
    </cfRule>
  </conditionalFormatting>
  <conditionalFormatting sqref="N109">
    <cfRule type="cellIs" dxfId="1476" priority="205" operator="between">
      <formula>$P$5</formula>
      <formula>$P$6</formula>
    </cfRule>
  </conditionalFormatting>
  <conditionalFormatting sqref="N109">
    <cfRule type="containsErrors" dxfId="1475" priority="204">
      <formula>ISERROR(N109)</formula>
    </cfRule>
  </conditionalFormatting>
  <conditionalFormatting sqref="O109">
    <cfRule type="containsErrors" dxfId="1474" priority="203">
      <formula>ISERROR(O109)</formula>
    </cfRule>
  </conditionalFormatting>
  <conditionalFormatting sqref="O109">
    <cfRule type="cellIs" dxfId="1473" priority="202" operator="between">
      <formula>$P$5</formula>
      <formula>$P$6</formula>
    </cfRule>
  </conditionalFormatting>
  <conditionalFormatting sqref="O109">
    <cfRule type="containsErrors" dxfId="1472" priority="201">
      <formula>ISERROR(O109)</formula>
    </cfRule>
  </conditionalFormatting>
  <conditionalFormatting sqref="P109">
    <cfRule type="containsErrors" dxfId="1471" priority="200">
      <formula>ISERROR(P109)</formula>
    </cfRule>
  </conditionalFormatting>
  <conditionalFormatting sqref="P109">
    <cfRule type="cellIs" dxfId="1470" priority="199" operator="between">
      <formula>$P$5</formula>
      <formula>$P$6</formula>
    </cfRule>
  </conditionalFormatting>
  <conditionalFormatting sqref="P109">
    <cfRule type="containsErrors" dxfId="1469" priority="198">
      <formula>ISERROR(P109)</formula>
    </cfRule>
  </conditionalFormatting>
  <conditionalFormatting sqref="D112">
    <cfRule type="containsErrors" dxfId="1468" priority="197">
      <formula>ISERROR(D112)</formula>
    </cfRule>
  </conditionalFormatting>
  <conditionalFormatting sqref="D112">
    <cfRule type="cellIs" dxfId="1467" priority="196" operator="between">
      <formula>$P$5</formula>
      <formula>$P$6</formula>
    </cfRule>
  </conditionalFormatting>
  <conditionalFormatting sqref="D112">
    <cfRule type="containsErrors" dxfId="1466" priority="195">
      <formula>ISERROR(D112)</formula>
    </cfRule>
  </conditionalFormatting>
  <conditionalFormatting sqref="E112">
    <cfRule type="containsErrors" dxfId="1465" priority="194">
      <formula>ISERROR(E112)</formula>
    </cfRule>
  </conditionalFormatting>
  <conditionalFormatting sqref="E112">
    <cfRule type="cellIs" dxfId="1464" priority="193" operator="between">
      <formula>$P$5</formula>
      <formula>$P$6</formula>
    </cfRule>
  </conditionalFormatting>
  <conditionalFormatting sqref="E112">
    <cfRule type="containsErrors" dxfId="1463" priority="192">
      <formula>ISERROR(E112)</formula>
    </cfRule>
  </conditionalFormatting>
  <conditionalFormatting sqref="F112">
    <cfRule type="containsErrors" dxfId="1462" priority="191">
      <formula>ISERROR(F112)</formula>
    </cfRule>
  </conditionalFormatting>
  <conditionalFormatting sqref="F112">
    <cfRule type="cellIs" dxfId="1461" priority="190" operator="between">
      <formula>$P$5</formula>
      <formula>$P$6</formula>
    </cfRule>
  </conditionalFormatting>
  <conditionalFormatting sqref="F112">
    <cfRule type="containsErrors" dxfId="1460" priority="189">
      <formula>ISERROR(F112)</formula>
    </cfRule>
  </conditionalFormatting>
  <conditionalFormatting sqref="G112">
    <cfRule type="containsErrors" dxfId="1459" priority="188">
      <formula>ISERROR(G112)</formula>
    </cfRule>
  </conditionalFormatting>
  <conditionalFormatting sqref="G112">
    <cfRule type="cellIs" dxfId="1458" priority="187" operator="between">
      <formula>$P$5</formula>
      <formula>$P$6</formula>
    </cfRule>
  </conditionalFormatting>
  <conditionalFormatting sqref="G112">
    <cfRule type="containsErrors" dxfId="1457" priority="186">
      <formula>ISERROR(G112)</formula>
    </cfRule>
  </conditionalFormatting>
  <conditionalFormatting sqref="H112">
    <cfRule type="containsErrors" dxfId="1456" priority="185">
      <formula>ISERROR(H112)</formula>
    </cfRule>
  </conditionalFormatting>
  <conditionalFormatting sqref="H112">
    <cfRule type="cellIs" dxfId="1455" priority="184" operator="between">
      <formula>$P$5</formula>
      <formula>$P$6</formula>
    </cfRule>
  </conditionalFormatting>
  <conditionalFormatting sqref="H112">
    <cfRule type="containsErrors" dxfId="1454" priority="183">
      <formula>ISERROR(H112)</formula>
    </cfRule>
  </conditionalFormatting>
  <conditionalFormatting sqref="I112">
    <cfRule type="containsErrors" dxfId="1453" priority="182">
      <formula>ISERROR(I112)</formula>
    </cfRule>
  </conditionalFormatting>
  <conditionalFormatting sqref="I112">
    <cfRule type="cellIs" dxfId="1452" priority="181" operator="between">
      <formula>$P$5</formula>
      <formula>$P$6</formula>
    </cfRule>
  </conditionalFormatting>
  <conditionalFormatting sqref="I112">
    <cfRule type="containsErrors" dxfId="1451" priority="180">
      <formula>ISERROR(I112)</formula>
    </cfRule>
  </conditionalFormatting>
  <conditionalFormatting sqref="J112">
    <cfRule type="containsErrors" dxfId="1450" priority="179">
      <formula>ISERROR(J112)</formula>
    </cfRule>
  </conditionalFormatting>
  <conditionalFormatting sqref="J112">
    <cfRule type="cellIs" dxfId="1449" priority="178" operator="between">
      <formula>$P$5</formula>
      <formula>$P$6</formula>
    </cfRule>
  </conditionalFormatting>
  <conditionalFormatting sqref="J112">
    <cfRule type="containsErrors" dxfId="1448" priority="177">
      <formula>ISERROR(J112)</formula>
    </cfRule>
  </conditionalFormatting>
  <conditionalFormatting sqref="K112">
    <cfRule type="containsErrors" dxfId="1447" priority="176">
      <formula>ISERROR(K112)</formula>
    </cfRule>
  </conditionalFormatting>
  <conditionalFormatting sqref="K112">
    <cfRule type="cellIs" dxfId="1446" priority="175" operator="between">
      <formula>$P$5</formula>
      <formula>$P$6</formula>
    </cfRule>
  </conditionalFormatting>
  <conditionalFormatting sqref="K112">
    <cfRule type="containsErrors" dxfId="1445" priority="174">
      <formula>ISERROR(K112)</formula>
    </cfRule>
  </conditionalFormatting>
  <conditionalFormatting sqref="L112">
    <cfRule type="containsErrors" dxfId="1444" priority="173">
      <formula>ISERROR(L112)</formula>
    </cfRule>
  </conditionalFormatting>
  <conditionalFormatting sqref="L112">
    <cfRule type="cellIs" dxfId="1443" priority="172" operator="between">
      <formula>$P$5</formula>
      <formula>$P$6</formula>
    </cfRule>
  </conditionalFormatting>
  <conditionalFormatting sqref="L112">
    <cfRule type="containsErrors" dxfId="1442" priority="171">
      <formula>ISERROR(L112)</formula>
    </cfRule>
  </conditionalFormatting>
  <conditionalFormatting sqref="M112">
    <cfRule type="containsErrors" dxfId="1441" priority="170">
      <formula>ISERROR(M112)</formula>
    </cfRule>
  </conditionalFormatting>
  <conditionalFormatting sqref="M112">
    <cfRule type="cellIs" dxfId="1440" priority="169" operator="between">
      <formula>$P$5</formula>
      <formula>$P$6</formula>
    </cfRule>
  </conditionalFormatting>
  <conditionalFormatting sqref="M112">
    <cfRule type="containsErrors" dxfId="1439" priority="168">
      <formula>ISERROR(M112)</formula>
    </cfRule>
  </conditionalFormatting>
  <conditionalFormatting sqref="N112">
    <cfRule type="containsErrors" dxfId="1438" priority="167">
      <formula>ISERROR(N112)</formula>
    </cfRule>
  </conditionalFormatting>
  <conditionalFormatting sqref="N112">
    <cfRule type="cellIs" dxfId="1437" priority="166" operator="between">
      <formula>$P$5</formula>
      <formula>$P$6</formula>
    </cfRule>
  </conditionalFormatting>
  <conditionalFormatting sqref="N112">
    <cfRule type="containsErrors" dxfId="1436" priority="165">
      <formula>ISERROR(N112)</formula>
    </cfRule>
  </conditionalFormatting>
  <conditionalFormatting sqref="O112">
    <cfRule type="containsErrors" dxfId="1435" priority="164">
      <formula>ISERROR(O112)</formula>
    </cfRule>
  </conditionalFormatting>
  <conditionalFormatting sqref="O112">
    <cfRule type="cellIs" dxfId="1434" priority="163" operator="between">
      <formula>$P$5</formula>
      <formula>$P$6</formula>
    </cfRule>
  </conditionalFormatting>
  <conditionalFormatting sqref="O112">
    <cfRule type="containsErrors" dxfId="1433" priority="162">
      <formula>ISERROR(O112)</formula>
    </cfRule>
  </conditionalFormatting>
  <conditionalFormatting sqref="P112">
    <cfRule type="containsErrors" dxfId="1432" priority="161">
      <formula>ISERROR(P112)</formula>
    </cfRule>
  </conditionalFormatting>
  <conditionalFormatting sqref="P112">
    <cfRule type="cellIs" dxfId="1431" priority="160" operator="between">
      <formula>$P$5</formula>
      <formula>$P$6</formula>
    </cfRule>
  </conditionalFormatting>
  <conditionalFormatting sqref="P112">
    <cfRule type="containsErrors" dxfId="1430" priority="159">
      <formula>ISERROR(P112)</formula>
    </cfRule>
  </conditionalFormatting>
  <conditionalFormatting sqref="D119">
    <cfRule type="containsErrors" dxfId="1429" priority="158">
      <formula>ISERROR(D119)</formula>
    </cfRule>
  </conditionalFormatting>
  <conditionalFormatting sqref="D119">
    <cfRule type="cellIs" dxfId="1428" priority="157" operator="between">
      <formula>$P$5</formula>
      <formula>$P$6</formula>
    </cfRule>
  </conditionalFormatting>
  <conditionalFormatting sqref="D119">
    <cfRule type="containsErrors" dxfId="1427" priority="156">
      <formula>ISERROR(D119)</formula>
    </cfRule>
  </conditionalFormatting>
  <conditionalFormatting sqref="E119">
    <cfRule type="containsErrors" dxfId="1426" priority="155">
      <formula>ISERROR(E119)</formula>
    </cfRule>
  </conditionalFormatting>
  <conditionalFormatting sqref="E119">
    <cfRule type="cellIs" dxfId="1425" priority="154" operator="between">
      <formula>$P$5</formula>
      <formula>$P$6</formula>
    </cfRule>
  </conditionalFormatting>
  <conditionalFormatting sqref="E119">
    <cfRule type="containsErrors" dxfId="1424" priority="153">
      <formula>ISERROR(E119)</formula>
    </cfRule>
  </conditionalFormatting>
  <conditionalFormatting sqref="F119">
    <cfRule type="containsErrors" dxfId="1423" priority="152">
      <formula>ISERROR(F119)</formula>
    </cfRule>
  </conditionalFormatting>
  <conditionalFormatting sqref="F119">
    <cfRule type="cellIs" dxfId="1422" priority="151" operator="between">
      <formula>$P$5</formula>
      <formula>$P$6</formula>
    </cfRule>
  </conditionalFormatting>
  <conditionalFormatting sqref="F119">
    <cfRule type="containsErrors" dxfId="1421" priority="150">
      <formula>ISERROR(F119)</formula>
    </cfRule>
  </conditionalFormatting>
  <conditionalFormatting sqref="G119">
    <cfRule type="containsErrors" dxfId="1420" priority="149">
      <formula>ISERROR(G119)</formula>
    </cfRule>
  </conditionalFormatting>
  <conditionalFormatting sqref="G119">
    <cfRule type="cellIs" dxfId="1419" priority="148" operator="between">
      <formula>$P$5</formula>
      <formula>$P$6</formula>
    </cfRule>
  </conditionalFormatting>
  <conditionalFormatting sqref="G119">
    <cfRule type="containsErrors" dxfId="1418" priority="147">
      <formula>ISERROR(G119)</formula>
    </cfRule>
  </conditionalFormatting>
  <conditionalFormatting sqref="H119">
    <cfRule type="containsErrors" dxfId="1417" priority="146">
      <formula>ISERROR(H119)</formula>
    </cfRule>
  </conditionalFormatting>
  <conditionalFormatting sqref="H119">
    <cfRule type="cellIs" dxfId="1416" priority="145" operator="between">
      <formula>$P$5</formula>
      <formula>$P$6</formula>
    </cfRule>
  </conditionalFormatting>
  <conditionalFormatting sqref="H119">
    <cfRule type="containsErrors" dxfId="1415" priority="144">
      <formula>ISERROR(H119)</formula>
    </cfRule>
  </conditionalFormatting>
  <conditionalFormatting sqref="I119">
    <cfRule type="containsErrors" dxfId="1414" priority="143">
      <formula>ISERROR(I119)</formula>
    </cfRule>
  </conditionalFormatting>
  <conditionalFormatting sqref="I119">
    <cfRule type="cellIs" dxfId="1413" priority="142" operator="between">
      <formula>$P$5</formula>
      <formula>$P$6</formula>
    </cfRule>
  </conditionalFormatting>
  <conditionalFormatting sqref="I119">
    <cfRule type="containsErrors" dxfId="1412" priority="141">
      <formula>ISERROR(I119)</formula>
    </cfRule>
  </conditionalFormatting>
  <conditionalFormatting sqref="J119">
    <cfRule type="containsErrors" dxfId="1411" priority="140">
      <formula>ISERROR(J119)</formula>
    </cfRule>
  </conditionalFormatting>
  <conditionalFormatting sqref="J119">
    <cfRule type="cellIs" dxfId="1410" priority="139" operator="between">
      <formula>$P$5</formula>
      <formula>$P$6</formula>
    </cfRule>
  </conditionalFormatting>
  <conditionalFormatting sqref="J119">
    <cfRule type="containsErrors" dxfId="1409" priority="138">
      <formula>ISERROR(J119)</formula>
    </cfRule>
  </conditionalFormatting>
  <conditionalFormatting sqref="K119">
    <cfRule type="containsErrors" dxfId="1408" priority="137">
      <formula>ISERROR(K119)</formula>
    </cfRule>
  </conditionalFormatting>
  <conditionalFormatting sqref="K119">
    <cfRule type="cellIs" dxfId="1407" priority="136" operator="between">
      <formula>$P$5</formula>
      <formula>$P$6</formula>
    </cfRule>
  </conditionalFormatting>
  <conditionalFormatting sqref="K119">
    <cfRule type="containsErrors" dxfId="1406" priority="135">
      <formula>ISERROR(K119)</formula>
    </cfRule>
  </conditionalFormatting>
  <conditionalFormatting sqref="L119">
    <cfRule type="containsErrors" dxfId="1405" priority="134">
      <formula>ISERROR(L119)</formula>
    </cfRule>
  </conditionalFormatting>
  <conditionalFormatting sqref="L119">
    <cfRule type="cellIs" dxfId="1404" priority="133" operator="between">
      <formula>$P$5</formula>
      <formula>$P$6</formula>
    </cfRule>
  </conditionalFormatting>
  <conditionalFormatting sqref="L119">
    <cfRule type="containsErrors" dxfId="1403" priority="132">
      <formula>ISERROR(L119)</formula>
    </cfRule>
  </conditionalFormatting>
  <conditionalFormatting sqref="M119">
    <cfRule type="containsErrors" dxfId="1402" priority="131">
      <formula>ISERROR(M119)</formula>
    </cfRule>
  </conditionalFormatting>
  <conditionalFormatting sqref="M119">
    <cfRule type="cellIs" dxfId="1401" priority="130" operator="between">
      <formula>$P$5</formula>
      <formula>$P$6</formula>
    </cfRule>
  </conditionalFormatting>
  <conditionalFormatting sqref="M119">
    <cfRule type="containsErrors" dxfId="1400" priority="129">
      <formula>ISERROR(M119)</formula>
    </cfRule>
  </conditionalFormatting>
  <conditionalFormatting sqref="N119">
    <cfRule type="containsErrors" dxfId="1399" priority="128">
      <formula>ISERROR(N119)</formula>
    </cfRule>
  </conditionalFormatting>
  <conditionalFormatting sqref="N119">
    <cfRule type="cellIs" dxfId="1398" priority="127" operator="between">
      <formula>$P$5</formula>
      <formula>$P$6</formula>
    </cfRule>
  </conditionalFormatting>
  <conditionalFormatting sqref="N119">
    <cfRule type="containsErrors" dxfId="1397" priority="126">
      <formula>ISERROR(N119)</formula>
    </cfRule>
  </conditionalFormatting>
  <conditionalFormatting sqref="O119">
    <cfRule type="containsErrors" dxfId="1396" priority="125">
      <formula>ISERROR(O119)</formula>
    </cfRule>
  </conditionalFormatting>
  <conditionalFormatting sqref="O119">
    <cfRule type="cellIs" dxfId="1395" priority="124" operator="between">
      <formula>$P$5</formula>
      <formula>$P$6</formula>
    </cfRule>
  </conditionalFormatting>
  <conditionalFormatting sqref="O119">
    <cfRule type="containsErrors" dxfId="1394" priority="123">
      <formula>ISERROR(O119)</formula>
    </cfRule>
  </conditionalFormatting>
  <conditionalFormatting sqref="P119">
    <cfRule type="containsErrors" dxfId="1393" priority="122">
      <formula>ISERROR(P119)</formula>
    </cfRule>
  </conditionalFormatting>
  <conditionalFormatting sqref="P119">
    <cfRule type="cellIs" dxfId="1392" priority="121" operator="between">
      <formula>$P$5</formula>
      <formula>$P$6</formula>
    </cfRule>
  </conditionalFormatting>
  <conditionalFormatting sqref="P119">
    <cfRule type="containsErrors" dxfId="1391" priority="120">
      <formula>ISERROR(P119)</formula>
    </cfRule>
  </conditionalFormatting>
  <conditionalFormatting sqref="D122">
    <cfRule type="containsErrors" dxfId="1390" priority="119">
      <formula>ISERROR(D122)</formula>
    </cfRule>
  </conditionalFormatting>
  <conditionalFormatting sqref="D122">
    <cfRule type="cellIs" dxfId="1389" priority="118" operator="between">
      <formula>$P$5</formula>
      <formula>$P$6</formula>
    </cfRule>
  </conditionalFormatting>
  <conditionalFormatting sqref="D122">
    <cfRule type="containsErrors" dxfId="1388" priority="117">
      <formula>ISERROR(D122)</formula>
    </cfRule>
  </conditionalFormatting>
  <conditionalFormatting sqref="E122">
    <cfRule type="containsErrors" dxfId="1387" priority="116">
      <formula>ISERROR(E122)</formula>
    </cfRule>
  </conditionalFormatting>
  <conditionalFormatting sqref="E122">
    <cfRule type="cellIs" dxfId="1386" priority="115" operator="between">
      <formula>$P$5</formula>
      <formula>$P$6</formula>
    </cfRule>
  </conditionalFormatting>
  <conditionalFormatting sqref="E122">
    <cfRule type="containsErrors" dxfId="1385" priority="114">
      <formula>ISERROR(E122)</formula>
    </cfRule>
  </conditionalFormatting>
  <conditionalFormatting sqref="F122">
    <cfRule type="containsErrors" dxfId="1384" priority="113">
      <formula>ISERROR(F122)</formula>
    </cfRule>
  </conditionalFormatting>
  <conditionalFormatting sqref="F122">
    <cfRule type="cellIs" dxfId="1383" priority="112" operator="between">
      <formula>$P$5</formula>
      <formula>$P$6</formula>
    </cfRule>
  </conditionalFormatting>
  <conditionalFormatting sqref="F122">
    <cfRule type="containsErrors" dxfId="1382" priority="111">
      <formula>ISERROR(F122)</formula>
    </cfRule>
  </conditionalFormatting>
  <conditionalFormatting sqref="G122">
    <cfRule type="containsErrors" dxfId="1381" priority="110">
      <formula>ISERROR(G122)</formula>
    </cfRule>
  </conditionalFormatting>
  <conditionalFormatting sqref="G122">
    <cfRule type="cellIs" dxfId="1380" priority="109" operator="between">
      <formula>$P$5</formula>
      <formula>$P$6</formula>
    </cfRule>
  </conditionalFormatting>
  <conditionalFormatting sqref="G122">
    <cfRule type="containsErrors" dxfId="1379" priority="108">
      <formula>ISERROR(G122)</formula>
    </cfRule>
  </conditionalFormatting>
  <conditionalFormatting sqref="H122">
    <cfRule type="containsErrors" dxfId="1378" priority="107">
      <formula>ISERROR(H122)</formula>
    </cfRule>
  </conditionalFormatting>
  <conditionalFormatting sqref="H122">
    <cfRule type="cellIs" dxfId="1377" priority="106" operator="between">
      <formula>$P$5</formula>
      <formula>$P$6</formula>
    </cfRule>
  </conditionalFormatting>
  <conditionalFormatting sqref="H122">
    <cfRule type="containsErrors" dxfId="1376" priority="105">
      <formula>ISERROR(H122)</formula>
    </cfRule>
  </conditionalFormatting>
  <conditionalFormatting sqref="I122">
    <cfRule type="containsErrors" dxfId="1375" priority="104">
      <formula>ISERROR(I122)</formula>
    </cfRule>
  </conditionalFormatting>
  <conditionalFormatting sqref="I122">
    <cfRule type="cellIs" dxfId="1374" priority="103" operator="between">
      <formula>$P$5</formula>
      <formula>$P$6</formula>
    </cfRule>
  </conditionalFormatting>
  <conditionalFormatting sqref="I122">
    <cfRule type="containsErrors" dxfId="1373" priority="102">
      <formula>ISERROR(I122)</formula>
    </cfRule>
  </conditionalFormatting>
  <conditionalFormatting sqref="J122">
    <cfRule type="containsErrors" dxfId="1372" priority="101">
      <formula>ISERROR(J122)</formula>
    </cfRule>
  </conditionalFormatting>
  <conditionalFormatting sqref="J122">
    <cfRule type="cellIs" dxfId="1371" priority="100" operator="between">
      <formula>$P$5</formula>
      <formula>$P$6</formula>
    </cfRule>
  </conditionalFormatting>
  <conditionalFormatting sqref="J122">
    <cfRule type="containsErrors" dxfId="1370" priority="99">
      <formula>ISERROR(J122)</formula>
    </cfRule>
  </conditionalFormatting>
  <conditionalFormatting sqref="K122">
    <cfRule type="containsErrors" dxfId="1369" priority="98">
      <formula>ISERROR(K122)</formula>
    </cfRule>
  </conditionalFormatting>
  <conditionalFormatting sqref="K122">
    <cfRule type="cellIs" dxfId="1368" priority="97" operator="between">
      <formula>$P$5</formula>
      <formula>$P$6</formula>
    </cfRule>
  </conditionalFormatting>
  <conditionalFormatting sqref="K122">
    <cfRule type="containsErrors" dxfId="1367" priority="96">
      <formula>ISERROR(K122)</formula>
    </cfRule>
  </conditionalFormatting>
  <conditionalFormatting sqref="L122">
    <cfRule type="containsErrors" dxfId="1366" priority="95">
      <formula>ISERROR(L122)</formula>
    </cfRule>
  </conditionalFormatting>
  <conditionalFormatting sqref="L122">
    <cfRule type="cellIs" dxfId="1365" priority="94" operator="between">
      <formula>$P$5</formula>
      <formula>$P$6</formula>
    </cfRule>
  </conditionalFormatting>
  <conditionalFormatting sqref="L122">
    <cfRule type="containsErrors" dxfId="1364" priority="93">
      <formula>ISERROR(L122)</formula>
    </cfRule>
  </conditionalFormatting>
  <conditionalFormatting sqref="M122">
    <cfRule type="containsErrors" dxfId="1363" priority="92">
      <formula>ISERROR(M122)</formula>
    </cfRule>
  </conditionalFormatting>
  <conditionalFormatting sqref="M122">
    <cfRule type="cellIs" dxfId="1362" priority="91" operator="between">
      <formula>$P$5</formula>
      <formula>$P$6</formula>
    </cfRule>
  </conditionalFormatting>
  <conditionalFormatting sqref="M122">
    <cfRule type="containsErrors" dxfId="1361" priority="90">
      <formula>ISERROR(M122)</formula>
    </cfRule>
  </conditionalFormatting>
  <conditionalFormatting sqref="N122">
    <cfRule type="containsErrors" dxfId="1360" priority="89">
      <formula>ISERROR(N122)</formula>
    </cfRule>
  </conditionalFormatting>
  <conditionalFormatting sqref="N122">
    <cfRule type="cellIs" dxfId="1359" priority="88" operator="between">
      <formula>$P$5</formula>
      <formula>$P$6</formula>
    </cfRule>
  </conditionalFormatting>
  <conditionalFormatting sqref="N122">
    <cfRule type="containsErrors" dxfId="1358" priority="87">
      <formula>ISERROR(N122)</formula>
    </cfRule>
  </conditionalFormatting>
  <conditionalFormatting sqref="O122">
    <cfRule type="containsErrors" dxfId="1357" priority="86">
      <formula>ISERROR(O122)</formula>
    </cfRule>
  </conditionalFormatting>
  <conditionalFormatting sqref="O122">
    <cfRule type="cellIs" dxfId="1356" priority="85" operator="between">
      <formula>$P$5</formula>
      <formula>$P$6</formula>
    </cfRule>
  </conditionalFormatting>
  <conditionalFormatting sqref="O122">
    <cfRule type="containsErrors" dxfId="1355" priority="84">
      <formula>ISERROR(O122)</formula>
    </cfRule>
  </conditionalFormatting>
  <conditionalFormatting sqref="P122">
    <cfRule type="containsErrors" dxfId="1354" priority="83">
      <formula>ISERROR(P122)</formula>
    </cfRule>
  </conditionalFormatting>
  <conditionalFormatting sqref="P122">
    <cfRule type="cellIs" dxfId="1353" priority="82" operator="between">
      <formula>$P$5</formula>
      <formula>$P$6</formula>
    </cfRule>
  </conditionalFormatting>
  <conditionalFormatting sqref="P122">
    <cfRule type="containsErrors" dxfId="1352" priority="81">
      <formula>ISERROR(P122)</formula>
    </cfRule>
  </conditionalFormatting>
  <conditionalFormatting sqref="D125">
    <cfRule type="containsErrors" dxfId="1351" priority="80">
      <formula>ISERROR(D125)</formula>
    </cfRule>
  </conditionalFormatting>
  <conditionalFormatting sqref="D125">
    <cfRule type="cellIs" dxfId="1350" priority="79" operator="between">
      <formula>$P$5</formula>
      <formula>$P$6</formula>
    </cfRule>
  </conditionalFormatting>
  <conditionalFormatting sqref="D125">
    <cfRule type="containsErrors" dxfId="1349" priority="78">
      <formula>ISERROR(D125)</formula>
    </cfRule>
  </conditionalFormatting>
  <conditionalFormatting sqref="E125">
    <cfRule type="containsErrors" dxfId="1348" priority="77">
      <formula>ISERROR(E125)</formula>
    </cfRule>
  </conditionalFormatting>
  <conditionalFormatting sqref="E125">
    <cfRule type="cellIs" dxfId="1347" priority="76" operator="between">
      <formula>$P$5</formula>
      <formula>$P$6</formula>
    </cfRule>
  </conditionalFormatting>
  <conditionalFormatting sqref="E125">
    <cfRule type="containsErrors" dxfId="1346" priority="75">
      <formula>ISERROR(E125)</formula>
    </cfRule>
  </conditionalFormatting>
  <conditionalFormatting sqref="F125">
    <cfRule type="containsErrors" dxfId="1345" priority="74">
      <formula>ISERROR(F125)</formula>
    </cfRule>
  </conditionalFormatting>
  <conditionalFormatting sqref="F125">
    <cfRule type="cellIs" dxfId="1344" priority="73" operator="between">
      <formula>$P$5</formula>
      <formula>$P$6</formula>
    </cfRule>
  </conditionalFormatting>
  <conditionalFormatting sqref="F125">
    <cfRule type="containsErrors" dxfId="1343" priority="72">
      <formula>ISERROR(F125)</formula>
    </cfRule>
  </conditionalFormatting>
  <conditionalFormatting sqref="G125">
    <cfRule type="containsErrors" dxfId="1342" priority="71">
      <formula>ISERROR(G125)</formula>
    </cfRule>
  </conditionalFormatting>
  <conditionalFormatting sqref="G125">
    <cfRule type="cellIs" dxfId="1341" priority="70" operator="between">
      <formula>$P$5</formula>
      <formula>$P$6</formula>
    </cfRule>
  </conditionalFormatting>
  <conditionalFormatting sqref="G125">
    <cfRule type="containsErrors" dxfId="1340" priority="69">
      <formula>ISERROR(G125)</formula>
    </cfRule>
  </conditionalFormatting>
  <conditionalFormatting sqref="H125">
    <cfRule type="containsErrors" dxfId="1339" priority="68">
      <formula>ISERROR(H125)</formula>
    </cfRule>
  </conditionalFormatting>
  <conditionalFormatting sqref="H125">
    <cfRule type="cellIs" dxfId="1338" priority="67" operator="between">
      <formula>$P$5</formula>
      <formula>$P$6</formula>
    </cfRule>
  </conditionalFormatting>
  <conditionalFormatting sqref="H125">
    <cfRule type="containsErrors" dxfId="1337" priority="66">
      <formula>ISERROR(H125)</formula>
    </cfRule>
  </conditionalFormatting>
  <conditionalFormatting sqref="I125">
    <cfRule type="containsErrors" dxfId="1336" priority="65">
      <formula>ISERROR(I125)</formula>
    </cfRule>
  </conditionalFormatting>
  <conditionalFormatting sqref="I125">
    <cfRule type="cellIs" dxfId="1335" priority="64" operator="between">
      <formula>$P$5</formula>
      <formula>$P$6</formula>
    </cfRule>
  </conditionalFormatting>
  <conditionalFormatting sqref="I125">
    <cfRule type="containsErrors" dxfId="1334" priority="63">
      <formula>ISERROR(I125)</formula>
    </cfRule>
  </conditionalFormatting>
  <conditionalFormatting sqref="J125">
    <cfRule type="containsErrors" dxfId="1333" priority="62">
      <formula>ISERROR(J125)</formula>
    </cfRule>
  </conditionalFormatting>
  <conditionalFormatting sqref="J125">
    <cfRule type="cellIs" dxfId="1332" priority="61" operator="between">
      <formula>$P$5</formula>
      <formula>$P$6</formula>
    </cfRule>
  </conditionalFormatting>
  <conditionalFormatting sqref="J125">
    <cfRule type="containsErrors" dxfId="1331" priority="60">
      <formula>ISERROR(J125)</formula>
    </cfRule>
  </conditionalFormatting>
  <conditionalFormatting sqref="K125">
    <cfRule type="containsErrors" dxfId="1330" priority="59">
      <formula>ISERROR(K125)</formula>
    </cfRule>
  </conditionalFormatting>
  <conditionalFormatting sqref="K125">
    <cfRule type="cellIs" dxfId="1329" priority="58" operator="between">
      <formula>$P$5</formula>
      <formula>$P$6</formula>
    </cfRule>
  </conditionalFormatting>
  <conditionalFormatting sqref="K125">
    <cfRule type="containsErrors" dxfId="1328" priority="57">
      <formula>ISERROR(K125)</formula>
    </cfRule>
  </conditionalFormatting>
  <conditionalFormatting sqref="L125">
    <cfRule type="containsErrors" dxfId="1327" priority="56">
      <formula>ISERROR(L125)</formula>
    </cfRule>
  </conditionalFormatting>
  <conditionalFormatting sqref="L125">
    <cfRule type="cellIs" dxfId="1326" priority="55" operator="between">
      <formula>$P$5</formula>
      <formula>$P$6</formula>
    </cfRule>
  </conditionalFormatting>
  <conditionalFormatting sqref="L125">
    <cfRule type="containsErrors" dxfId="1325" priority="54">
      <formula>ISERROR(L125)</formula>
    </cfRule>
  </conditionalFormatting>
  <conditionalFormatting sqref="M125">
    <cfRule type="containsErrors" dxfId="1324" priority="53">
      <formula>ISERROR(M125)</formula>
    </cfRule>
  </conditionalFormatting>
  <conditionalFormatting sqref="M125">
    <cfRule type="cellIs" dxfId="1323" priority="52" operator="between">
      <formula>$P$5</formula>
      <formula>$P$6</formula>
    </cfRule>
  </conditionalFormatting>
  <conditionalFormatting sqref="M125">
    <cfRule type="containsErrors" dxfId="1322" priority="51">
      <formula>ISERROR(M125)</formula>
    </cfRule>
  </conditionalFormatting>
  <conditionalFormatting sqref="N125">
    <cfRule type="containsErrors" dxfId="1321" priority="50">
      <formula>ISERROR(N125)</formula>
    </cfRule>
  </conditionalFormatting>
  <conditionalFormatting sqref="N125">
    <cfRule type="cellIs" dxfId="1320" priority="49" operator="between">
      <formula>$P$5</formula>
      <formula>$P$6</formula>
    </cfRule>
  </conditionalFormatting>
  <conditionalFormatting sqref="N125">
    <cfRule type="containsErrors" dxfId="1319" priority="48">
      <formula>ISERROR(N125)</formula>
    </cfRule>
  </conditionalFormatting>
  <conditionalFormatting sqref="O125">
    <cfRule type="containsErrors" dxfId="1318" priority="47">
      <formula>ISERROR(O125)</formula>
    </cfRule>
  </conditionalFormatting>
  <conditionalFormatting sqref="O125">
    <cfRule type="cellIs" dxfId="1317" priority="46" operator="between">
      <formula>$P$5</formula>
      <formula>$P$6</formula>
    </cfRule>
  </conditionalFormatting>
  <conditionalFormatting sqref="O125">
    <cfRule type="containsErrors" dxfId="1316" priority="45">
      <formula>ISERROR(O125)</formula>
    </cfRule>
  </conditionalFormatting>
  <conditionalFormatting sqref="P125">
    <cfRule type="containsErrors" dxfId="1315" priority="44">
      <formula>ISERROR(P125)</formula>
    </cfRule>
  </conditionalFormatting>
  <conditionalFormatting sqref="P125">
    <cfRule type="cellIs" dxfId="1314" priority="43" operator="between">
      <formula>$P$5</formula>
      <formula>$P$6</formula>
    </cfRule>
  </conditionalFormatting>
  <conditionalFormatting sqref="P125">
    <cfRule type="containsErrors" dxfId="1313" priority="42">
      <formula>ISERROR(P125)</formula>
    </cfRule>
  </conditionalFormatting>
  <conditionalFormatting sqref="D128">
    <cfRule type="containsErrors" dxfId="1312" priority="41">
      <formula>ISERROR(D128)</formula>
    </cfRule>
  </conditionalFormatting>
  <conditionalFormatting sqref="D128">
    <cfRule type="cellIs" dxfId="1311" priority="40" operator="between">
      <formula>$P$5</formula>
      <formula>$P$6</formula>
    </cfRule>
  </conditionalFormatting>
  <conditionalFormatting sqref="D128">
    <cfRule type="containsErrors" dxfId="1310" priority="39">
      <formula>ISERROR(D128)</formula>
    </cfRule>
  </conditionalFormatting>
  <conditionalFormatting sqref="E128">
    <cfRule type="containsErrors" dxfId="1309" priority="38">
      <formula>ISERROR(E128)</formula>
    </cfRule>
  </conditionalFormatting>
  <conditionalFormatting sqref="E128">
    <cfRule type="cellIs" dxfId="1308" priority="37" operator="between">
      <formula>$P$5</formula>
      <formula>$P$6</formula>
    </cfRule>
  </conditionalFormatting>
  <conditionalFormatting sqref="E128">
    <cfRule type="containsErrors" dxfId="1307" priority="36">
      <formula>ISERROR(E128)</formula>
    </cfRule>
  </conditionalFormatting>
  <conditionalFormatting sqref="F128">
    <cfRule type="containsErrors" dxfId="1306" priority="35">
      <formula>ISERROR(F128)</formula>
    </cfRule>
  </conditionalFormatting>
  <conditionalFormatting sqref="F128">
    <cfRule type="cellIs" dxfId="1305" priority="34" operator="between">
      <formula>$P$5</formula>
      <formula>$P$6</formula>
    </cfRule>
  </conditionalFormatting>
  <conditionalFormatting sqref="F128">
    <cfRule type="containsErrors" dxfId="1304" priority="33">
      <formula>ISERROR(F128)</formula>
    </cfRule>
  </conditionalFormatting>
  <conditionalFormatting sqref="G128">
    <cfRule type="containsErrors" dxfId="1303" priority="32">
      <formula>ISERROR(G128)</formula>
    </cfRule>
  </conditionalFormatting>
  <conditionalFormatting sqref="G128">
    <cfRule type="cellIs" dxfId="1302" priority="31" operator="between">
      <formula>$P$5</formula>
      <formula>$P$6</formula>
    </cfRule>
  </conditionalFormatting>
  <conditionalFormatting sqref="G128">
    <cfRule type="containsErrors" dxfId="1301" priority="30">
      <formula>ISERROR(G128)</formula>
    </cfRule>
  </conditionalFormatting>
  <conditionalFormatting sqref="H128">
    <cfRule type="containsErrors" dxfId="1300" priority="29">
      <formula>ISERROR(H128)</formula>
    </cfRule>
  </conditionalFormatting>
  <conditionalFormatting sqref="H128">
    <cfRule type="cellIs" dxfId="1299" priority="28" operator="between">
      <formula>$P$5</formula>
      <formula>$P$6</formula>
    </cfRule>
  </conditionalFormatting>
  <conditionalFormatting sqref="H128">
    <cfRule type="containsErrors" dxfId="1298" priority="27">
      <formula>ISERROR(H128)</formula>
    </cfRule>
  </conditionalFormatting>
  <conditionalFormatting sqref="I128">
    <cfRule type="containsErrors" dxfId="1297" priority="26">
      <formula>ISERROR(I128)</formula>
    </cfRule>
  </conditionalFormatting>
  <conditionalFormatting sqref="I128">
    <cfRule type="cellIs" dxfId="1296" priority="25" operator="between">
      <formula>$P$5</formula>
      <formula>$P$6</formula>
    </cfRule>
  </conditionalFormatting>
  <conditionalFormatting sqref="I128">
    <cfRule type="containsErrors" dxfId="1295" priority="24">
      <formula>ISERROR(I128)</formula>
    </cfRule>
  </conditionalFormatting>
  <conditionalFormatting sqref="J128">
    <cfRule type="containsErrors" dxfId="1294" priority="23">
      <formula>ISERROR(J128)</formula>
    </cfRule>
  </conditionalFormatting>
  <conditionalFormatting sqref="J128">
    <cfRule type="cellIs" dxfId="1293" priority="22" operator="between">
      <formula>$P$5</formula>
      <formula>$P$6</formula>
    </cfRule>
  </conditionalFormatting>
  <conditionalFormatting sqref="J128">
    <cfRule type="containsErrors" dxfId="1292" priority="21">
      <formula>ISERROR(J128)</formula>
    </cfRule>
  </conditionalFormatting>
  <conditionalFormatting sqref="K128">
    <cfRule type="containsErrors" dxfId="1291" priority="20">
      <formula>ISERROR(K128)</formula>
    </cfRule>
  </conditionalFormatting>
  <conditionalFormatting sqref="K128">
    <cfRule type="cellIs" dxfId="1290" priority="19" operator="between">
      <formula>$P$5</formula>
      <formula>$P$6</formula>
    </cfRule>
  </conditionalFormatting>
  <conditionalFormatting sqref="K128">
    <cfRule type="containsErrors" dxfId="1289" priority="18">
      <formula>ISERROR(K128)</formula>
    </cfRule>
  </conditionalFormatting>
  <conditionalFormatting sqref="L128">
    <cfRule type="containsErrors" dxfId="1288" priority="17">
      <formula>ISERROR(L128)</formula>
    </cfRule>
  </conditionalFormatting>
  <conditionalFormatting sqref="L128">
    <cfRule type="cellIs" dxfId="1287" priority="16" operator="between">
      <formula>$P$5</formula>
      <formula>$P$6</formula>
    </cfRule>
  </conditionalFormatting>
  <conditionalFormatting sqref="L128">
    <cfRule type="containsErrors" dxfId="1286" priority="15">
      <formula>ISERROR(L128)</formula>
    </cfRule>
  </conditionalFormatting>
  <conditionalFormatting sqref="M128">
    <cfRule type="containsErrors" dxfId="1285" priority="14">
      <formula>ISERROR(M128)</formula>
    </cfRule>
  </conditionalFormatting>
  <conditionalFormatting sqref="M128">
    <cfRule type="cellIs" dxfId="1284" priority="13" operator="between">
      <formula>$P$5</formula>
      <formula>$P$6</formula>
    </cfRule>
  </conditionalFormatting>
  <conditionalFormatting sqref="M128">
    <cfRule type="containsErrors" dxfId="1283" priority="12">
      <formula>ISERROR(M128)</formula>
    </cfRule>
  </conditionalFormatting>
  <conditionalFormatting sqref="N128">
    <cfRule type="containsErrors" dxfId="1282" priority="11">
      <formula>ISERROR(N128)</formula>
    </cfRule>
  </conditionalFormatting>
  <conditionalFormatting sqref="N128">
    <cfRule type="cellIs" dxfId="1281" priority="10" operator="between">
      <formula>$P$5</formula>
      <formula>$P$6</formula>
    </cfRule>
  </conditionalFormatting>
  <conditionalFormatting sqref="N128">
    <cfRule type="containsErrors" dxfId="1280" priority="9">
      <formula>ISERROR(N128)</formula>
    </cfRule>
  </conditionalFormatting>
  <conditionalFormatting sqref="O128">
    <cfRule type="containsErrors" dxfId="1279" priority="8">
      <formula>ISERROR(O128)</formula>
    </cfRule>
  </conditionalFormatting>
  <conditionalFormatting sqref="O128">
    <cfRule type="cellIs" dxfId="1278" priority="7" operator="between">
      <formula>$P$5</formula>
      <formula>$P$6</formula>
    </cfRule>
  </conditionalFormatting>
  <conditionalFormatting sqref="O128">
    <cfRule type="containsErrors" dxfId="1277" priority="6">
      <formula>ISERROR(O128)</formula>
    </cfRule>
  </conditionalFormatting>
  <conditionalFormatting sqref="P128">
    <cfRule type="containsErrors" dxfId="1276" priority="5">
      <formula>ISERROR(P128)</formula>
    </cfRule>
  </conditionalFormatting>
  <conditionalFormatting sqref="P128">
    <cfRule type="cellIs" dxfId="1275" priority="4" operator="between">
      <formula>$P$5</formula>
      <formula>$P$6</formula>
    </cfRule>
  </conditionalFormatting>
  <conditionalFormatting sqref="P128">
    <cfRule type="containsErrors" dxfId="1274" priority="3">
      <formula>ISERROR(P128)</formula>
    </cfRule>
  </conditionalFormatting>
  <conditionalFormatting sqref="D3:D4">
    <cfRule type="containsErrors" dxfId="1273" priority="2">
      <formula>ISERROR(D3)</formula>
    </cfRule>
  </conditionalFormatting>
  <conditionalFormatting sqref="D5">
    <cfRule type="containsErrors" dxfId="1272" priority="1">
      <formula>ISERROR(D5)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352"/>
  <sheetViews>
    <sheetView topLeftCell="T12" workbookViewId="0">
      <selection activeCell="V31" sqref="V31"/>
    </sheetView>
  </sheetViews>
  <sheetFormatPr baseColWidth="10" defaultColWidth="8.85546875" defaultRowHeight="15" x14ac:dyDescent="0.25"/>
  <cols>
    <col min="2" max="2" width="19.28515625" customWidth="1"/>
    <col min="3" max="3" width="9.140625" customWidth="1"/>
    <col min="4" max="4" width="10.28515625" customWidth="1"/>
    <col min="5" max="5" width="10.140625" customWidth="1"/>
    <col min="6" max="6" width="7.85546875" customWidth="1"/>
    <col min="7" max="7" width="8" customWidth="1"/>
    <col min="8" max="8" width="8.5703125" customWidth="1"/>
    <col min="9" max="9" width="7.42578125" customWidth="1"/>
    <col min="10" max="10" width="6.7109375" customWidth="1"/>
    <col min="11" max="11" width="7.5703125" customWidth="1"/>
    <col min="12" max="12" width="7.28515625" customWidth="1"/>
    <col min="13" max="14" width="8.7109375" customWidth="1"/>
    <col min="15" max="15" width="8" customWidth="1"/>
    <col min="16" max="16" width="7.5703125" customWidth="1"/>
    <col min="17" max="17" width="6.85546875" customWidth="1"/>
    <col min="18" max="18" width="7.7109375" customWidth="1"/>
    <col min="19" max="19" width="6.85546875" customWidth="1"/>
    <col min="20" max="20" width="6.42578125" customWidth="1"/>
    <col min="21" max="21" width="6.140625" customWidth="1"/>
    <col min="37" max="37" width="10.7109375" customWidth="1"/>
  </cols>
  <sheetData>
    <row r="2" spans="1:43" ht="15.75" x14ac:dyDescent="0.25">
      <c r="C2" s="3" t="s">
        <v>17</v>
      </c>
      <c r="D2" s="3" t="s">
        <v>18</v>
      </c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43" ht="15.75" x14ac:dyDescent="0.25">
      <c r="B3" t="s">
        <v>37</v>
      </c>
      <c r="C3" s="3" t="s">
        <v>39</v>
      </c>
      <c r="D3" s="6" t="s">
        <v>34</v>
      </c>
      <c r="E3" s="3" t="s">
        <v>1</v>
      </c>
      <c r="F3" s="3">
        <v>75</v>
      </c>
      <c r="G3" s="3">
        <v>65</v>
      </c>
      <c r="H3" s="3">
        <v>20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43" ht="15.75" x14ac:dyDescent="0.25"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19</v>
      </c>
      <c r="Q4" s="4" t="s">
        <v>15</v>
      </c>
      <c r="R4" s="4" t="s">
        <v>29</v>
      </c>
      <c r="S4" s="4" t="s">
        <v>29</v>
      </c>
      <c r="T4" s="4" t="s">
        <v>29</v>
      </c>
      <c r="U4" s="4"/>
      <c r="V4" s="3"/>
      <c r="W4">
        <v>0</v>
      </c>
      <c r="Y4" s="3" t="s">
        <v>2</v>
      </c>
      <c r="Z4" s="3" t="s">
        <v>3</v>
      </c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19</v>
      </c>
      <c r="AM4" s="3" t="s">
        <v>15</v>
      </c>
      <c r="AN4" s="3" t="s">
        <v>29</v>
      </c>
      <c r="AO4" s="3" t="s">
        <v>29</v>
      </c>
      <c r="AP4" s="3" t="s">
        <v>29</v>
      </c>
      <c r="AQ4" s="3">
        <v>0</v>
      </c>
    </row>
    <row r="5" spans="1:43" ht="15.75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>
        <v>0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19.25" customHeight="1" x14ac:dyDescent="0.25">
      <c r="A6" s="6" t="s">
        <v>16</v>
      </c>
      <c r="C6" s="5" t="s">
        <v>5153</v>
      </c>
      <c r="D6" s="5" t="s">
        <v>5154</v>
      </c>
      <c r="E6" s="5" t="s">
        <v>5155</v>
      </c>
      <c r="F6" s="5" t="s">
        <v>5156</v>
      </c>
      <c r="G6" s="5" t="s">
        <v>5157</v>
      </c>
      <c r="H6" s="5" t="s">
        <v>5158</v>
      </c>
      <c r="I6" s="5" t="s">
        <v>5159</v>
      </c>
      <c r="J6" s="5" t="s">
        <v>5160</v>
      </c>
      <c r="K6" s="5" t="s">
        <v>5161</v>
      </c>
      <c r="L6" s="5" t="s">
        <v>5162</v>
      </c>
      <c r="M6" s="5" t="s">
        <v>5163</v>
      </c>
      <c r="N6" s="5" t="s">
        <v>5164</v>
      </c>
      <c r="O6" s="5" t="s">
        <v>5165</v>
      </c>
      <c r="P6" s="5" t="s">
        <v>5166</v>
      </c>
      <c r="Q6" s="5" t="s">
        <v>5167</v>
      </c>
      <c r="R6" s="5" t="s">
        <v>5168</v>
      </c>
      <c r="S6" s="5" t="s">
        <v>5168</v>
      </c>
      <c r="T6" s="5" t="s">
        <v>5168</v>
      </c>
      <c r="U6" s="5" t="s">
        <v>5169</v>
      </c>
      <c r="V6" s="3"/>
      <c r="W6" t="s">
        <v>16</v>
      </c>
      <c r="Y6" s="5" t="s">
        <v>5170</v>
      </c>
      <c r="Z6" s="5" t="s">
        <v>5171</v>
      </c>
      <c r="AA6" s="5" t="s">
        <v>5172</v>
      </c>
      <c r="AB6" s="5" t="s">
        <v>5173</v>
      </c>
      <c r="AC6" s="5" t="s">
        <v>5174</v>
      </c>
      <c r="AD6" s="5" t="s">
        <v>5175</v>
      </c>
      <c r="AE6" s="5" t="s">
        <v>5176</v>
      </c>
      <c r="AF6" s="5" t="s">
        <v>5177</v>
      </c>
      <c r="AG6" s="5" t="s">
        <v>5178</v>
      </c>
      <c r="AH6" s="5" t="s">
        <v>5179</v>
      </c>
      <c r="AI6" s="5" t="s">
        <v>5180</v>
      </c>
      <c r="AJ6" s="5" t="s">
        <v>5181</v>
      </c>
      <c r="AK6" s="5" t="s">
        <v>5182</v>
      </c>
      <c r="AL6" s="5" t="s">
        <v>5183</v>
      </c>
      <c r="AM6" s="5" t="s">
        <v>5184</v>
      </c>
      <c r="AN6" s="5" t="s">
        <v>5185</v>
      </c>
      <c r="AO6" s="5" t="s">
        <v>5185</v>
      </c>
      <c r="AP6" s="5" t="s">
        <v>5185</v>
      </c>
      <c r="AQ6" s="5" t="s">
        <v>5186</v>
      </c>
    </row>
    <row r="7" spans="1:43" ht="119.25" customHeight="1" x14ac:dyDescent="0.25">
      <c r="A7" s="6" t="s">
        <v>30</v>
      </c>
      <c r="C7" s="5" t="s">
        <v>5187</v>
      </c>
      <c r="D7" s="5" t="s">
        <v>5188</v>
      </c>
      <c r="E7" s="5" t="s">
        <v>5189</v>
      </c>
      <c r="F7" s="5" t="s">
        <v>5190</v>
      </c>
      <c r="G7" s="5" t="s">
        <v>5191</v>
      </c>
      <c r="H7" s="5" t="s">
        <v>5192</v>
      </c>
      <c r="I7" s="5" t="s">
        <v>5193</v>
      </c>
      <c r="J7" s="5" t="s">
        <v>5194</v>
      </c>
      <c r="K7" s="5" t="s">
        <v>5195</v>
      </c>
      <c r="L7" s="5" t="s">
        <v>5196</v>
      </c>
      <c r="M7" s="5" t="s">
        <v>5197</v>
      </c>
      <c r="N7" s="5" t="s">
        <v>5198</v>
      </c>
      <c r="O7" s="5" t="s">
        <v>5199</v>
      </c>
      <c r="P7" s="5" t="s">
        <v>5200</v>
      </c>
      <c r="Q7" s="5" t="s">
        <v>5201</v>
      </c>
      <c r="R7" s="5" t="s">
        <v>5202</v>
      </c>
      <c r="S7" s="5" t="s">
        <v>5202</v>
      </c>
      <c r="T7" s="5" t="s">
        <v>5202</v>
      </c>
      <c r="U7" s="5" t="s">
        <v>5203</v>
      </c>
      <c r="V7" s="3"/>
      <c r="W7" t="s">
        <v>30</v>
      </c>
      <c r="Y7" s="5" t="s">
        <v>5204</v>
      </c>
      <c r="Z7" s="5" t="s">
        <v>5205</v>
      </c>
      <c r="AA7" s="5" t="s">
        <v>5206</v>
      </c>
      <c r="AB7" s="5" t="s">
        <v>5207</v>
      </c>
      <c r="AC7" s="5" t="s">
        <v>5208</v>
      </c>
      <c r="AD7" s="5" t="s">
        <v>5209</v>
      </c>
      <c r="AE7" s="5" t="s">
        <v>5210</v>
      </c>
      <c r="AF7" s="5" t="s">
        <v>5211</v>
      </c>
      <c r="AG7" s="5" t="s">
        <v>5212</v>
      </c>
      <c r="AH7" s="5" t="s">
        <v>5213</v>
      </c>
      <c r="AI7" s="5" t="s">
        <v>5214</v>
      </c>
      <c r="AJ7" s="5" t="s">
        <v>5215</v>
      </c>
      <c r="AK7" s="5" t="s">
        <v>5216</v>
      </c>
      <c r="AL7" s="5" t="s">
        <v>5217</v>
      </c>
      <c r="AM7" s="5" t="s">
        <v>5218</v>
      </c>
      <c r="AN7" s="5" t="s">
        <v>5219</v>
      </c>
      <c r="AO7" s="5" t="s">
        <v>5219</v>
      </c>
      <c r="AP7" s="5" t="s">
        <v>5219</v>
      </c>
      <c r="AQ7" s="5" t="s">
        <v>5220</v>
      </c>
    </row>
    <row r="8" spans="1:43" ht="119.25" customHeight="1" x14ac:dyDescent="0.25">
      <c r="A8" s="6" t="s">
        <v>2</v>
      </c>
      <c r="C8" s="5" t="s">
        <v>5221</v>
      </c>
      <c r="D8" s="5" t="s">
        <v>5222</v>
      </c>
      <c r="E8" s="5" t="s">
        <v>5223</v>
      </c>
      <c r="F8" s="5" t="s">
        <v>5224</v>
      </c>
      <c r="G8" s="5" t="s">
        <v>5225</v>
      </c>
      <c r="H8" s="5" t="s">
        <v>5226</v>
      </c>
      <c r="I8" s="5" t="s">
        <v>5227</v>
      </c>
      <c r="J8" s="5" t="s">
        <v>5228</v>
      </c>
      <c r="K8" s="5" t="s">
        <v>5229</v>
      </c>
      <c r="L8" s="5" t="s">
        <v>5230</v>
      </c>
      <c r="M8" s="5" t="s">
        <v>5231</v>
      </c>
      <c r="N8" s="5" t="s">
        <v>5232</v>
      </c>
      <c r="O8" s="5" t="s">
        <v>5233</v>
      </c>
      <c r="P8" s="5" t="s">
        <v>5234</v>
      </c>
      <c r="Q8" s="5" t="s">
        <v>5235</v>
      </c>
      <c r="R8" s="5" t="s">
        <v>5236</v>
      </c>
      <c r="S8" s="5" t="s">
        <v>5236</v>
      </c>
      <c r="T8" s="5" t="s">
        <v>5236</v>
      </c>
      <c r="U8" s="5" t="s">
        <v>5237</v>
      </c>
      <c r="V8" s="3"/>
      <c r="W8" t="s">
        <v>2</v>
      </c>
      <c r="Y8" s="5" t="s">
        <v>5238</v>
      </c>
      <c r="Z8" s="5" t="s">
        <v>5239</v>
      </c>
      <c r="AA8" s="5" t="s">
        <v>5240</v>
      </c>
      <c r="AB8" s="5" t="s">
        <v>5241</v>
      </c>
      <c r="AC8" s="5" t="s">
        <v>5242</v>
      </c>
      <c r="AD8" s="5" t="s">
        <v>5243</v>
      </c>
      <c r="AE8" s="5" t="s">
        <v>5244</v>
      </c>
      <c r="AF8" s="5" t="s">
        <v>5245</v>
      </c>
      <c r="AG8" s="5" t="s">
        <v>5246</v>
      </c>
      <c r="AH8" s="5" t="s">
        <v>5247</v>
      </c>
      <c r="AI8" s="5" t="s">
        <v>5248</v>
      </c>
      <c r="AJ8" s="5" t="s">
        <v>5249</v>
      </c>
      <c r="AK8" s="5" t="s">
        <v>5250</v>
      </c>
      <c r="AL8" s="5" t="s">
        <v>5251</v>
      </c>
      <c r="AM8" s="5" t="s">
        <v>5252</v>
      </c>
      <c r="AN8" s="5" t="s">
        <v>5253</v>
      </c>
      <c r="AO8" s="5" t="s">
        <v>5253</v>
      </c>
      <c r="AP8" s="5" t="s">
        <v>5253</v>
      </c>
      <c r="AQ8" s="5" t="s">
        <v>5254</v>
      </c>
    </row>
    <row r="9" spans="1:43" ht="119.25" customHeight="1" x14ac:dyDescent="0.25">
      <c r="A9" s="6" t="s">
        <v>31</v>
      </c>
      <c r="C9" s="5" t="s">
        <v>5255</v>
      </c>
      <c r="D9" s="5" t="s">
        <v>5256</v>
      </c>
      <c r="E9" s="5" t="s">
        <v>5257</v>
      </c>
      <c r="F9" s="5" t="s">
        <v>5258</v>
      </c>
      <c r="G9" s="5" t="s">
        <v>5259</v>
      </c>
      <c r="H9" s="5" t="s">
        <v>5260</v>
      </c>
      <c r="I9" s="5" t="s">
        <v>5261</v>
      </c>
      <c r="J9" s="5" t="s">
        <v>5262</v>
      </c>
      <c r="K9" s="5" t="s">
        <v>5263</v>
      </c>
      <c r="L9" s="5" t="s">
        <v>5264</v>
      </c>
      <c r="M9" s="5" t="s">
        <v>5265</v>
      </c>
      <c r="N9" s="5" t="s">
        <v>5266</v>
      </c>
      <c r="O9" s="5" t="s">
        <v>5267</v>
      </c>
      <c r="P9" s="5" t="s">
        <v>5268</v>
      </c>
      <c r="Q9" s="5" t="s">
        <v>5269</v>
      </c>
      <c r="R9" s="5" t="s">
        <v>5270</v>
      </c>
      <c r="S9" s="5" t="s">
        <v>5270</v>
      </c>
      <c r="T9" s="5" t="s">
        <v>5270</v>
      </c>
      <c r="U9" s="5" t="s">
        <v>5271</v>
      </c>
      <c r="V9" s="3"/>
      <c r="W9" t="s">
        <v>31</v>
      </c>
      <c r="Y9" s="5" t="s">
        <v>5272</v>
      </c>
      <c r="Z9" s="5" t="s">
        <v>5273</v>
      </c>
      <c r="AA9" s="5" t="s">
        <v>5274</v>
      </c>
      <c r="AB9" s="5" t="s">
        <v>5275</v>
      </c>
      <c r="AC9" s="5" t="s">
        <v>5276</v>
      </c>
      <c r="AD9" s="5" t="s">
        <v>5277</v>
      </c>
      <c r="AE9" s="5" t="s">
        <v>5278</v>
      </c>
      <c r="AF9" s="5" t="s">
        <v>5279</v>
      </c>
      <c r="AG9" s="5" t="s">
        <v>5280</v>
      </c>
      <c r="AH9" s="5" t="s">
        <v>5281</v>
      </c>
      <c r="AI9" s="5" t="s">
        <v>5282</v>
      </c>
      <c r="AJ9" s="5" t="s">
        <v>5283</v>
      </c>
      <c r="AK9" s="5" t="s">
        <v>5284</v>
      </c>
      <c r="AL9" s="5" t="s">
        <v>5285</v>
      </c>
      <c r="AM9" s="5" t="s">
        <v>5286</v>
      </c>
      <c r="AN9" s="5" t="s">
        <v>5287</v>
      </c>
      <c r="AO9" s="5" t="s">
        <v>5287</v>
      </c>
      <c r="AP9" s="5" t="s">
        <v>5287</v>
      </c>
      <c r="AQ9" s="5" t="s">
        <v>5288</v>
      </c>
    </row>
    <row r="10" spans="1:43" ht="119.25" customHeight="1" x14ac:dyDescent="0.25">
      <c r="A10" s="6" t="s">
        <v>32</v>
      </c>
      <c r="C10" s="5" t="s">
        <v>5289</v>
      </c>
      <c r="D10" s="5" t="s">
        <v>5290</v>
      </c>
      <c r="E10" s="5" t="s">
        <v>5291</v>
      </c>
      <c r="F10" s="5" t="s">
        <v>5292</v>
      </c>
      <c r="G10" s="5" t="s">
        <v>5293</v>
      </c>
      <c r="H10" s="5" t="s">
        <v>5294</v>
      </c>
      <c r="I10" s="5" t="s">
        <v>5295</v>
      </c>
      <c r="J10" s="5" t="s">
        <v>5296</v>
      </c>
      <c r="K10" s="5" t="s">
        <v>5297</v>
      </c>
      <c r="L10" s="5" t="s">
        <v>5298</v>
      </c>
      <c r="M10" s="5" t="s">
        <v>5299</v>
      </c>
      <c r="N10" s="5" t="s">
        <v>5300</v>
      </c>
      <c r="O10" s="5" t="s">
        <v>5301</v>
      </c>
      <c r="P10" s="5" t="s">
        <v>5302</v>
      </c>
      <c r="Q10" s="5" t="s">
        <v>5303</v>
      </c>
      <c r="R10" s="5" t="s">
        <v>5304</v>
      </c>
      <c r="S10" s="5" t="s">
        <v>5304</v>
      </c>
      <c r="T10" s="5" t="s">
        <v>5304</v>
      </c>
      <c r="U10" s="5" t="s">
        <v>5305</v>
      </c>
      <c r="V10" s="3"/>
      <c r="W10" t="s">
        <v>32</v>
      </c>
      <c r="Y10" s="5" t="s">
        <v>5306</v>
      </c>
      <c r="Z10" s="5" t="s">
        <v>5307</v>
      </c>
      <c r="AA10" s="5" t="s">
        <v>5308</v>
      </c>
      <c r="AB10" s="5" t="s">
        <v>5309</v>
      </c>
      <c r="AC10" s="5" t="s">
        <v>5310</v>
      </c>
      <c r="AD10" s="5" t="s">
        <v>5311</v>
      </c>
      <c r="AE10" s="5" t="s">
        <v>5312</v>
      </c>
      <c r="AF10" s="5" t="s">
        <v>5313</v>
      </c>
      <c r="AG10" s="5" t="s">
        <v>5314</v>
      </c>
      <c r="AH10" s="5" t="s">
        <v>5315</v>
      </c>
      <c r="AI10" s="5" t="s">
        <v>5316</v>
      </c>
      <c r="AJ10" s="5" t="s">
        <v>5317</v>
      </c>
      <c r="AK10" s="5" t="s">
        <v>5318</v>
      </c>
      <c r="AL10" s="5" t="s">
        <v>5319</v>
      </c>
      <c r="AM10" s="5" t="s">
        <v>5320</v>
      </c>
      <c r="AN10" s="5" t="s">
        <v>5321</v>
      </c>
      <c r="AO10" s="5" t="s">
        <v>5321</v>
      </c>
      <c r="AP10" s="5" t="s">
        <v>5321</v>
      </c>
      <c r="AQ10" s="5" t="s">
        <v>5322</v>
      </c>
    </row>
    <row r="11" spans="1:43" ht="119.25" customHeight="1" x14ac:dyDescent="0.25">
      <c r="A11" s="6" t="s">
        <v>33</v>
      </c>
      <c r="C11" s="5" t="s">
        <v>5323</v>
      </c>
      <c r="D11" s="5" t="s">
        <v>5324</v>
      </c>
      <c r="E11" s="5" t="s">
        <v>5325</v>
      </c>
      <c r="F11" s="5" t="s">
        <v>5326</v>
      </c>
      <c r="G11" s="5" t="s">
        <v>5327</v>
      </c>
      <c r="H11" s="5" t="s">
        <v>5328</v>
      </c>
      <c r="I11" s="5" t="s">
        <v>5329</v>
      </c>
      <c r="J11" s="5" t="s">
        <v>5330</v>
      </c>
      <c r="K11" s="5" t="s">
        <v>5331</v>
      </c>
      <c r="L11" s="5" t="s">
        <v>5332</v>
      </c>
      <c r="M11" s="5" t="s">
        <v>5333</v>
      </c>
      <c r="N11" s="5" t="s">
        <v>5334</v>
      </c>
      <c r="O11" s="5" t="s">
        <v>5335</v>
      </c>
      <c r="P11" s="5" t="s">
        <v>5336</v>
      </c>
      <c r="Q11" s="5" t="s">
        <v>5337</v>
      </c>
      <c r="R11" s="5" t="s">
        <v>5338</v>
      </c>
      <c r="S11" s="5" t="s">
        <v>5338</v>
      </c>
      <c r="T11" s="5" t="s">
        <v>5338</v>
      </c>
      <c r="U11" s="5" t="s">
        <v>5339</v>
      </c>
      <c r="V11" s="3"/>
      <c r="W11" t="s">
        <v>33</v>
      </c>
      <c r="Y11" s="5" t="s">
        <v>5340</v>
      </c>
      <c r="Z11" s="5" t="s">
        <v>5341</v>
      </c>
      <c r="AA11" s="5" t="s">
        <v>5342</v>
      </c>
      <c r="AB11" s="5" t="s">
        <v>5343</v>
      </c>
      <c r="AC11" s="5" t="s">
        <v>5344</v>
      </c>
      <c r="AD11" s="5" t="s">
        <v>5345</v>
      </c>
      <c r="AE11" s="5" t="s">
        <v>5346</v>
      </c>
      <c r="AF11" s="5" t="s">
        <v>5347</v>
      </c>
      <c r="AG11" s="5" t="s">
        <v>5348</v>
      </c>
      <c r="AH11" s="5" t="s">
        <v>5349</v>
      </c>
      <c r="AI11" s="5" t="s">
        <v>5350</v>
      </c>
      <c r="AJ11" s="5" t="s">
        <v>5351</v>
      </c>
      <c r="AK11" s="5" t="s">
        <v>5352</v>
      </c>
      <c r="AL11" s="5" t="s">
        <v>5353</v>
      </c>
      <c r="AM11" s="5" t="s">
        <v>5354</v>
      </c>
      <c r="AN11" s="5" t="s">
        <v>5355</v>
      </c>
      <c r="AO11" s="5" t="s">
        <v>5355</v>
      </c>
      <c r="AP11" s="5" t="s">
        <v>5355</v>
      </c>
      <c r="AQ11" s="5" t="s">
        <v>5356</v>
      </c>
    </row>
    <row r="12" spans="1:43" ht="119.25" customHeight="1" x14ac:dyDescent="0.25">
      <c r="A12" s="6" t="s">
        <v>33</v>
      </c>
      <c r="C12" s="5" t="s">
        <v>5323</v>
      </c>
      <c r="D12" s="5" t="s">
        <v>5324</v>
      </c>
      <c r="E12" s="5" t="s">
        <v>5325</v>
      </c>
      <c r="F12" s="5" t="s">
        <v>5326</v>
      </c>
      <c r="G12" s="5" t="s">
        <v>5327</v>
      </c>
      <c r="H12" s="5" t="s">
        <v>5328</v>
      </c>
      <c r="I12" s="5" t="s">
        <v>5329</v>
      </c>
      <c r="J12" s="5" t="s">
        <v>5330</v>
      </c>
      <c r="K12" s="5" t="s">
        <v>5331</v>
      </c>
      <c r="L12" s="5" t="s">
        <v>5332</v>
      </c>
      <c r="M12" s="5" t="s">
        <v>5333</v>
      </c>
      <c r="N12" s="5" t="s">
        <v>5334</v>
      </c>
      <c r="O12" s="5" t="s">
        <v>5335</v>
      </c>
      <c r="P12" s="5" t="s">
        <v>5336</v>
      </c>
      <c r="Q12" s="5" t="s">
        <v>5337</v>
      </c>
      <c r="R12" s="5" t="s">
        <v>5338</v>
      </c>
      <c r="S12" s="5" t="s">
        <v>5338</v>
      </c>
      <c r="T12" s="5" t="s">
        <v>5338</v>
      </c>
      <c r="U12" s="5" t="s">
        <v>5339</v>
      </c>
      <c r="V12" s="3"/>
      <c r="W12" t="s">
        <v>33</v>
      </c>
      <c r="Y12" s="5" t="s">
        <v>5340</v>
      </c>
      <c r="Z12" s="5" t="s">
        <v>5341</v>
      </c>
      <c r="AA12" s="5" t="s">
        <v>5342</v>
      </c>
      <c r="AB12" s="5" t="s">
        <v>5343</v>
      </c>
      <c r="AC12" s="5" t="s">
        <v>5344</v>
      </c>
      <c r="AD12" s="5" t="s">
        <v>5345</v>
      </c>
      <c r="AE12" s="5" t="s">
        <v>5346</v>
      </c>
      <c r="AF12" s="5" t="s">
        <v>5347</v>
      </c>
      <c r="AG12" s="5" t="s">
        <v>5348</v>
      </c>
      <c r="AH12" s="5" t="s">
        <v>5349</v>
      </c>
      <c r="AI12" s="5" t="s">
        <v>5350</v>
      </c>
      <c r="AJ12" s="5" t="s">
        <v>5351</v>
      </c>
      <c r="AK12" s="5" t="s">
        <v>5352</v>
      </c>
      <c r="AL12" s="5" t="s">
        <v>5353</v>
      </c>
      <c r="AM12" s="5" t="s">
        <v>5354</v>
      </c>
      <c r="AN12" s="5" t="s">
        <v>5355</v>
      </c>
      <c r="AO12" s="5" t="s">
        <v>5355</v>
      </c>
      <c r="AP12" s="5" t="s">
        <v>5355</v>
      </c>
      <c r="AQ12" s="5" t="s">
        <v>5356</v>
      </c>
    </row>
    <row r="13" spans="1:43" x14ac:dyDescent="0.25">
      <c r="A13" s="6"/>
    </row>
    <row r="14" spans="1:43" x14ac:dyDescent="0.25">
      <c r="A14" s="6"/>
      <c r="V14" s="165">
        <v>1</v>
      </c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</row>
    <row r="15" spans="1:43" x14ac:dyDescent="0.25">
      <c r="A15" s="6"/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10</v>
      </c>
      <c r="L15" s="6" t="s">
        <v>11</v>
      </c>
      <c r="M15" s="6" t="s">
        <v>12</v>
      </c>
      <c r="N15" s="6" t="s">
        <v>13</v>
      </c>
      <c r="O15" s="6" t="s">
        <v>14</v>
      </c>
      <c r="P15" s="6" t="s">
        <v>19</v>
      </c>
      <c r="Q15" s="6" t="s">
        <v>15</v>
      </c>
      <c r="R15" s="6" t="s">
        <v>29</v>
      </c>
      <c r="S15" s="6" t="s">
        <v>29</v>
      </c>
      <c r="T15" s="6" t="s">
        <v>29</v>
      </c>
      <c r="U15" s="6">
        <v>0</v>
      </c>
      <c r="W15" s="171" t="s">
        <v>2</v>
      </c>
      <c r="X15" s="171" t="s">
        <v>3</v>
      </c>
      <c r="Y15" s="171" t="s">
        <v>4</v>
      </c>
      <c r="Z15" s="171" t="s">
        <v>5</v>
      </c>
      <c r="AA15" s="171" t="s">
        <v>6</v>
      </c>
      <c r="AB15" s="171" t="s">
        <v>7</v>
      </c>
      <c r="AC15" s="171" t="s">
        <v>8</v>
      </c>
      <c r="AD15" s="171" t="s">
        <v>9</v>
      </c>
      <c r="AE15" s="171" t="s">
        <v>10</v>
      </c>
      <c r="AF15" s="171" t="s">
        <v>11</v>
      </c>
      <c r="AG15" s="171" t="s">
        <v>12</v>
      </c>
      <c r="AH15" s="171" t="s">
        <v>13</v>
      </c>
      <c r="AI15" s="171" t="s">
        <v>14</v>
      </c>
      <c r="AJ15" s="171" t="s">
        <v>19</v>
      </c>
      <c r="AK15" s="171" t="s">
        <v>15</v>
      </c>
      <c r="AL15" s="171" t="s">
        <v>29</v>
      </c>
      <c r="AM15" s="171" t="s">
        <v>29</v>
      </c>
      <c r="AN15" s="171" t="s">
        <v>29</v>
      </c>
      <c r="AO15" s="171">
        <v>0</v>
      </c>
    </row>
    <row r="16" spans="1:43" x14ac:dyDescent="0.25">
      <c r="A16" s="1" t="s">
        <v>16</v>
      </c>
      <c r="B16" t="s">
        <v>23</v>
      </c>
      <c r="C16" s="2" t="e">
        <v>#N/A</v>
      </c>
      <c r="D16" s="2" t="e">
        <v>#N/A</v>
      </c>
      <c r="E16" s="2" t="e">
        <v>#N/A</v>
      </c>
      <c r="F16" s="2" t="e">
        <v>#N/A</v>
      </c>
      <c r="G16" s="2" t="e">
        <v>#N/A</v>
      </c>
      <c r="H16" s="2" t="e">
        <v>#N/A</v>
      </c>
      <c r="I16" s="2" t="e">
        <v>#N/A</v>
      </c>
      <c r="J16" s="2" t="e">
        <v>#N/A</v>
      </c>
      <c r="K16" s="2" t="e">
        <v>#N/A</v>
      </c>
      <c r="L16" s="2" t="e">
        <v>#N/A</v>
      </c>
      <c r="M16" s="2" t="e">
        <v>#N/A</v>
      </c>
      <c r="N16" s="2" t="e">
        <v>#N/A</v>
      </c>
      <c r="O16" s="2" t="e">
        <v>#N/A</v>
      </c>
      <c r="P16" s="2" t="e">
        <v>#N/A</v>
      </c>
      <c r="Q16" s="2" t="e">
        <v>#N/A</v>
      </c>
      <c r="R16" s="2" t="e">
        <v>#N/A</v>
      </c>
      <c r="S16" s="2" t="e">
        <v>#N/A</v>
      </c>
      <c r="T16" s="2" t="e">
        <v>#N/A</v>
      </c>
      <c r="U16" s="2" t="e">
        <v>#N/A</v>
      </c>
      <c r="W16" s="172" t="e">
        <v>#N/A</v>
      </c>
      <c r="X16" s="172" t="e">
        <v>#N/A</v>
      </c>
      <c r="Y16" s="172" t="e">
        <v>#N/A</v>
      </c>
      <c r="Z16" s="172" t="e">
        <v>#N/A</v>
      </c>
      <c r="AA16" s="172" t="e">
        <v>#N/A</v>
      </c>
      <c r="AB16" s="172" t="e">
        <v>#N/A</v>
      </c>
      <c r="AC16" s="172" t="e">
        <v>#N/A</v>
      </c>
      <c r="AD16" s="172" t="e">
        <v>#N/A</v>
      </c>
      <c r="AE16" s="172" t="e">
        <v>#N/A</v>
      </c>
      <c r="AF16" s="172" t="e">
        <v>#N/A</v>
      </c>
      <c r="AG16" s="172" t="e">
        <v>#N/A</v>
      </c>
      <c r="AH16" s="172" t="e">
        <v>#N/A</v>
      </c>
      <c r="AI16" s="172" t="e">
        <v>#N/A</v>
      </c>
      <c r="AJ16" s="172" t="e">
        <v>#N/A</v>
      </c>
      <c r="AK16" s="172" t="e">
        <v>#N/A</v>
      </c>
      <c r="AL16" s="172" t="e">
        <v>#N/A</v>
      </c>
      <c r="AM16" s="172" t="e">
        <v>#N/A</v>
      </c>
      <c r="AN16" s="172" t="e">
        <v>#N/A</v>
      </c>
      <c r="AO16" s="172" t="e">
        <v>#N/A</v>
      </c>
    </row>
    <row r="17" spans="1:41" x14ac:dyDescent="0.25">
      <c r="A17" s="1" t="s">
        <v>16</v>
      </c>
      <c r="B17" t="s">
        <v>20</v>
      </c>
      <c r="C17" s="2" t="e">
        <v>#N/A</v>
      </c>
      <c r="D17" s="2" t="e">
        <v>#N/A</v>
      </c>
      <c r="E17" s="2" t="e">
        <v>#N/A</v>
      </c>
      <c r="F17" s="2" t="e">
        <v>#N/A</v>
      </c>
      <c r="G17" s="2" t="e">
        <v>#N/A</v>
      </c>
      <c r="H17" s="2" t="e">
        <v>#N/A</v>
      </c>
      <c r="I17" s="2" t="e">
        <v>#N/A</v>
      </c>
      <c r="J17" s="2" t="e">
        <v>#N/A</v>
      </c>
      <c r="K17" s="2" t="e">
        <v>#N/A</v>
      </c>
      <c r="L17" s="2" t="e">
        <v>#N/A</v>
      </c>
      <c r="M17" s="2" t="e">
        <v>#N/A</v>
      </c>
      <c r="N17" s="2" t="e">
        <v>#N/A</v>
      </c>
      <c r="O17" s="2" t="e">
        <v>#N/A</v>
      </c>
      <c r="P17" s="2" t="e">
        <v>#N/A</v>
      </c>
      <c r="Q17" s="2" t="e">
        <v>#N/A</v>
      </c>
      <c r="R17" s="2" t="e">
        <v>#N/A</v>
      </c>
      <c r="S17" s="2" t="e">
        <v>#N/A</v>
      </c>
      <c r="T17" s="2" t="e">
        <v>#N/A</v>
      </c>
      <c r="U17" s="2" t="e">
        <v>#N/A</v>
      </c>
      <c r="W17" s="172" t="e">
        <v>#N/A</v>
      </c>
      <c r="X17" s="172" t="e">
        <v>#N/A</v>
      </c>
      <c r="Y17" s="172" t="e">
        <v>#N/A</v>
      </c>
      <c r="Z17" s="172" t="e">
        <v>#N/A</v>
      </c>
      <c r="AA17" s="172" t="e">
        <v>#N/A</v>
      </c>
      <c r="AB17" s="172" t="e">
        <v>#N/A</v>
      </c>
      <c r="AC17" s="172" t="e">
        <v>#N/A</v>
      </c>
      <c r="AD17" s="172" t="e">
        <v>#N/A</v>
      </c>
      <c r="AE17" s="172" t="e">
        <v>#N/A</v>
      </c>
      <c r="AF17" s="172" t="e">
        <v>#N/A</v>
      </c>
      <c r="AG17" s="172" t="e">
        <v>#N/A</v>
      </c>
      <c r="AH17" s="172" t="e">
        <v>#N/A</v>
      </c>
      <c r="AI17" s="172" t="e">
        <v>#N/A</v>
      </c>
      <c r="AJ17" s="172" t="e">
        <v>#N/A</v>
      </c>
      <c r="AK17" s="172" t="e">
        <v>#N/A</v>
      </c>
      <c r="AL17" s="172" t="e">
        <v>#N/A</v>
      </c>
      <c r="AM17" s="172" t="e">
        <v>#N/A</v>
      </c>
      <c r="AN17" s="172" t="e">
        <v>#N/A</v>
      </c>
      <c r="AO17" s="172" t="e">
        <v>#N/A</v>
      </c>
    </row>
    <row r="18" spans="1:41" x14ac:dyDescent="0.25">
      <c r="A18" s="1" t="s">
        <v>16</v>
      </c>
      <c r="B18" t="s">
        <v>21</v>
      </c>
      <c r="C18" s="2" t="e">
        <v>#N/A</v>
      </c>
      <c r="D18" s="2" t="e">
        <v>#N/A</v>
      </c>
      <c r="E18" s="2" t="e">
        <v>#N/A</v>
      </c>
      <c r="F18" s="2" t="e">
        <v>#N/A</v>
      </c>
      <c r="G18" s="2" t="e">
        <v>#N/A</v>
      </c>
      <c r="H18" s="2" t="e">
        <v>#N/A</v>
      </c>
      <c r="I18" s="2" t="e">
        <v>#N/A</v>
      </c>
      <c r="J18" s="2" t="e">
        <v>#N/A</v>
      </c>
      <c r="K18" s="2" t="e">
        <v>#N/A</v>
      </c>
      <c r="L18" s="2" t="e">
        <v>#N/A</v>
      </c>
      <c r="M18" s="2" t="e">
        <v>#N/A</v>
      </c>
      <c r="N18" s="2" t="e">
        <v>#N/A</v>
      </c>
      <c r="O18" s="2" t="e">
        <v>#N/A</v>
      </c>
      <c r="P18" s="2" t="e">
        <v>#N/A</v>
      </c>
      <c r="Q18" s="2" t="e">
        <v>#N/A</v>
      </c>
      <c r="R18" s="2" t="e">
        <v>#N/A</v>
      </c>
      <c r="S18" s="2" t="e">
        <v>#N/A</v>
      </c>
      <c r="T18" s="2" t="e">
        <v>#N/A</v>
      </c>
      <c r="U18" s="2" t="e">
        <v>#N/A</v>
      </c>
      <c r="W18" s="172" t="e">
        <v>#N/A</v>
      </c>
      <c r="X18" s="172" t="e">
        <v>#N/A</v>
      </c>
      <c r="Y18" s="172" t="e">
        <v>#N/A</v>
      </c>
      <c r="Z18" s="172" t="e">
        <v>#N/A</v>
      </c>
      <c r="AA18" s="172" t="e">
        <v>#N/A</v>
      </c>
      <c r="AB18" s="172" t="e">
        <v>#N/A</v>
      </c>
      <c r="AC18" s="172" t="e">
        <v>#N/A</v>
      </c>
      <c r="AD18" s="172" t="e">
        <v>#N/A</v>
      </c>
      <c r="AE18" s="172" t="e">
        <v>#N/A</v>
      </c>
      <c r="AF18" s="172" t="e">
        <v>#N/A</v>
      </c>
      <c r="AG18" s="172" t="e">
        <v>#N/A</v>
      </c>
      <c r="AH18" s="172" t="e">
        <v>#N/A</v>
      </c>
      <c r="AI18" s="172" t="e">
        <v>#N/A</v>
      </c>
      <c r="AJ18" s="172" t="e">
        <v>#N/A</v>
      </c>
      <c r="AK18" s="172" t="e">
        <v>#N/A</v>
      </c>
      <c r="AL18" s="172" t="e">
        <v>#N/A</v>
      </c>
      <c r="AM18" s="172" t="e">
        <v>#N/A</v>
      </c>
      <c r="AN18" s="172" t="e">
        <v>#N/A</v>
      </c>
      <c r="AO18" s="172" t="e">
        <v>#N/A</v>
      </c>
    </row>
    <row r="19" spans="1:41" x14ac:dyDescent="0.25">
      <c r="A19" s="1" t="s">
        <v>16</v>
      </c>
      <c r="B19" t="s">
        <v>22</v>
      </c>
      <c r="C19" s="2" t="e">
        <f>W19*$V$14</f>
        <v>#N/A</v>
      </c>
      <c r="D19" s="2" t="e">
        <f t="shared" ref="D19:U19" si="0">X19*$V$14</f>
        <v>#N/A</v>
      </c>
      <c r="E19" s="2" t="e">
        <f t="shared" si="0"/>
        <v>#N/A</v>
      </c>
      <c r="F19" s="2" t="e">
        <f t="shared" si="0"/>
        <v>#N/A</v>
      </c>
      <c r="G19" s="2" t="e">
        <f t="shared" si="0"/>
        <v>#N/A</v>
      </c>
      <c r="H19" s="2" t="e">
        <f t="shared" si="0"/>
        <v>#N/A</v>
      </c>
      <c r="I19" s="2" t="e">
        <f t="shared" si="0"/>
        <v>#N/A</v>
      </c>
      <c r="J19" s="2" t="e">
        <f t="shared" si="0"/>
        <v>#N/A</v>
      </c>
      <c r="K19" s="2" t="e">
        <f t="shared" si="0"/>
        <v>#N/A</v>
      </c>
      <c r="L19" s="2" t="e">
        <f t="shared" si="0"/>
        <v>#N/A</v>
      </c>
      <c r="M19" s="2" t="e">
        <f t="shared" si="0"/>
        <v>#N/A</v>
      </c>
      <c r="N19" s="2" t="e">
        <f t="shared" si="0"/>
        <v>#N/A</v>
      </c>
      <c r="O19" s="2" t="e">
        <f t="shared" si="0"/>
        <v>#N/A</v>
      </c>
      <c r="P19" s="2" t="e">
        <f t="shared" si="0"/>
        <v>#N/A</v>
      </c>
      <c r="Q19" s="2" t="e">
        <f t="shared" si="0"/>
        <v>#N/A</v>
      </c>
      <c r="R19" s="2" t="e">
        <f t="shared" si="0"/>
        <v>#N/A</v>
      </c>
      <c r="S19" s="2" t="e">
        <f t="shared" si="0"/>
        <v>#N/A</v>
      </c>
      <c r="T19" s="2" t="e">
        <f t="shared" si="0"/>
        <v>#N/A</v>
      </c>
      <c r="U19" s="2" t="e">
        <f t="shared" si="0"/>
        <v>#N/A</v>
      </c>
      <c r="W19" s="172" t="e">
        <v>#N/A</v>
      </c>
      <c r="X19" s="172" t="e">
        <v>#N/A</v>
      </c>
      <c r="Y19" s="172" t="e">
        <v>#N/A</v>
      </c>
      <c r="Z19" s="172" t="e">
        <v>#N/A</v>
      </c>
      <c r="AA19" s="172" t="e">
        <v>#N/A</v>
      </c>
      <c r="AB19" s="172" t="e">
        <v>#N/A</v>
      </c>
      <c r="AC19" s="172" t="e">
        <v>#N/A</v>
      </c>
      <c r="AD19" s="172" t="e">
        <v>#N/A</v>
      </c>
      <c r="AE19" s="172" t="e">
        <v>#N/A</v>
      </c>
      <c r="AF19" s="172" t="e">
        <v>#N/A</v>
      </c>
      <c r="AG19" s="172" t="e">
        <v>#N/A</v>
      </c>
      <c r="AH19" s="172" t="e">
        <v>#N/A</v>
      </c>
      <c r="AI19" s="172" t="e">
        <v>#N/A</v>
      </c>
      <c r="AJ19" s="172" t="e">
        <v>#N/A</v>
      </c>
      <c r="AK19" s="172" t="e">
        <v>#N/A</v>
      </c>
      <c r="AL19" s="172" t="e">
        <v>#N/A</v>
      </c>
      <c r="AM19" s="172" t="e">
        <v>#N/A</v>
      </c>
      <c r="AN19" s="172" t="e">
        <v>#N/A</v>
      </c>
      <c r="AO19" s="172" t="e">
        <v>#N/A</v>
      </c>
    </row>
    <row r="20" spans="1:41" x14ac:dyDescent="0.25">
      <c r="A20" s="1" t="s">
        <v>30</v>
      </c>
      <c r="B20" t="s">
        <v>23</v>
      </c>
      <c r="C20" s="2" t="e">
        <v>#N/A</v>
      </c>
      <c r="D20" s="2" t="e">
        <v>#N/A</v>
      </c>
      <c r="E20" s="2" t="e">
        <v>#N/A</v>
      </c>
      <c r="F20" s="2" t="e">
        <v>#N/A</v>
      </c>
      <c r="G20" s="2" t="e">
        <v>#N/A</v>
      </c>
      <c r="H20" s="2" t="e">
        <v>#N/A</v>
      </c>
      <c r="I20" s="2" t="e">
        <v>#N/A</v>
      </c>
      <c r="J20" s="2" t="e">
        <v>#N/A</v>
      </c>
      <c r="K20" s="2" t="e">
        <v>#N/A</v>
      </c>
      <c r="L20" s="2" t="e">
        <v>#N/A</v>
      </c>
      <c r="M20" s="2" t="e">
        <v>#N/A</v>
      </c>
      <c r="N20" s="2" t="e">
        <v>#N/A</v>
      </c>
      <c r="O20" s="2" t="e">
        <v>#N/A</v>
      </c>
      <c r="P20" s="2" t="e">
        <v>#N/A</v>
      </c>
      <c r="Q20" s="2" t="e">
        <v>#N/A</v>
      </c>
      <c r="R20" s="2" t="e">
        <v>#N/A</v>
      </c>
      <c r="S20" s="2" t="e">
        <v>#N/A</v>
      </c>
      <c r="T20" s="2" t="e">
        <v>#N/A</v>
      </c>
      <c r="U20" s="2" t="e">
        <v>#N/A</v>
      </c>
      <c r="W20" s="172" t="e">
        <v>#N/A</v>
      </c>
      <c r="X20" s="172" t="e">
        <v>#N/A</v>
      </c>
      <c r="Y20" s="172" t="e">
        <v>#N/A</v>
      </c>
      <c r="Z20" s="172" t="e">
        <v>#N/A</v>
      </c>
      <c r="AA20" s="172" t="e">
        <v>#N/A</v>
      </c>
      <c r="AB20" s="172" t="e">
        <v>#N/A</v>
      </c>
      <c r="AC20" s="172" t="e">
        <v>#N/A</v>
      </c>
      <c r="AD20" s="172" t="e">
        <v>#N/A</v>
      </c>
      <c r="AE20" s="172" t="e">
        <v>#N/A</v>
      </c>
      <c r="AF20" s="172" t="e">
        <v>#N/A</v>
      </c>
      <c r="AG20" s="172" t="e">
        <v>#N/A</v>
      </c>
      <c r="AH20" s="172" t="e">
        <v>#N/A</v>
      </c>
      <c r="AI20" s="172" t="e">
        <v>#N/A</v>
      </c>
      <c r="AJ20" s="172" t="e">
        <v>#N/A</v>
      </c>
      <c r="AK20" s="172" t="e">
        <v>#N/A</v>
      </c>
      <c r="AL20" s="172" t="e">
        <v>#N/A</v>
      </c>
      <c r="AM20" s="172" t="e">
        <v>#N/A</v>
      </c>
      <c r="AN20" s="172" t="e">
        <v>#N/A</v>
      </c>
      <c r="AO20" s="172" t="e">
        <v>#N/A</v>
      </c>
    </row>
    <row r="21" spans="1:41" x14ac:dyDescent="0.25">
      <c r="A21" s="1" t="s">
        <v>30</v>
      </c>
      <c r="B21" t="s">
        <v>20</v>
      </c>
      <c r="C21" s="2" t="e">
        <v>#N/A</v>
      </c>
      <c r="D21" s="2" t="e">
        <v>#N/A</v>
      </c>
      <c r="E21" s="2" t="e">
        <v>#N/A</v>
      </c>
      <c r="F21" s="2" t="e">
        <v>#N/A</v>
      </c>
      <c r="G21" s="2" t="e">
        <v>#N/A</v>
      </c>
      <c r="H21" s="2" t="e">
        <v>#N/A</v>
      </c>
      <c r="I21" s="2" t="e">
        <v>#N/A</v>
      </c>
      <c r="J21" s="2" t="e">
        <v>#N/A</v>
      </c>
      <c r="K21" s="2" t="e">
        <v>#N/A</v>
      </c>
      <c r="L21" s="2" t="e">
        <v>#N/A</v>
      </c>
      <c r="M21" s="2" t="e">
        <v>#N/A</v>
      </c>
      <c r="N21" s="2" t="e">
        <v>#N/A</v>
      </c>
      <c r="O21" s="2" t="e">
        <v>#N/A</v>
      </c>
      <c r="P21" s="2" t="e">
        <v>#N/A</v>
      </c>
      <c r="Q21" s="2" t="e">
        <v>#N/A</v>
      </c>
      <c r="R21" s="2" t="e">
        <v>#N/A</v>
      </c>
      <c r="S21" s="2" t="e">
        <v>#N/A</v>
      </c>
      <c r="T21" s="2" t="e">
        <v>#N/A</v>
      </c>
      <c r="U21" s="2" t="e">
        <v>#N/A</v>
      </c>
      <c r="W21" s="172" t="e">
        <v>#N/A</v>
      </c>
      <c r="X21" s="172" t="e">
        <v>#N/A</v>
      </c>
      <c r="Y21" s="172" t="e">
        <v>#N/A</v>
      </c>
      <c r="Z21" s="172" t="e">
        <v>#N/A</v>
      </c>
      <c r="AA21" s="172" t="e">
        <v>#N/A</v>
      </c>
      <c r="AB21" s="172" t="e">
        <v>#N/A</v>
      </c>
      <c r="AC21" s="172" t="e">
        <v>#N/A</v>
      </c>
      <c r="AD21" s="172" t="e">
        <v>#N/A</v>
      </c>
      <c r="AE21" s="172" t="e">
        <v>#N/A</v>
      </c>
      <c r="AF21" s="172" t="e">
        <v>#N/A</v>
      </c>
      <c r="AG21" s="172" t="e">
        <v>#N/A</v>
      </c>
      <c r="AH21" s="172" t="e">
        <v>#N/A</v>
      </c>
      <c r="AI21" s="172" t="e">
        <v>#N/A</v>
      </c>
      <c r="AJ21" s="172" t="e">
        <v>#N/A</v>
      </c>
      <c r="AK21" s="172" t="e">
        <v>#N/A</v>
      </c>
      <c r="AL21" s="172" t="e">
        <v>#N/A</v>
      </c>
      <c r="AM21" s="172" t="e">
        <v>#N/A</v>
      </c>
      <c r="AN21" s="172" t="e">
        <v>#N/A</v>
      </c>
      <c r="AO21" s="172" t="e">
        <v>#N/A</v>
      </c>
    </row>
    <row r="22" spans="1:41" x14ac:dyDescent="0.25">
      <c r="A22" s="1" t="s">
        <v>30</v>
      </c>
      <c r="B22" t="s">
        <v>21</v>
      </c>
      <c r="C22" s="2" t="e">
        <v>#N/A</v>
      </c>
      <c r="D22" s="2" t="e">
        <v>#N/A</v>
      </c>
      <c r="E22" s="2" t="e">
        <v>#N/A</v>
      </c>
      <c r="F22" s="2" t="e">
        <v>#N/A</v>
      </c>
      <c r="G22" s="2" t="e">
        <v>#N/A</v>
      </c>
      <c r="H22" s="2" t="e">
        <v>#N/A</v>
      </c>
      <c r="I22" s="2" t="e">
        <v>#N/A</v>
      </c>
      <c r="J22" s="2" t="e">
        <v>#N/A</v>
      </c>
      <c r="K22" s="2" t="e">
        <v>#N/A</v>
      </c>
      <c r="L22" s="2" t="e">
        <v>#N/A</v>
      </c>
      <c r="M22" s="2" t="e">
        <v>#N/A</v>
      </c>
      <c r="N22" s="2" t="e">
        <v>#N/A</v>
      </c>
      <c r="O22" s="2" t="e">
        <v>#N/A</v>
      </c>
      <c r="P22" s="2" t="e">
        <v>#N/A</v>
      </c>
      <c r="Q22" s="2" t="e">
        <v>#N/A</v>
      </c>
      <c r="R22" s="2" t="e">
        <v>#N/A</v>
      </c>
      <c r="S22" s="2" t="e">
        <v>#N/A</v>
      </c>
      <c r="T22" s="2" t="e">
        <v>#N/A</v>
      </c>
      <c r="U22" s="2" t="e">
        <v>#N/A</v>
      </c>
      <c r="W22" s="172" t="e">
        <v>#N/A</v>
      </c>
      <c r="X22" s="172" t="e">
        <v>#N/A</v>
      </c>
      <c r="Y22" s="172" t="e">
        <v>#N/A</v>
      </c>
      <c r="Z22" s="172" t="e">
        <v>#N/A</v>
      </c>
      <c r="AA22" s="172" t="e">
        <v>#N/A</v>
      </c>
      <c r="AB22" s="172" t="e">
        <v>#N/A</v>
      </c>
      <c r="AC22" s="172" t="e">
        <v>#N/A</v>
      </c>
      <c r="AD22" s="172" t="e">
        <v>#N/A</v>
      </c>
      <c r="AE22" s="172" t="e">
        <v>#N/A</v>
      </c>
      <c r="AF22" s="172" t="e">
        <v>#N/A</v>
      </c>
      <c r="AG22" s="172" t="e">
        <v>#N/A</v>
      </c>
      <c r="AH22" s="172" t="e">
        <v>#N/A</v>
      </c>
      <c r="AI22" s="172" t="e">
        <v>#N/A</v>
      </c>
      <c r="AJ22" s="172" t="e">
        <v>#N/A</v>
      </c>
      <c r="AK22" s="172" t="e">
        <v>#N/A</v>
      </c>
      <c r="AL22" s="172" t="e">
        <v>#N/A</v>
      </c>
      <c r="AM22" s="172" t="e">
        <v>#N/A</v>
      </c>
      <c r="AN22" s="172" t="e">
        <v>#N/A</v>
      </c>
      <c r="AO22" s="172" t="e">
        <v>#N/A</v>
      </c>
    </row>
    <row r="23" spans="1:41" x14ac:dyDescent="0.25">
      <c r="A23" s="1" t="s">
        <v>30</v>
      </c>
      <c r="B23" t="s">
        <v>22</v>
      </c>
      <c r="C23" s="2" t="e">
        <f>W23*$V$14</f>
        <v>#N/A</v>
      </c>
      <c r="D23" s="2" t="e">
        <f t="shared" ref="D23" si="1">X23*$V$14</f>
        <v>#N/A</v>
      </c>
      <c r="E23" s="2" t="e">
        <f t="shared" ref="E23" si="2">Y23*$V$14</f>
        <v>#N/A</v>
      </c>
      <c r="F23" s="2" t="e">
        <f t="shared" ref="F23" si="3">Z23*$V$14</f>
        <v>#N/A</v>
      </c>
      <c r="G23" s="2" t="e">
        <f t="shared" ref="G23" si="4">AA23*$V$14</f>
        <v>#N/A</v>
      </c>
      <c r="H23" s="2" t="e">
        <f t="shared" ref="H23" si="5">AB23*$V$14</f>
        <v>#N/A</v>
      </c>
      <c r="I23" s="2" t="e">
        <f t="shared" ref="I23" si="6">AC23*$V$14</f>
        <v>#N/A</v>
      </c>
      <c r="J23" s="2" t="e">
        <f t="shared" ref="J23" si="7">AD23*$V$14</f>
        <v>#N/A</v>
      </c>
      <c r="K23" s="2" t="e">
        <f t="shared" ref="K23" si="8">AE23*$V$14</f>
        <v>#N/A</v>
      </c>
      <c r="L23" s="2" t="e">
        <f t="shared" ref="L23" si="9">AF23*$V$14</f>
        <v>#N/A</v>
      </c>
      <c r="M23" s="2" t="e">
        <f t="shared" ref="M23" si="10">AG23*$V$14</f>
        <v>#N/A</v>
      </c>
      <c r="N23" s="2" t="e">
        <f t="shared" ref="N23" si="11">AH23*$V$14</f>
        <v>#N/A</v>
      </c>
      <c r="O23" s="2" t="e">
        <f t="shared" ref="O23" si="12">AI23*$V$14</f>
        <v>#N/A</v>
      </c>
      <c r="P23" s="2" t="e">
        <f t="shared" ref="P23" si="13">AJ23*$V$14</f>
        <v>#N/A</v>
      </c>
      <c r="Q23" s="2" t="e">
        <f t="shared" ref="Q23" si="14">AK23*$V$14</f>
        <v>#N/A</v>
      </c>
      <c r="R23" s="2" t="e">
        <f t="shared" ref="R23" si="15">AL23*$V$14</f>
        <v>#N/A</v>
      </c>
      <c r="S23" s="2" t="e">
        <f t="shared" ref="S23" si="16">AM23*$V$14</f>
        <v>#N/A</v>
      </c>
      <c r="T23" s="2" t="e">
        <f t="shared" ref="T23" si="17">AN23*$V$14</f>
        <v>#N/A</v>
      </c>
      <c r="U23" s="2" t="e">
        <f t="shared" ref="U23" si="18">AO23*$V$14</f>
        <v>#N/A</v>
      </c>
      <c r="W23" s="172" t="e">
        <v>#N/A</v>
      </c>
      <c r="X23" s="172" t="e">
        <v>#N/A</v>
      </c>
      <c r="Y23" s="172" t="e">
        <v>#N/A</v>
      </c>
      <c r="Z23" s="172" t="e">
        <v>#N/A</v>
      </c>
      <c r="AA23" s="172" t="e">
        <v>#N/A</v>
      </c>
      <c r="AB23" s="172" t="e">
        <v>#N/A</v>
      </c>
      <c r="AC23" s="172" t="e">
        <v>#N/A</v>
      </c>
      <c r="AD23" s="172" t="e">
        <v>#N/A</v>
      </c>
      <c r="AE23" s="172" t="e">
        <v>#N/A</v>
      </c>
      <c r="AF23" s="172" t="e">
        <v>#N/A</v>
      </c>
      <c r="AG23" s="172" t="e">
        <v>#N/A</v>
      </c>
      <c r="AH23" s="172" t="e">
        <v>#N/A</v>
      </c>
      <c r="AI23" s="172" t="e">
        <v>#N/A</v>
      </c>
      <c r="AJ23" s="172" t="e">
        <v>#N/A</v>
      </c>
      <c r="AK23" s="172" t="e">
        <v>#N/A</v>
      </c>
      <c r="AL23" s="172" t="e">
        <v>#N/A</v>
      </c>
      <c r="AM23" s="172" t="e">
        <v>#N/A</v>
      </c>
      <c r="AN23" s="172" t="e">
        <v>#N/A</v>
      </c>
      <c r="AO23" s="172" t="e">
        <v>#N/A</v>
      </c>
    </row>
    <row r="24" spans="1:41" x14ac:dyDescent="0.25">
      <c r="A24" s="1" t="s">
        <v>2</v>
      </c>
      <c r="B24" t="s">
        <v>23</v>
      </c>
      <c r="C24" s="2" t="e">
        <v>#N/A</v>
      </c>
      <c r="D24" s="2" t="e">
        <v>#N/A</v>
      </c>
      <c r="E24" s="2" t="e">
        <v>#N/A</v>
      </c>
      <c r="F24" s="2" t="e">
        <v>#N/A</v>
      </c>
      <c r="G24" s="2" t="e">
        <v>#N/A</v>
      </c>
      <c r="H24" s="2" t="e">
        <v>#N/A</v>
      </c>
      <c r="I24" s="2" t="e">
        <v>#N/A</v>
      </c>
      <c r="J24" s="2" t="e">
        <v>#N/A</v>
      </c>
      <c r="K24" s="2" t="e">
        <v>#N/A</v>
      </c>
      <c r="L24" s="2" t="e">
        <v>#N/A</v>
      </c>
      <c r="M24" s="2" t="e">
        <v>#N/A</v>
      </c>
      <c r="N24" s="2" t="e">
        <v>#N/A</v>
      </c>
      <c r="O24" s="2" t="e">
        <v>#N/A</v>
      </c>
      <c r="P24" s="2" t="e">
        <v>#N/A</v>
      </c>
      <c r="Q24" s="2" t="e">
        <v>#N/A</v>
      </c>
      <c r="R24" s="2" t="e">
        <v>#N/A</v>
      </c>
      <c r="S24" s="2" t="e">
        <v>#N/A</v>
      </c>
      <c r="T24" s="2" t="e">
        <v>#N/A</v>
      </c>
      <c r="U24" s="2" t="e">
        <v>#N/A</v>
      </c>
      <c r="W24" s="172" t="e">
        <v>#N/A</v>
      </c>
      <c r="X24" s="172" t="e">
        <v>#N/A</v>
      </c>
      <c r="Y24" s="172" t="e">
        <v>#N/A</v>
      </c>
      <c r="Z24" s="172" t="e">
        <v>#N/A</v>
      </c>
      <c r="AA24" s="172" t="e">
        <v>#N/A</v>
      </c>
      <c r="AB24" s="172" t="e">
        <v>#N/A</v>
      </c>
      <c r="AC24" s="172" t="e">
        <v>#N/A</v>
      </c>
      <c r="AD24" s="172" t="e">
        <v>#N/A</v>
      </c>
      <c r="AE24" s="172" t="e">
        <v>#N/A</v>
      </c>
      <c r="AF24" s="172" t="e">
        <v>#N/A</v>
      </c>
      <c r="AG24" s="172" t="e">
        <v>#N/A</v>
      </c>
      <c r="AH24" s="172" t="e">
        <v>#N/A</v>
      </c>
      <c r="AI24" s="172" t="e">
        <v>#N/A</v>
      </c>
      <c r="AJ24" s="172" t="e">
        <v>#N/A</v>
      </c>
      <c r="AK24" s="172" t="e">
        <v>#N/A</v>
      </c>
      <c r="AL24" s="172" t="e">
        <v>#N/A</v>
      </c>
      <c r="AM24" s="172" t="e">
        <v>#N/A</v>
      </c>
      <c r="AN24" s="172" t="e">
        <v>#N/A</v>
      </c>
      <c r="AO24" s="172" t="e">
        <v>#N/A</v>
      </c>
    </row>
    <row r="25" spans="1:41" x14ac:dyDescent="0.25">
      <c r="A25" s="1" t="s">
        <v>2</v>
      </c>
      <c r="B25" t="s">
        <v>20</v>
      </c>
      <c r="C25" s="2" t="e">
        <v>#N/A</v>
      </c>
      <c r="D25" s="2" t="e">
        <v>#N/A</v>
      </c>
      <c r="E25" s="2" t="e">
        <v>#N/A</v>
      </c>
      <c r="F25" s="2" t="e">
        <v>#N/A</v>
      </c>
      <c r="G25" s="2" t="e">
        <v>#N/A</v>
      </c>
      <c r="H25" s="2" t="e">
        <v>#N/A</v>
      </c>
      <c r="I25" s="2" t="e">
        <v>#N/A</v>
      </c>
      <c r="J25" s="2" t="e">
        <v>#N/A</v>
      </c>
      <c r="K25" s="2" t="e">
        <v>#N/A</v>
      </c>
      <c r="L25" s="2" t="e">
        <v>#N/A</v>
      </c>
      <c r="M25" s="2" t="e">
        <v>#N/A</v>
      </c>
      <c r="N25" s="2" t="e">
        <v>#N/A</v>
      </c>
      <c r="O25" s="2" t="e">
        <v>#N/A</v>
      </c>
      <c r="P25" s="2" t="e">
        <v>#N/A</v>
      </c>
      <c r="Q25" s="2" t="e">
        <v>#N/A</v>
      </c>
      <c r="R25" s="2" t="e">
        <v>#N/A</v>
      </c>
      <c r="S25" s="2" t="e">
        <v>#N/A</v>
      </c>
      <c r="T25" s="2" t="e">
        <v>#N/A</v>
      </c>
      <c r="U25" s="2" t="e">
        <v>#N/A</v>
      </c>
      <c r="W25" s="172" t="e">
        <v>#N/A</v>
      </c>
      <c r="X25" s="172" t="e">
        <v>#N/A</v>
      </c>
      <c r="Y25" s="172" t="e">
        <v>#N/A</v>
      </c>
      <c r="Z25" s="172" t="e">
        <v>#N/A</v>
      </c>
      <c r="AA25" s="172" t="e">
        <v>#N/A</v>
      </c>
      <c r="AB25" s="172" t="e">
        <v>#N/A</v>
      </c>
      <c r="AC25" s="172" t="e">
        <v>#N/A</v>
      </c>
      <c r="AD25" s="172" t="e">
        <v>#N/A</v>
      </c>
      <c r="AE25" s="172" t="e">
        <v>#N/A</v>
      </c>
      <c r="AF25" s="172" t="e">
        <v>#N/A</v>
      </c>
      <c r="AG25" s="172" t="e">
        <v>#N/A</v>
      </c>
      <c r="AH25" s="172" t="e">
        <v>#N/A</v>
      </c>
      <c r="AI25" s="172" t="e">
        <v>#N/A</v>
      </c>
      <c r="AJ25" s="172" t="e">
        <v>#N/A</v>
      </c>
      <c r="AK25" s="172" t="e">
        <v>#N/A</v>
      </c>
      <c r="AL25" s="172" t="e">
        <v>#N/A</v>
      </c>
      <c r="AM25" s="172" t="e">
        <v>#N/A</v>
      </c>
      <c r="AN25" s="172" t="e">
        <v>#N/A</v>
      </c>
      <c r="AO25" s="172" t="e">
        <v>#N/A</v>
      </c>
    </row>
    <row r="26" spans="1:41" x14ac:dyDescent="0.25">
      <c r="A26" s="1" t="s">
        <v>2</v>
      </c>
      <c r="B26" t="s">
        <v>21</v>
      </c>
      <c r="C26" s="2" t="e">
        <v>#N/A</v>
      </c>
      <c r="D26" s="2" t="e">
        <v>#N/A</v>
      </c>
      <c r="E26" s="2" t="e">
        <v>#N/A</v>
      </c>
      <c r="F26" s="2" t="e">
        <v>#N/A</v>
      </c>
      <c r="G26" s="2" t="e">
        <v>#N/A</v>
      </c>
      <c r="H26" s="2" t="e">
        <v>#N/A</v>
      </c>
      <c r="I26" s="2" t="e">
        <v>#N/A</v>
      </c>
      <c r="J26" s="2" t="e">
        <v>#N/A</v>
      </c>
      <c r="K26" s="2" t="e">
        <v>#N/A</v>
      </c>
      <c r="L26" s="2" t="e">
        <v>#N/A</v>
      </c>
      <c r="M26" s="2" t="e">
        <v>#N/A</v>
      </c>
      <c r="N26" s="2" t="e">
        <v>#N/A</v>
      </c>
      <c r="O26" s="2" t="e">
        <v>#N/A</v>
      </c>
      <c r="P26" s="2" t="e">
        <v>#N/A</v>
      </c>
      <c r="Q26" s="2" t="e">
        <v>#N/A</v>
      </c>
      <c r="R26" s="2" t="e">
        <v>#N/A</v>
      </c>
      <c r="S26" s="2" t="e">
        <v>#N/A</v>
      </c>
      <c r="T26" s="2" t="e">
        <v>#N/A</v>
      </c>
      <c r="U26" s="2" t="e">
        <v>#N/A</v>
      </c>
      <c r="W26" s="172" t="e">
        <v>#N/A</v>
      </c>
      <c r="X26" s="172" t="e">
        <v>#N/A</v>
      </c>
      <c r="Y26" s="172" t="e">
        <v>#N/A</v>
      </c>
      <c r="Z26" s="172" t="e">
        <v>#N/A</v>
      </c>
      <c r="AA26" s="172" t="e">
        <v>#N/A</v>
      </c>
      <c r="AB26" s="172" t="e">
        <v>#N/A</v>
      </c>
      <c r="AC26" s="172" t="e">
        <v>#N/A</v>
      </c>
      <c r="AD26" s="172" t="e">
        <v>#N/A</v>
      </c>
      <c r="AE26" s="172" t="e">
        <v>#N/A</v>
      </c>
      <c r="AF26" s="172" t="e">
        <v>#N/A</v>
      </c>
      <c r="AG26" s="172" t="e">
        <v>#N/A</v>
      </c>
      <c r="AH26" s="172" t="e">
        <v>#N/A</v>
      </c>
      <c r="AI26" s="172" t="e">
        <v>#N/A</v>
      </c>
      <c r="AJ26" s="172" t="e">
        <v>#N/A</v>
      </c>
      <c r="AK26" s="172" t="e">
        <v>#N/A</v>
      </c>
      <c r="AL26" s="172" t="e">
        <v>#N/A</v>
      </c>
      <c r="AM26" s="172" t="e">
        <v>#N/A</v>
      </c>
      <c r="AN26" s="172" t="e">
        <v>#N/A</v>
      </c>
      <c r="AO26" s="172" t="e">
        <v>#N/A</v>
      </c>
    </row>
    <row r="27" spans="1:41" x14ac:dyDescent="0.25">
      <c r="A27" s="1" t="s">
        <v>2</v>
      </c>
      <c r="B27" t="s">
        <v>22</v>
      </c>
      <c r="C27" s="2" t="e">
        <f>W27*$V$14</f>
        <v>#N/A</v>
      </c>
      <c r="D27" s="2" t="e">
        <f t="shared" ref="D27" si="19">X27*$V$14</f>
        <v>#N/A</v>
      </c>
      <c r="E27" s="2" t="e">
        <f t="shared" ref="E27" si="20">Y27*$V$14</f>
        <v>#N/A</v>
      </c>
      <c r="F27" s="2" t="e">
        <f t="shared" ref="F27" si="21">Z27*$V$14</f>
        <v>#N/A</v>
      </c>
      <c r="G27" s="2" t="e">
        <f t="shared" ref="G27" si="22">AA27*$V$14</f>
        <v>#N/A</v>
      </c>
      <c r="H27" s="2" t="e">
        <f t="shared" ref="H27" si="23">AB27*$V$14</f>
        <v>#N/A</v>
      </c>
      <c r="I27" s="2" t="e">
        <f t="shared" ref="I27" si="24">AC27*$V$14</f>
        <v>#N/A</v>
      </c>
      <c r="J27" s="2" t="e">
        <f t="shared" ref="J27" si="25">AD27*$V$14</f>
        <v>#N/A</v>
      </c>
      <c r="K27" s="2" t="e">
        <f t="shared" ref="K27" si="26">AE27*$V$14</f>
        <v>#N/A</v>
      </c>
      <c r="L27" s="2" t="e">
        <f t="shared" ref="L27" si="27">AF27*$V$14</f>
        <v>#N/A</v>
      </c>
      <c r="M27" s="2" t="e">
        <f t="shared" ref="M27" si="28">AG27*$V$14</f>
        <v>#N/A</v>
      </c>
      <c r="N27" s="2" t="e">
        <f t="shared" ref="N27" si="29">AH27*$V$14</f>
        <v>#N/A</v>
      </c>
      <c r="O27" s="2" t="e">
        <f t="shared" ref="O27" si="30">AI27*$V$14</f>
        <v>#N/A</v>
      </c>
      <c r="P27" s="2" t="e">
        <f t="shared" ref="P27" si="31">AJ27*$V$14</f>
        <v>#N/A</v>
      </c>
      <c r="Q27" s="2" t="e">
        <f t="shared" ref="Q27" si="32">AK27*$V$14</f>
        <v>#N/A</v>
      </c>
      <c r="R27" s="2" t="e">
        <f t="shared" ref="R27" si="33">AL27*$V$14</f>
        <v>#N/A</v>
      </c>
      <c r="S27" s="2" t="e">
        <f t="shared" ref="S27" si="34">AM27*$V$14</f>
        <v>#N/A</v>
      </c>
      <c r="T27" s="2" t="e">
        <f t="shared" ref="T27" si="35">AN27*$V$14</f>
        <v>#N/A</v>
      </c>
      <c r="U27" s="2" t="e">
        <f t="shared" ref="U27" si="36">AO27*$V$14</f>
        <v>#N/A</v>
      </c>
      <c r="W27" s="172" t="e">
        <v>#N/A</v>
      </c>
      <c r="X27" s="172" t="e">
        <v>#N/A</v>
      </c>
      <c r="Y27" s="172" t="e">
        <v>#N/A</v>
      </c>
      <c r="Z27" s="172" t="e">
        <v>#N/A</v>
      </c>
      <c r="AA27" s="172" t="e">
        <v>#N/A</v>
      </c>
      <c r="AB27" s="172" t="e">
        <v>#N/A</v>
      </c>
      <c r="AC27" s="172" t="e">
        <v>#N/A</v>
      </c>
      <c r="AD27" s="172" t="e">
        <v>#N/A</v>
      </c>
      <c r="AE27" s="172" t="e">
        <v>#N/A</v>
      </c>
      <c r="AF27" s="172" t="e">
        <v>#N/A</v>
      </c>
      <c r="AG27" s="172" t="e">
        <v>#N/A</v>
      </c>
      <c r="AH27" s="172" t="e">
        <v>#N/A</v>
      </c>
      <c r="AI27" s="172" t="e">
        <v>#N/A</v>
      </c>
      <c r="AJ27" s="172" t="e">
        <v>#N/A</v>
      </c>
      <c r="AK27" s="172" t="e">
        <v>#N/A</v>
      </c>
      <c r="AL27" s="172" t="e">
        <v>#N/A</v>
      </c>
      <c r="AM27" s="172" t="e">
        <v>#N/A</v>
      </c>
      <c r="AN27" s="172" t="e">
        <v>#N/A</v>
      </c>
      <c r="AO27" s="172" t="e">
        <v>#N/A</v>
      </c>
    </row>
    <row r="28" spans="1:41" x14ac:dyDescent="0.25">
      <c r="A28" s="1" t="s">
        <v>31</v>
      </c>
      <c r="B28" t="s">
        <v>23</v>
      </c>
      <c r="C28" s="2" t="e">
        <v>#N/A</v>
      </c>
      <c r="D28" s="2" t="e">
        <v>#N/A</v>
      </c>
      <c r="E28" s="2" t="e">
        <v>#N/A</v>
      </c>
      <c r="F28" s="2" t="e">
        <v>#N/A</v>
      </c>
      <c r="G28" s="2" t="e">
        <v>#N/A</v>
      </c>
      <c r="H28" s="2" t="e">
        <v>#N/A</v>
      </c>
      <c r="I28" s="2" t="e">
        <v>#N/A</v>
      </c>
      <c r="J28" s="2" t="e">
        <v>#N/A</v>
      </c>
      <c r="K28" s="2" t="e">
        <v>#N/A</v>
      </c>
      <c r="L28" s="2" t="e">
        <v>#N/A</v>
      </c>
      <c r="M28" s="2" t="e">
        <v>#N/A</v>
      </c>
      <c r="N28" s="2" t="e">
        <v>#N/A</v>
      </c>
      <c r="O28" s="2" t="e">
        <v>#N/A</v>
      </c>
      <c r="P28" s="2" t="e">
        <v>#N/A</v>
      </c>
      <c r="Q28" s="2" t="e">
        <v>#N/A</v>
      </c>
      <c r="R28" s="2" t="e">
        <v>#N/A</v>
      </c>
      <c r="S28" s="2" t="e">
        <v>#N/A</v>
      </c>
      <c r="T28" s="2" t="e">
        <v>#N/A</v>
      </c>
      <c r="U28" s="2" t="e">
        <v>#N/A</v>
      </c>
      <c r="W28" s="172" t="e">
        <v>#N/A</v>
      </c>
      <c r="X28" s="172" t="e">
        <v>#N/A</v>
      </c>
      <c r="Y28" s="172" t="e">
        <v>#N/A</v>
      </c>
      <c r="Z28" s="172" t="e">
        <v>#N/A</v>
      </c>
      <c r="AA28" s="172" t="e">
        <v>#N/A</v>
      </c>
      <c r="AB28" s="172" t="e">
        <v>#N/A</v>
      </c>
      <c r="AC28" s="172" t="e">
        <v>#N/A</v>
      </c>
      <c r="AD28" s="172" t="e">
        <v>#N/A</v>
      </c>
      <c r="AE28" s="172" t="e">
        <v>#N/A</v>
      </c>
      <c r="AF28" s="172" t="e">
        <v>#N/A</v>
      </c>
      <c r="AG28" s="172" t="e">
        <v>#N/A</v>
      </c>
      <c r="AH28" s="172" t="e">
        <v>#N/A</v>
      </c>
      <c r="AI28" s="172" t="e">
        <v>#N/A</v>
      </c>
      <c r="AJ28" s="172" t="e">
        <v>#N/A</v>
      </c>
      <c r="AK28" s="172" t="e">
        <v>#N/A</v>
      </c>
      <c r="AL28" s="172" t="e">
        <v>#N/A</v>
      </c>
      <c r="AM28" s="172" t="e">
        <v>#N/A</v>
      </c>
      <c r="AN28" s="172" t="e">
        <v>#N/A</v>
      </c>
      <c r="AO28" s="172" t="e">
        <v>#N/A</v>
      </c>
    </row>
    <row r="29" spans="1:41" x14ac:dyDescent="0.25">
      <c r="A29" s="1" t="s">
        <v>31</v>
      </c>
      <c r="B29" t="s">
        <v>20</v>
      </c>
      <c r="C29" s="2" t="e">
        <v>#N/A</v>
      </c>
      <c r="D29" s="2" t="e">
        <v>#N/A</v>
      </c>
      <c r="E29" s="2" t="e">
        <v>#N/A</v>
      </c>
      <c r="F29" s="2" t="e">
        <v>#N/A</v>
      </c>
      <c r="G29" s="2" t="e">
        <v>#N/A</v>
      </c>
      <c r="H29" s="2" t="e">
        <v>#N/A</v>
      </c>
      <c r="I29" s="2" t="e">
        <v>#N/A</v>
      </c>
      <c r="J29" s="2" t="e">
        <v>#N/A</v>
      </c>
      <c r="K29" s="2" t="e">
        <v>#N/A</v>
      </c>
      <c r="L29" s="2" t="e">
        <v>#N/A</v>
      </c>
      <c r="M29" s="2" t="e">
        <v>#N/A</v>
      </c>
      <c r="N29" s="2" t="e">
        <v>#N/A</v>
      </c>
      <c r="O29" s="2" t="e">
        <v>#N/A</v>
      </c>
      <c r="P29" s="2" t="e">
        <v>#N/A</v>
      </c>
      <c r="Q29" s="2" t="e">
        <v>#N/A</v>
      </c>
      <c r="R29" s="2" t="e">
        <v>#N/A</v>
      </c>
      <c r="S29" s="2" t="e">
        <v>#N/A</v>
      </c>
      <c r="T29" s="2" t="e">
        <v>#N/A</v>
      </c>
      <c r="U29" s="2" t="e">
        <v>#N/A</v>
      </c>
      <c r="W29" s="172" t="e">
        <v>#N/A</v>
      </c>
      <c r="X29" s="172" t="e">
        <v>#N/A</v>
      </c>
      <c r="Y29" s="172" t="e">
        <v>#N/A</v>
      </c>
      <c r="Z29" s="172" t="e">
        <v>#N/A</v>
      </c>
      <c r="AA29" s="172" t="e">
        <v>#N/A</v>
      </c>
      <c r="AB29" s="172" t="e">
        <v>#N/A</v>
      </c>
      <c r="AC29" s="172" t="e">
        <v>#N/A</v>
      </c>
      <c r="AD29" s="172" t="e">
        <v>#N/A</v>
      </c>
      <c r="AE29" s="172" t="e">
        <v>#N/A</v>
      </c>
      <c r="AF29" s="172" t="e">
        <v>#N/A</v>
      </c>
      <c r="AG29" s="172" t="e">
        <v>#N/A</v>
      </c>
      <c r="AH29" s="172" t="e">
        <v>#N/A</v>
      </c>
      <c r="AI29" s="172" t="e">
        <v>#N/A</v>
      </c>
      <c r="AJ29" s="172" t="e">
        <v>#N/A</v>
      </c>
      <c r="AK29" s="172" t="e">
        <v>#N/A</v>
      </c>
      <c r="AL29" s="172" t="e">
        <v>#N/A</v>
      </c>
      <c r="AM29" s="172" t="e">
        <v>#N/A</v>
      </c>
      <c r="AN29" s="172" t="e">
        <v>#N/A</v>
      </c>
      <c r="AO29" s="172" t="e">
        <v>#N/A</v>
      </c>
    </row>
    <row r="30" spans="1:41" x14ac:dyDescent="0.25">
      <c r="A30" s="1" t="s">
        <v>31</v>
      </c>
      <c r="B30" t="s">
        <v>21</v>
      </c>
      <c r="C30" s="2" t="e">
        <v>#N/A</v>
      </c>
      <c r="D30" s="2" t="e">
        <v>#N/A</v>
      </c>
      <c r="E30" s="2" t="e">
        <v>#N/A</v>
      </c>
      <c r="F30" s="2" t="e">
        <v>#N/A</v>
      </c>
      <c r="G30" s="2" t="e">
        <v>#N/A</v>
      </c>
      <c r="H30" s="2" t="e">
        <v>#N/A</v>
      </c>
      <c r="I30" s="2" t="e">
        <v>#N/A</v>
      </c>
      <c r="J30" s="2" t="e">
        <v>#N/A</v>
      </c>
      <c r="K30" s="2" t="e">
        <v>#N/A</v>
      </c>
      <c r="L30" s="2" t="e">
        <v>#N/A</v>
      </c>
      <c r="M30" s="2" t="e">
        <v>#N/A</v>
      </c>
      <c r="N30" s="2" t="e">
        <v>#N/A</v>
      </c>
      <c r="O30" s="2" t="e">
        <v>#N/A</v>
      </c>
      <c r="P30" s="2" t="e">
        <v>#N/A</v>
      </c>
      <c r="Q30" s="2" t="e">
        <v>#N/A</v>
      </c>
      <c r="R30" s="2" t="e">
        <v>#N/A</v>
      </c>
      <c r="S30" s="2" t="e">
        <v>#N/A</v>
      </c>
      <c r="T30" s="2" t="e">
        <v>#N/A</v>
      </c>
      <c r="U30" s="2" t="e">
        <v>#N/A</v>
      </c>
      <c r="W30" s="172" t="e">
        <v>#N/A</v>
      </c>
      <c r="X30" s="172" t="e">
        <v>#N/A</v>
      </c>
      <c r="Y30" s="172" t="e">
        <v>#N/A</v>
      </c>
      <c r="Z30" s="172" t="e">
        <v>#N/A</v>
      </c>
      <c r="AA30" s="172" t="e">
        <v>#N/A</v>
      </c>
      <c r="AB30" s="172" t="e">
        <v>#N/A</v>
      </c>
      <c r="AC30" s="172" t="e">
        <v>#N/A</v>
      </c>
      <c r="AD30" s="172" t="e">
        <v>#N/A</v>
      </c>
      <c r="AE30" s="172" t="e">
        <v>#N/A</v>
      </c>
      <c r="AF30" s="172" t="e">
        <v>#N/A</v>
      </c>
      <c r="AG30" s="172" t="e">
        <v>#N/A</v>
      </c>
      <c r="AH30" s="172" t="e">
        <v>#N/A</v>
      </c>
      <c r="AI30" s="172" t="e">
        <v>#N/A</v>
      </c>
      <c r="AJ30" s="172" t="e">
        <v>#N/A</v>
      </c>
      <c r="AK30" s="172" t="e">
        <v>#N/A</v>
      </c>
      <c r="AL30" s="172" t="e">
        <v>#N/A</v>
      </c>
      <c r="AM30" s="172" t="e">
        <v>#N/A</v>
      </c>
      <c r="AN30" s="172" t="e">
        <v>#N/A</v>
      </c>
      <c r="AO30" s="172" t="e">
        <v>#N/A</v>
      </c>
    </row>
    <row r="31" spans="1:41" x14ac:dyDescent="0.25">
      <c r="A31" s="1" t="s">
        <v>31</v>
      </c>
      <c r="B31" t="s">
        <v>22</v>
      </c>
      <c r="C31" s="2" t="e">
        <f>W31*$V$14</f>
        <v>#N/A</v>
      </c>
      <c r="D31" s="2" t="e">
        <f t="shared" ref="D31" si="37">X31*$V$14</f>
        <v>#N/A</v>
      </c>
      <c r="E31" s="2" t="e">
        <f t="shared" ref="E31" si="38">Y31*$V$14</f>
        <v>#N/A</v>
      </c>
      <c r="F31" s="2" t="e">
        <f t="shared" ref="F31" si="39">Z31*$V$14</f>
        <v>#N/A</v>
      </c>
      <c r="G31" s="2" t="e">
        <f t="shared" ref="G31" si="40">AA31*$V$14</f>
        <v>#N/A</v>
      </c>
      <c r="H31" s="2" t="e">
        <f t="shared" ref="H31" si="41">AB31*$V$14</f>
        <v>#N/A</v>
      </c>
      <c r="I31" s="2" t="e">
        <f t="shared" ref="I31" si="42">AC31*$V$14</f>
        <v>#N/A</v>
      </c>
      <c r="J31" s="2" t="e">
        <f t="shared" ref="J31" si="43">AD31*$V$14</f>
        <v>#N/A</v>
      </c>
      <c r="K31" s="2" t="e">
        <f t="shared" ref="K31" si="44">AE31*$V$14</f>
        <v>#N/A</v>
      </c>
      <c r="L31" s="2" t="e">
        <f t="shared" ref="L31" si="45">AF31*$V$14</f>
        <v>#N/A</v>
      </c>
      <c r="M31" s="2" t="e">
        <f t="shared" ref="M31" si="46">AG31*$V$14</f>
        <v>#N/A</v>
      </c>
      <c r="N31" s="2" t="e">
        <f t="shared" ref="N31" si="47">AH31*$V$14</f>
        <v>#N/A</v>
      </c>
      <c r="O31" s="2" t="e">
        <f t="shared" ref="O31" si="48">AI31*$V$14</f>
        <v>#N/A</v>
      </c>
      <c r="P31" s="2" t="e">
        <f t="shared" ref="P31" si="49">AJ31*$V$14</f>
        <v>#N/A</v>
      </c>
      <c r="Q31" s="2" t="e">
        <f t="shared" ref="Q31" si="50">AK31*$V$14</f>
        <v>#N/A</v>
      </c>
      <c r="R31" s="2" t="e">
        <f t="shared" ref="R31" si="51">AL31*$V$14</f>
        <v>#N/A</v>
      </c>
      <c r="S31" s="2" t="e">
        <f t="shared" ref="S31" si="52">AM31*$V$14</f>
        <v>#N/A</v>
      </c>
      <c r="T31" s="2" t="e">
        <f t="shared" ref="T31" si="53">AN31*$V$14</f>
        <v>#N/A</v>
      </c>
      <c r="U31" s="2" t="e">
        <f t="shared" ref="U31" si="54">AO31*$V$14</f>
        <v>#N/A</v>
      </c>
      <c r="W31" s="172" t="e">
        <v>#N/A</v>
      </c>
      <c r="X31" s="172" t="e">
        <v>#N/A</v>
      </c>
      <c r="Y31" s="172" t="e">
        <v>#N/A</v>
      </c>
      <c r="Z31" s="172" t="e">
        <v>#N/A</v>
      </c>
      <c r="AA31" s="172" t="e">
        <v>#N/A</v>
      </c>
      <c r="AB31" s="172" t="e">
        <v>#N/A</v>
      </c>
      <c r="AC31" s="172" t="e">
        <v>#N/A</v>
      </c>
      <c r="AD31" s="172" t="e">
        <v>#N/A</v>
      </c>
      <c r="AE31" s="172" t="e">
        <v>#N/A</v>
      </c>
      <c r="AF31" s="172" t="e">
        <v>#N/A</v>
      </c>
      <c r="AG31" s="172" t="e">
        <v>#N/A</v>
      </c>
      <c r="AH31" s="172" t="e">
        <v>#N/A</v>
      </c>
      <c r="AI31" s="172" t="e">
        <v>#N/A</v>
      </c>
      <c r="AJ31" s="172" t="e">
        <v>#N/A</v>
      </c>
      <c r="AK31" s="172" t="e">
        <v>#N/A</v>
      </c>
      <c r="AL31" s="172" t="e">
        <v>#N/A</v>
      </c>
      <c r="AM31" s="172" t="e">
        <v>#N/A</v>
      </c>
      <c r="AN31" s="172" t="e">
        <v>#N/A</v>
      </c>
      <c r="AO31" s="172" t="e">
        <v>#N/A</v>
      </c>
    </row>
    <row r="32" spans="1:41" x14ac:dyDescent="0.25">
      <c r="A32" s="1" t="s">
        <v>32</v>
      </c>
      <c r="B32" t="s">
        <v>23</v>
      </c>
      <c r="C32" s="2" t="e">
        <v>#N/A</v>
      </c>
      <c r="D32" s="2" t="e">
        <v>#N/A</v>
      </c>
      <c r="E32" s="2" t="e">
        <v>#N/A</v>
      </c>
      <c r="F32" s="2" t="e">
        <v>#N/A</v>
      </c>
      <c r="G32" s="2" t="e">
        <v>#N/A</v>
      </c>
      <c r="H32" s="2" t="e">
        <v>#N/A</v>
      </c>
      <c r="I32" s="2" t="e">
        <v>#N/A</v>
      </c>
      <c r="J32" s="2" t="e">
        <v>#N/A</v>
      </c>
      <c r="K32" s="2" t="e">
        <v>#N/A</v>
      </c>
      <c r="L32" s="2" t="e">
        <v>#N/A</v>
      </c>
      <c r="M32" s="2" t="e">
        <v>#N/A</v>
      </c>
      <c r="N32" s="2" t="e">
        <v>#N/A</v>
      </c>
      <c r="O32" s="2" t="e">
        <v>#N/A</v>
      </c>
      <c r="P32" s="2" t="e">
        <v>#N/A</v>
      </c>
      <c r="Q32" s="2" t="e">
        <v>#N/A</v>
      </c>
      <c r="R32" s="2" t="e">
        <v>#N/A</v>
      </c>
      <c r="S32" s="2" t="e">
        <v>#N/A</v>
      </c>
      <c r="T32" s="2" t="e">
        <v>#N/A</v>
      </c>
      <c r="U32" s="2" t="e">
        <v>#N/A</v>
      </c>
      <c r="W32" s="172" t="e">
        <v>#N/A</v>
      </c>
      <c r="X32" s="172" t="e">
        <v>#N/A</v>
      </c>
      <c r="Y32" s="172" t="e">
        <v>#N/A</v>
      </c>
      <c r="Z32" s="172" t="e">
        <v>#N/A</v>
      </c>
      <c r="AA32" s="172" t="e">
        <v>#N/A</v>
      </c>
      <c r="AB32" s="172" t="e">
        <v>#N/A</v>
      </c>
      <c r="AC32" s="172" t="e">
        <v>#N/A</v>
      </c>
      <c r="AD32" s="172" t="e">
        <v>#N/A</v>
      </c>
      <c r="AE32" s="172" t="e">
        <v>#N/A</v>
      </c>
      <c r="AF32" s="172" t="e">
        <v>#N/A</v>
      </c>
      <c r="AG32" s="172" t="e">
        <v>#N/A</v>
      </c>
      <c r="AH32" s="172" t="e">
        <v>#N/A</v>
      </c>
      <c r="AI32" s="172" t="e">
        <v>#N/A</v>
      </c>
      <c r="AJ32" s="172" t="e">
        <v>#N/A</v>
      </c>
      <c r="AK32" s="172" t="e">
        <v>#N/A</v>
      </c>
      <c r="AL32" s="172" t="e">
        <v>#N/A</v>
      </c>
      <c r="AM32" s="172" t="e">
        <v>#N/A</v>
      </c>
      <c r="AN32" s="172" t="e">
        <v>#N/A</v>
      </c>
      <c r="AO32" s="172" t="e">
        <v>#N/A</v>
      </c>
    </row>
    <row r="33" spans="1:43" x14ac:dyDescent="0.25">
      <c r="A33" s="1" t="s">
        <v>32</v>
      </c>
      <c r="B33" t="s">
        <v>20</v>
      </c>
      <c r="C33" s="2" t="e">
        <v>#N/A</v>
      </c>
      <c r="D33" s="2" t="e">
        <v>#N/A</v>
      </c>
      <c r="E33" s="2" t="e">
        <v>#N/A</v>
      </c>
      <c r="F33" s="2" t="e">
        <v>#N/A</v>
      </c>
      <c r="G33" s="2" t="e">
        <v>#N/A</v>
      </c>
      <c r="H33" s="2" t="e">
        <v>#N/A</v>
      </c>
      <c r="I33" s="2" t="e">
        <v>#N/A</v>
      </c>
      <c r="J33" s="2" t="e">
        <v>#N/A</v>
      </c>
      <c r="K33" s="2" t="e">
        <v>#N/A</v>
      </c>
      <c r="L33" s="2" t="e">
        <v>#N/A</v>
      </c>
      <c r="M33" s="2" t="e">
        <v>#N/A</v>
      </c>
      <c r="N33" s="2" t="e">
        <v>#N/A</v>
      </c>
      <c r="O33" s="2" t="e">
        <v>#N/A</v>
      </c>
      <c r="P33" s="2" t="e">
        <v>#N/A</v>
      </c>
      <c r="Q33" s="2" t="e">
        <v>#N/A</v>
      </c>
      <c r="R33" s="2" t="e">
        <v>#N/A</v>
      </c>
      <c r="S33" s="2" t="e">
        <v>#N/A</v>
      </c>
      <c r="T33" s="2" t="e">
        <v>#N/A</v>
      </c>
      <c r="U33" s="2" t="e">
        <v>#N/A</v>
      </c>
      <c r="W33" s="172" t="e">
        <v>#N/A</v>
      </c>
      <c r="X33" s="172" t="e">
        <v>#N/A</v>
      </c>
      <c r="Y33" s="172" t="e">
        <v>#N/A</v>
      </c>
      <c r="Z33" s="172" t="e">
        <v>#N/A</v>
      </c>
      <c r="AA33" s="172" t="e">
        <v>#N/A</v>
      </c>
      <c r="AB33" s="172" t="e">
        <v>#N/A</v>
      </c>
      <c r="AC33" s="172" t="e">
        <v>#N/A</v>
      </c>
      <c r="AD33" s="172" t="e">
        <v>#N/A</v>
      </c>
      <c r="AE33" s="172" t="e">
        <v>#N/A</v>
      </c>
      <c r="AF33" s="172" t="e">
        <v>#N/A</v>
      </c>
      <c r="AG33" s="172" t="e">
        <v>#N/A</v>
      </c>
      <c r="AH33" s="172" t="e">
        <v>#N/A</v>
      </c>
      <c r="AI33" s="172" t="e">
        <v>#N/A</v>
      </c>
      <c r="AJ33" s="172" t="e">
        <v>#N/A</v>
      </c>
      <c r="AK33" s="172" t="e">
        <v>#N/A</v>
      </c>
      <c r="AL33" s="172" t="e">
        <v>#N/A</v>
      </c>
      <c r="AM33" s="172" t="e">
        <v>#N/A</v>
      </c>
      <c r="AN33" s="172" t="e">
        <v>#N/A</v>
      </c>
      <c r="AO33" s="172" t="e">
        <v>#N/A</v>
      </c>
    </row>
    <row r="34" spans="1:43" x14ac:dyDescent="0.25">
      <c r="A34" s="1" t="s">
        <v>32</v>
      </c>
      <c r="B34" t="s">
        <v>21</v>
      </c>
      <c r="C34" s="2" t="e">
        <v>#N/A</v>
      </c>
      <c r="D34" s="2" t="e">
        <v>#N/A</v>
      </c>
      <c r="E34" s="2" t="e">
        <v>#N/A</v>
      </c>
      <c r="F34" s="2" t="e">
        <v>#N/A</v>
      </c>
      <c r="G34" s="2" t="e">
        <v>#N/A</v>
      </c>
      <c r="H34" s="2" t="e">
        <v>#N/A</v>
      </c>
      <c r="I34" s="2" t="e">
        <v>#N/A</v>
      </c>
      <c r="J34" s="2" t="e">
        <v>#N/A</v>
      </c>
      <c r="K34" s="2" t="e">
        <v>#N/A</v>
      </c>
      <c r="L34" s="2" t="e">
        <v>#N/A</v>
      </c>
      <c r="M34" s="2" t="e">
        <v>#N/A</v>
      </c>
      <c r="N34" s="2" t="e">
        <v>#N/A</v>
      </c>
      <c r="O34" s="2" t="e">
        <v>#N/A</v>
      </c>
      <c r="P34" s="2" t="e">
        <v>#N/A</v>
      </c>
      <c r="Q34" s="2" t="e">
        <v>#N/A</v>
      </c>
      <c r="R34" s="2" t="e">
        <v>#N/A</v>
      </c>
      <c r="S34" s="2" t="e">
        <v>#N/A</v>
      </c>
      <c r="T34" s="2" t="e">
        <v>#N/A</v>
      </c>
      <c r="U34" s="2" t="e">
        <v>#N/A</v>
      </c>
      <c r="W34" s="172" t="e">
        <v>#N/A</v>
      </c>
      <c r="X34" s="172" t="e">
        <v>#N/A</v>
      </c>
      <c r="Y34" s="172" t="e">
        <v>#N/A</v>
      </c>
      <c r="Z34" s="172" t="e">
        <v>#N/A</v>
      </c>
      <c r="AA34" s="172" t="e">
        <v>#N/A</v>
      </c>
      <c r="AB34" s="172" t="e">
        <v>#N/A</v>
      </c>
      <c r="AC34" s="172" t="e">
        <v>#N/A</v>
      </c>
      <c r="AD34" s="172" t="e">
        <v>#N/A</v>
      </c>
      <c r="AE34" s="172" t="e">
        <v>#N/A</v>
      </c>
      <c r="AF34" s="172" t="e">
        <v>#N/A</v>
      </c>
      <c r="AG34" s="172" t="e">
        <v>#N/A</v>
      </c>
      <c r="AH34" s="172" t="e">
        <v>#N/A</v>
      </c>
      <c r="AI34" s="172" t="e">
        <v>#N/A</v>
      </c>
      <c r="AJ34" s="172" t="e">
        <v>#N/A</v>
      </c>
      <c r="AK34" s="172" t="e">
        <v>#N/A</v>
      </c>
      <c r="AL34" s="172" t="e">
        <v>#N/A</v>
      </c>
      <c r="AM34" s="172" t="e">
        <v>#N/A</v>
      </c>
      <c r="AN34" s="172" t="e">
        <v>#N/A</v>
      </c>
      <c r="AO34" s="172" t="e">
        <v>#N/A</v>
      </c>
    </row>
    <row r="35" spans="1:43" x14ac:dyDescent="0.25">
      <c r="A35" s="1" t="s">
        <v>32</v>
      </c>
      <c r="B35" t="s">
        <v>22</v>
      </c>
      <c r="C35" s="2" t="e">
        <f>W35*$V$14</f>
        <v>#N/A</v>
      </c>
      <c r="D35" s="2" t="e">
        <f t="shared" ref="D35" si="55">X35*$V$14</f>
        <v>#N/A</v>
      </c>
      <c r="E35" s="2" t="e">
        <f t="shared" ref="E35" si="56">Y35*$V$14</f>
        <v>#N/A</v>
      </c>
      <c r="F35" s="2" t="e">
        <f t="shared" ref="F35" si="57">Z35*$V$14</f>
        <v>#N/A</v>
      </c>
      <c r="G35" s="2" t="e">
        <f t="shared" ref="G35" si="58">AA35*$V$14</f>
        <v>#N/A</v>
      </c>
      <c r="H35" s="2" t="e">
        <f t="shared" ref="H35" si="59">AB35*$V$14</f>
        <v>#N/A</v>
      </c>
      <c r="I35" s="2" t="e">
        <f t="shared" ref="I35" si="60">AC35*$V$14</f>
        <v>#N/A</v>
      </c>
      <c r="J35" s="2" t="e">
        <f t="shared" ref="J35" si="61">AD35*$V$14</f>
        <v>#N/A</v>
      </c>
      <c r="K35" s="2" t="e">
        <f t="shared" ref="K35" si="62">AE35*$V$14</f>
        <v>#N/A</v>
      </c>
      <c r="L35" s="2" t="e">
        <f t="shared" ref="L35" si="63">AF35*$V$14</f>
        <v>#N/A</v>
      </c>
      <c r="M35" s="2" t="e">
        <f t="shared" ref="M35" si="64">AG35*$V$14</f>
        <v>#N/A</v>
      </c>
      <c r="N35" s="2" t="e">
        <f t="shared" ref="N35" si="65">AH35*$V$14</f>
        <v>#N/A</v>
      </c>
      <c r="O35" s="2" t="e">
        <f t="shared" ref="O35" si="66">AI35*$V$14</f>
        <v>#N/A</v>
      </c>
      <c r="P35" s="2" t="e">
        <f t="shared" ref="P35" si="67">AJ35*$V$14</f>
        <v>#N/A</v>
      </c>
      <c r="Q35" s="2" t="e">
        <f t="shared" ref="Q35" si="68">AK35*$V$14</f>
        <v>#N/A</v>
      </c>
      <c r="R35" s="2" t="e">
        <f t="shared" ref="R35" si="69">AL35*$V$14</f>
        <v>#N/A</v>
      </c>
      <c r="S35" s="2" t="e">
        <f t="shared" ref="S35" si="70">AM35*$V$14</f>
        <v>#N/A</v>
      </c>
      <c r="T35" s="2" t="e">
        <f t="shared" ref="T35" si="71">AN35*$V$14</f>
        <v>#N/A</v>
      </c>
      <c r="U35" s="2" t="e">
        <f t="shared" ref="U35" si="72">AO35*$V$14</f>
        <v>#N/A</v>
      </c>
      <c r="W35" s="172" t="e">
        <v>#N/A</v>
      </c>
      <c r="X35" s="172" t="e">
        <v>#N/A</v>
      </c>
      <c r="Y35" s="172" t="e">
        <v>#N/A</v>
      </c>
      <c r="Z35" s="172" t="e">
        <v>#N/A</v>
      </c>
      <c r="AA35" s="172" t="e">
        <v>#N/A</v>
      </c>
      <c r="AB35" s="172" t="e">
        <v>#N/A</v>
      </c>
      <c r="AC35" s="172" t="e">
        <v>#N/A</v>
      </c>
      <c r="AD35" s="172" t="e">
        <v>#N/A</v>
      </c>
      <c r="AE35" s="172" t="e">
        <v>#N/A</v>
      </c>
      <c r="AF35" s="172" t="e">
        <v>#N/A</v>
      </c>
      <c r="AG35" s="172" t="e">
        <v>#N/A</v>
      </c>
      <c r="AH35" s="172" t="e">
        <v>#N/A</v>
      </c>
      <c r="AI35" s="172" t="e">
        <v>#N/A</v>
      </c>
      <c r="AJ35" s="172" t="e">
        <v>#N/A</v>
      </c>
      <c r="AK35" s="172" t="e">
        <v>#N/A</v>
      </c>
      <c r="AL35" s="172" t="e">
        <v>#N/A</v>
      </c>
      <c r="AM35" s="172" t="e">
        <v>#N/A</v>
      </c>
      <c r="AN35" s="172" t="e">
        <v>#N/A</v>
      </c>
      <c r="AO35" s="172" t="e">
        <v>#N/A</v>
      </c>
    </row>
    <row r="36" spans="1:43" x14ac:dyDescent="0.25">
      <c r="A36" s="1" t="s">
        <v>33</v>
      </c>
      <c r="B36" t="s">
        <v>23</v>
      </c>
      <c r="C36" s="2" t="e">
        <v>#N/A</v>
      </c>
      <c r="D36" s="2" t="e">
        <v>#N/A</v>
      </c>
      <c r="E36" s="2" t="e">
        <v>#N/A</v>
      </c>
      <c r="F36" s="2" t="e">
        <v>#N/A</v>
      </c>
      <c r="G36" s="2" t="e">
        <v>#N/A</v>
      </c>
      <c r="H36" s="2" t="e">
        <v>#N/A</v>
      </c>
      <c r="I36" s="2" t="e">
        <v>#N/A</v>
      </c>
      <c r="J36" s="2" t="e">
        <v>#N/A</v>
      </c>
      <c r="K36" s="2" t="e">
        <v>#N/A</v>
      </c>
      <c r="L36" s="2" t="e">
        <v>#N/A</v>
      </c>
      <c r="M36" s="2" t="e">
        <v>#N/A</v>
      </c>
      <c r="N36" s="2" t="e">
        <v>#N/A</v>
      </c>
      <c r="O36" s="2" t="e">
        <v>#N/A</v>
      </c>
      <c r="P36" s="2" t="e">
        <v>#N/A</v>
      </c>
      <c r="Q36" s="2" t="e">
        <v>#N/A</v>
      </c>
      <c r="R36" s="2" t="e">
        <v>#N/A</v>
      </c>
      <c r="S36" s="2" t="e">
        <v>#N/A</v>
      </c>
      <c r="T36" s="2" t="e">
        <v>#N/A</v>
      </c>
      <c r="U36" s="2" t="e">
        <v>#N/A</v>
      </c>
      <c r="W36" s="172" t="e">
        <v>#N/A</v>
      </c>
      <c r="X36" s="172" t="e">
        <v>#N/A</v>
      </c>
      <c r="Y36" s="172" t="e">
        <v>#N/A</v>
      </c>
      <c r="Z36" s="172" t="e">
        <v>#N/A</v>
      </c>
      <c r="AA36" s="172" t="e">
        <v>#N/A</v>
      </c>
      <c r="AB36" s="172" t="e">
        <v>#N/A</v>
      </c>
      <c r="AC36" s="172" t="e">
        <v>#N/A</v>
      </c>
      <c r="AD36" s="172" t="e">
        <v>#N/A</v>
      </c>
      <c r="AE36" s="172" t="e">
        <v>#N/A</v>
      </c>
      <c r="AF36" s="172" t="e">
        <v>#N/A</v>
      </c>
      <c r="AG36" s="172" t="e">
        <v>#N/A</v>
      </c>
      <c r="AH36" s="172" t="e">
        <v>#N/A</v>
      </c>
      <c r="AI36" s="172" t="e">
        <v>#N/A</v>
      </c>
      <c r="AJ36" s="172" t="e">
        <v>#N/A</v>
      </c>
      <c r="AK36" s="172" t="e">
        <v>#N/A</v>
      </c>
      <c r="AL36" s="172" t="e">
        <v>#N/A</v>
      </c>
      <c r="AM36" s="172" t="e">
        <v>#N/A</v>
      </c>
      <c r="AN36" s="172" t="e">
        <v>#N/A</v>
      </c>
      <c r="AO36" s="172" t="e">
        <v>#N/A</v>
      </c>
    </row>
    <row r="37" spans="1:43" x14ac:dyDescent="0.25">
      <c r="A37" s="1" t="s">
        <v>33</v>
      </c>
      <c r="B37" t="s">
        <v>20</v>
      </c>
      <c r="C37" s="2" t="e">
        <v>#N/A</v>
      </c>
      <c r="D37" s="2" t="e">
        <v>#N/A</v>
      </c>
      <c r="E37" s="2" t="e">
        <v>#N/A</v>
      </c>
      <c r="F37" s="2" t="e">
        <v>#N/A</v>
      </c>
      <c r="G37" s="2" t="e">
        <v>#N/A</v>
      </c>
      <c r="H37" s="2" t="e">
        <v>#N/A</v>
      </c>
      <c r="I37" s="2" t="e">
        <v>#N/A</v>
      </c>
      <c r="J37" s="2" t="e">
        <v>#N/A</v>
      </c>
      <c r="K37" s="2" t="e">
        <v>#N/A</v>
      </c>
      <c r="L37" s="2" t="e">
        <v>#N/A</v>
      </c>
      <c r="M37" s="2" t="e">
        <v>#N/A</v>
      </c>
      <c r="N37" s="2" t="e">
        <v>#N/A</v>
      </c>
      <c r="O37" s="2" t="e">
        <v>#N/A</v>
      </c>
      <c r="P37" s="2" t="e">
        <v>#N/A</v>
      </c>
      <c r="Q37" s="2" t="e">
        <v>#N/A</v>
      </c>
      <c r="R37" s="2" t="e">
        <v>#N/A</v>
      </c>
      <c r="S37" s="2" t="e">
        <v>#N/A</v>
      </c>
      <c r="T37" s="2" t="e">
        <v>#N/A</v>
      </c>
      <c r="U37" s="2" t="e">
        <v>#N/A</v>
      </c>
      <c r="W37" s="172" t="e">
        <v>#N/A</v>
      </c>
      <c r="X37" s="172" t="e">
        <v>#N/A</v>
      </c>
      <c r="Y37" s="172" t="e">
        <v>#N/A</v>
      </c>
      <c r="Z37" s="172" t="e">
        <v>#N/A</v>
      </c>
      <c r="AA37" s="172" t="e">
        <v>#N/A</v>
      </c>
      <c r="AB37" s="172" t="e">
        <v>#N/A</v>
      </c>
      <c r="AC37" s="172" t="e">
        <v>#N/A</v>
      </c>
      <c r="AD37" s="172" t="e">
        <v>#N/A</v>
      </c>
      <c r="AE37" s="172" t="e">
        <v>#N/A</v>
      </c>
      <c r="AF37" s="172" t="e">
        <v>#N/A</v>
      </c>
      <c r="AG37" s="172" t="e">
        <v>#N/A</v>
      </c>
      <c r="AH37" s="172" t="e">
        <v>#N/A</v>
      </c>
      <c r="AI37" s="172" t="e">
        <v>#N/A</v>
      </c>
      <c r="AJ37" s="172" t="e">
        <v>#N/A</v>
      </c>
      <c r="AK37" s="172" t="e">
        <v>#N/A</v>
      </c>
      <c r="AL37" s="172" t="e">
        <v>#N/A</v>
      </c>
      <c r="AM37" s="172" t="e">
        <v>#N/A</v>
      </c>
      <c r="AN37" s="172" t="e">
        <v>#N/A</v>
      </c>
      <c r="AO37" s="172" t="e">
        <v>#N/A</v>
      </c>
    </row>
    <row r="38" spans="1:43" x14ac:dyDescent="0.25">
      <c r="A38" s="1" t="s">
        <v>33</v>
      </c>
      <c r="B38" t="s">
        <v>21</v>
      </c>
      <c r="C38" s="2" t="e">
        <v>#N/A</v>
      </c>
      <c r="D38" s="2" t="e">
        <v>#N/A</v>
      </c>
      <c r="E38" s="2" t="e">
        <v>#N/A</v>
      </c>
      <c r="F38" s="2" t="e">
        <v>#N/A</v>
      </c>
      <c r="G38" s="2" t="e">
        <v>#N/A</v>
      </c>
      <c r="H38" s="2" t="e">
        <v>#N/A</v>
      </c>
      <c r="I38" s="2" t="e">
        <v>#N/A</v>
      </c>
      <c r="J38" s="2" t="e">
        <v>#N/A</v>
      </c>
      <c r="K38" s="2" t="e">
        <v>#N/A</v>
      </c>
      <c r="L38" s="2" t="e">
        <v>#N/A</v>
      </c>
      <c r="M38" s="2" t="e">
        <v>#N/A</v>
      </c>
      <c r="N38" s="2" t="e">
        <v>#N/A</v>
      </c>
      <c r="O38" s="2" t="e">
        <v>#N/A</v>
      </c>
      <c r="P38" s="2" t="e">
        <v>#N/A</v>
      </c>
      <c r="Q38" s="2" t="e">
        <v>#N/A</v>
      </c>
      <c r="R38" s="2" t="e">
        <v>#N/A</v>
      </c>
      <c r="S38" s="2" t="e">
        <v>#N/A</v>
      </c>
      <c r="T38" s="2" t="e">
        <v>#N/A</v>
      </c>
      <c r="U38" s="2" t="e">
        <v>#N/A</v>
      </c>
      <c r="W38" s="172" t="e">
        <v>#N/A</v>
      </c>
      <c r="X38" s="172" t="e">
        <v>#N/A</v>
      </c>
      <c r="Y38" s="172" t="e">
        <v>#N/A</v>
      </c>
      <c r="Z38" s="172" t="e">
        <v>#N/A</v>
      </c>
      <c r="AA38" s="172" t="e">
        <v>#N/A</v>
      </c>
      <c r="AB38" s="172" t="e">
        <v>#N/A</v>
      </c>
      <c r="AC38" s="172" t="e">
        <v>#N/A</v>
      </c>
      <c r="AD38" s="172" t="e">
        <v>#N/A</v>
      </c>
      <c r="AE38" s="172" t="e">
        <v>#N/A</v>
      </c>
      <c r="AF38" s="172" t="e">
        <v>#N/A</v>
      </c>
      <c r="AG38" s="172" t="e">
        <v>#N/A</v>
      </c>
      <c r="AH38" s="172" t="e">
        <v>#N/A</v>
      </c>
      <c r="AI38" s="172" t="e">
        <v>#N/A</v>
      </c>
      <c r="AJ38" s="172" t="e">
        <v>#N/A</v>
      </c>
      <c r="AK38" s="172" t="e">
        <v>#N/A</v>
      </c>
      <c r="AL38" s="172" t="e">
        <v>#N/A</v>
      </c>
      <c r="AM38" s="172" t="e">
        <v>#N/A</v>
      </c>
      <c r="AN38" s="172" t="e">
        <v>#N/A</v>
      </c>
      <c r="AO38" s="172" t="e">
        <v>#N/A</v>
      </c>
    </row>
    <row r="39" spans="1:43" x14ac:dyDescent="0.25">
      <c r="A39" s="1" t="s">
        <v>33</v>
      </c>
      <c r="B39" t="s">
        <v>22</v>
      </c>
      <c r="C39" s="2" t="e">
        <f>W39*$V$14</f>
        <v>#N/A</v>
      </c>
      <c r="D39" s="2" t="e">
        <f t="shared" ref="D39" si="73">X39*$V$14</f>
        <v>#N/A</v>
      </c>
      <c r="E39" s="2" t="e">
        <f t="shared" ref="E39" si="74">Y39*$V$14</f>
        <v>#N/A</v>
      </c>
      <c r="F39" s="2" t="e">
        <f t="shared" ref="F39" si="75">Z39*$V$14</f>
        <v>#N/A</v>
      </c>
      <c r="G39" s="2" t="e">
        <f t="shared" ref="G39" si="76">AA39*$V$14</f>
        <v>#N/A</v>
      </c>
      <c r="H39" s="2" t="e">
        <f t="shared" ref="H39" si="77">AB39*$V$14</f>
        <v>#N/A</v>
      </c>
      <c r="I39" s="2" t="e">
        <f t="shared" ref="I39" si="78">AC39*$V$14</f>
        <v>#N/A</v>
      </c>
      <c r="J39" s="2" t="e">
        <f t="shared" ref="J39" si="79">AD39*$V$14</f>
        <v>#N/A</v>
      </c>
      <c r="K39" s="2" t="e">
        <f t="shared" ref="K39" si="80">AE39*$V$14</f>
        <v>#N/A</v>
      </c>
      <c r="L39" s="2" t="e">
        <f t="shared" ref="L39" si="81">AF39*$V$14</f>
        <v>#N/A</v>
      </c>
      <c r="M39" s="2" t="e">
        <f t="shared" ref="M39" si="82">AG39*$V$14</f>
        <v>#N/A</v>
      </c>
      <c r="N39" s="2" t="e">
        <f t="shared" ref="N39" si="83">AH39*$V$14</f>
        <v>#N/A</v>
      </c>
      <c r="O39" s="2" t="e">
        <f t="shared" ref="O39" si="84">AI39*$V$14</f>
        <v>#N/A</v>
      </c>
      <c r="P39" s="2" t="e">
        <f t="shared" ref="P39" si="85">AJ39*$V$14</f>
        <v>#N/A</v>
      </c>
      <c r="Q39" s="2" t="e">
        <f t="shared" ref="Q39" si="86">AK39*$V$14</f>
        <v>#N/A</v>
      </c>
      <c r="R39" s="2" t="e">
        <f t="shared" ref="R39" si="87">AL39*$V$14</f>
        <v>#N/A</v>
      </c>
      <c r="S39" s="2" t="e">
        <f t="shared" ref="S39" si="88">AM39*$V$14</f>
        <v>#N/A</v>
      </c>
      <c r="T39" s="2" t="e">
        <f t="shared" ref="T39" si="89">AN39*$V$14</f>
        <v>#N/A</v>
      </c>
      <c r="U39" s="2" t="e">
        <f t="shared" ref="U39" si="90">AO39*$V$14</f>
        <v>#N/A</v>
      </c>
      <c r="W39" s="172" t="e">
        <v>#N/A</v>
      </c>
      <c r="X39" s="172" t="e">
        <v>#N/A</v>
      </c>
      <c r="Y39" s="172" t="e">
        <v>#N/A</v>
      </c>
      <c r="Z39" s="172" t="e">
        <v>#N/A</v>
      </c>
      <c r="AA39" s="172" t="e">
        <v>#N/A</v>
      </c>
      <c r="AB39" s="172" t="e">
        <v>#N/A</v>
      </c>
      <c r="AC39" s="172" t="e">
        <v>#N/A</v>
      </c>
      <c r="AD39" s="172" t="e">
        <v>#N/A</v>
      </c>
      <c r="AE39" s="172" t="e">
        <v>#N/A</v>
      </c>
      <c r="AF39" s="172" t="e">
        <v>#N/A</v>
      </c>
      <c r="AG39" s="172" t="e">
        <v>#N/A</v>
      </c>
      <c r="AH39" s="172" t="e">
        <v>#N/A</v>
      </c>
      <c r="AI39" s="172" t="e">
        <v>#N/A</v>
      </c>
      <c r="AJ39" s="172" t="e">
        <v>#N/A</v>
      </c>
      <c r="AK39" s="172" t="e">
        <v>#N/A</v>
      </c>
      <c r="AL39" s="172" t="e">
        <v>#N/A</v>
      </c>
      <c r="AM39" s="172" t="e">
        <v>#N/A</v>
      </c>
      <c r="AN39" s="172" t="e">
        <v>#N/A</v>
      </c>
      <c r="AO39" s="172" t="e">
        <v>#N/A</v>
      </c>
    </row>
    <row r="40" spans="1:43" x14ac:dyDescent="0.25">
      <c r="A40" s="1" t="s">
        <v>33</v>
      </c>
      <c r="B40" t="s">
        <v>23</v>
      </c>
      <c r="C40" s="2" t="e">
        <v>#N/A</v>
      </c>
      <c r="D40" s="2" t="e">
        <v>#N/A</v>
      </c>
      <c r="E40" s="2" t="e">
        <v>#N/A</v>
      </c>
      <c r="F40" s="2" t="e">
        <v>#N/A</v>
      </c>
      <c r="G40" s="2" t="e">
        <v>#N/A</v>
      </c>
      <c r="H40" s="2" t="e">
        <v>#N/A</v>
      </c>
      <c r="I40" s="2" t="e">
        <v>#N/A</v>
      </c>
      <c r="J40" s="2" t="e">
        <v>#N/A</v>
      </c>
      <c r="K40" s="2" t="e">
        <v>#N/A</v>
      </c>
      <c r="L40" s="2" t="e">
        <v>#N/A</v>
      </c>
      <c r="M40" s="2" t="e">
        <v>#N/A</v>
      </c>
      <c r="N40" s="2" t="e">
        <v>#N/A</v>
      </c>
      <c r="O40" s="2" t="e">
        <v>#N/A</v>
      </c>
      <c r="P40" s="2" t="e">
        <v>#N/A</v>
      </c>
      <c r="Q40" s="2" t="e">
        <v>#N/A</v>
      </c>
      <c r="R40" s="2" t="e">
        <v>#N/A</v>
      </c>
      <c r="S40" s="2" t="e">
        <v>#N/A</v>
      </c>
      <c r="T40" s="2" t="e">
        <v>#N/A</v>
      </c>
      <c r="U40" s="2" t="e">
        <v>#N/A</v>
      </c>
      <c r="W40" s="172" t="e">
        <v>#N/A</v>
      </c>
      <c r="X40" s="172" t="e">
        <v>#N/A</v>
      </c>
      <c r="Y40" s="172" t="e">
        <v>#N/A</v>
      </c>
      <c r="Z40" s="172" t="e">
        <v>#N/A</v>
      </c>
      <c r="AA40" s="172" t="e">
        <v>#N/A</v>
      </c>
      <c r="AB40" s="172" t="e">
        <v>#N/A</v>
      </c>
      <c r="AC40" s="172" t="e">
        <v>#N/A</v>
      </c>
      <c r="AD40" s="172" t="e">
        <v>#N/A</v>
      </c>
      <c r="AE40" s="172" t="e">
        <v>#N/A</v>
      </c>
      <c r="AF40" s="172" t="e">
        <v>#N/A</v>
      </c>
      <c r="AG40" s="172" t="e">
        <v>#N/A</v>
      </c>
      <c r="AH40" s="172" t="e">
        <v>#N/A</v>
      </c>
      <c r="AI40" s="172" t="e">
        <v>#N/A</v>
      </c>
      <c r="AJ40" s="172" t="e">
        <v>#N/A</v>
      </c>
      <c r="AK40" s="172" t="e">
        <v>#N/A</v>
      </c>
      <c r="AL40" s="172" t="e">
        <v>#N/A</v>
      </c>
      <c r="AM40" s="172" t="e">
        <v>#N/A</v>
      </c>
      <c r="AN40" s="172" t="e">
        <v>#N/A</v>
      </c>
      <c r="AO40" s="172" t="e">
        <v>#N/A</v>
      </c>
    </row>
    <row r="41" spans="1:43" x14ac:dyDescent="0.25">
      <c r="A41" s="1" t="s">
        <v>33</v>
      </c>
      <c r="B41" t="s">
        <v>20</v>
      </c>
      <c r="C41" s="2" t="e">
        <v>#N/A</v>
      </c>
      <c r="D41" s="2" t="e">
        <v>#N/A</v>
      </c>
      <c r="E41" s="2" t="e">
        <v>#N/A</v>
      </c>
      <c r="F41" s="2" t="e">
        <v>#N/A</v>
      </c>
      <c r="G41" s="2" t="e">
        <v>#N/A</v>
      </c>
      <c r="H41" s="2" t="e">
        <v>#N/A</v>
      </c>
      <c r="I41" s="2" t="e">
        <v>#N/A</v>
      </c>
      <c r="J41" s="2" t="e">
        <v>#N/A</v>
      </c>
      <c r="K41" s="2" t="e">
        <v>#N/A</v>
      </c>
      <c r="L41" s="2" t="e">
        <v>#N/A</v>
      </c>
      <c r="M41" s="2" t="e">
        <v>#N/A</v>
      </c>
      <c r="N41" s="2" t="e">
        <v>#N/A</v>
      </c>
      <c r="O41" s="2" t="e">
        <v>#N/A</v>
      </c>
      <c r="P41" s="2" t="e">
        <v>#N/A</v>
      </c>
      <c r="Q41" s="2" t="e">
        <v>#N/A</v>
      </c>
      <c r="R41" s="2" t="e">
        <v>#N/A</v>
      </c>
      <c r="S41" s="2" t="e">
        <v>#N/A</v>
      </c>
      <c r="T41" s="2" t="e">
        <v>#N/A</v>
      </c>
      <c r="U41" s="2" t="e">
        <v>#N/A</v>
      </c>
      <c r="W41" s="172" t="e">
        <v>#N/A</v>
      </c>
      <c r="X41" s="172" t="e">
        <v>#N/A</v>
      </c>
      <c r="Y41" s="172" t="e">
        <v>#N/A</v>
      </c>
      <c r="Z41" s="172" t="e">
        <v>#N/A</v>
      </c>
      <c r="AA41" s="172" t="e">
        <v>#N/A</v>
      </c>
      <c r="AB41" s="172" t="e">
        <v>#N/A</v>
      </c>
      <c r="AC41" s="172" t="e">
        <v>#N/A</v>
      </c>
      <c r="AD41" s="172" t="e">
        <v>#N/A</v>
      </c>
      <c r="AE41" s="172" t="e">
        <v>#N/A</v>
      </c>
      <c r="AF41" s="172" t="e">
        <v>#N/A</v>
      </c>
      <c r="AG41" s="172" t="e">
        <v>#N/A</v>
      </c>
      <c r="AH41" s="172" t="e">
        <v>#N/A</v>
      </c>
      <c r="AI41" s="172" t="e">
        <v>#N/A</v>
      </c>
      <c r="AJ41" s="172" t="e">
        <v>#N/A</v>
      </c>
      <c r="AK41" s="172" t="e">
        <v>#N/A</v>
      </c>
      <c r="AL41" s="172" t="e">
        <v>#N/A</v>
      </c>
      <c r="AM41" s="172" t="e">
        <v>#N/A</v>
      </c>
      <c r="AN41" s="172" t="e">
        <v>#N/A</v>
      </c>
      <c r="AO41" s="172" t="e">
        <v>#N/A</v>
      </c>
    </row>
    <row r="42" spans="1:43" x14ac:dyDescent="0.25">
      <c r="A42" s="1" t="s">
        <v>33</v>
      </c>
      <c r="B42" t="s">
        <v>21</v>
      </c>
      <c r="C42" s="2" t="e">
        <v>#N/A</v>
      </c>
      <c r="D42" s="2" t="e">
        <v>#N/A</v>
      </c>
      <c r="E42" s="2" t="e">
        <v>#N/A</v>
      </c>
      <c r="F42" s="2" t="e">
        <v>#N/A</v>
      </c>
      <c r="G42" s="2" t="e">
        <v>#N/A</v>
      </c>
      <c r="H42" s="2" t="e">
        <v>#N/A</v>
      </c>
      <c r="I42" s="2" t="e">
        <v>#N/A</v>
      </c>
      <c r="J42" s="2" t="e">
        <v>#N/A</v>
      </c>
      <c r="K42" s="2" t="e">
        <v>#N/A</v>
      </c>
      <c r="L42" s="2" t="e">
        <v>#N/A</v>
      </c>
      <c r="M42" s="2" t="e">
        <v>#N/A</v>
      </c>
      <c r="N42" s="2" t="e">
        <v>#N/A</v>
      </c>
      <c r="O42" s="2" t="e">
        <v>#N/A</v>
      </c>
      <c r="P42" s="2" t="e">
        <v>#N/A</v>
      </c>
      <c r="Q42" s="2" t="e">
        <v>#N/A</v>
      </c>
      <c r="R42" s="2" t="e">
        <v>#N/A</v>
      </c>
      <c r="S42" s="2" t="e">
        <v>#N/A</v>
      </c>
      <c r="T42" s="2" t="e">
        <v>#N/A</v>
      </c>
      <c r="U42" s="2" t="e">
        <v>#N/A</v>
      </c>
      <c r="W42" s="172" t="e">
        <v>#N/A</v>
      </c>
      <c r="X42" s="172" t="e">
        <v>#N/A</v>
      </c>
      <c r="Y42" s="172" t="e">
        <v>#N/A</v>
      </c>
      <c r="Z42" s="172" t="e">
        <v>#N/A</v>
      </c>
      <c r="AA42" s="172" t="e">
        <v>#N/A</v>
      </c>
      <c r="AB42" s="172" t="e">
        <v>#N/A</v>
      </c>
      <c r="AC42" s="172" t="e">
        <v>#N/A</v>
      </c>
      <c r="AD42" s="172" t="e">
        <v>#N/A</v>
      </c>
      <c r="AE42" s="172" t="e">
        <v>#N/A</v>
      </c>
      <c r="AF42" s="172" t="e">
        <v>#N/A</v>
      </c>
      <c r="AG42" s="172" t="e">
        <v>#N/A</v>
      </c>
      <c r="AH42" s="172" t="e">
        <v>#N/A</v>
      </c>
      <c r="AI42" s="172" t="e">
        <v>#N/A</v>
      </c>
      <c r="AJ42" s="172" t="e">
        <v>#N/A</v>
      </c>
      <c r="AK42" s="172" t="e">
        <v>#N/A</v>
      </c>
      <c r="AL42" s="172" t="e">
        <v>#N/A</v>
      </c>
      <c r="AM42" s="172" t="e">
        <v>#N/A</v>
      </c>
      <c r="AN42" s="172" t="e">
        <v>#N/A</v>
      </c>
      <c r="AO42" s="172" t="e">
        <v>#N/A</v>
      </c>
    </row>
    <row r="43" spans="1:43" x14ac:dyDescent="0.25">
      <c r="A43" s="1" t="s">
        <v>33</v>
      </c>
      <c r="B43" t="s">
        <v>22</v>
      </c>
      <c r="C43" s="2" t="e">
        <f>W43*$V$14</f>
        <v>#N/A</v>
      </c>
      <c r="D43" s="2" t="e">
        <f t="shared" ref="D43" si="91">X43*$V$14</f>
        <v>#N/A</v>
      </c>
      <c r="E43" s="2" t="e">
        <f t="shared" ref="E43" si="92">Y43*$V$14</f>
        <v>#N/A</v>
      </c>
      <c r="F43" s="2" t="e">
        <f t="shared" ref="F43" si="93">Z43*$V$14</f>
        <v>#N/A</v>
      </c>
      <c r="G43" s="2" t="e">
        <f t="shared" ref="G43" si="94">AA43*$V$14</f>
        <v>#N/A</v>
      </c>
      <c r="H43" s="2" t="e">
        <f t="shared" ref="H43" si="95">AB43*$V$14</f>
        <v>#N/A</v>
      </c>
      <c r="I43" s="2" t="e">
        <f t="shared" ref="I43" si="96">AC43*$V$14</f>
        <v>#N/A</v>
      </c>
      <c r="J43" s="2" t="e">
        <f t="shared" ref="J43" si="97">AD43*$V$14</f>
        <v>#N/A</v>
      </c>
      <c r="K43" s="2" t="e">
        <f t="shared" ref="K43" si="98">AE43*$V$14</f>
        <v>#N/A</v>
      </c>
      <c r="L43" s="2" t="e">
        <f t="shared" ref="L43" si="99">AF43*$V$14</f>
        <v>#N/A</v>
      </c>
      <c r="M43" s="2" t="e">
        <f t="shared" ref="M43" si="100">AG43*$V$14</f>
        <v>#N/A</v>
      </c>
      <c r="N43" s="2" t="e">
        <f t="shared" ref="N43" si="101">AH43*$V$14</f>
        <v>#N/A</v>
      </c>
      <c r="O43" s="2" t="e">
        <f t="shared" ref="O43" si="102">AI43*$V$14</f>
        <v>#N/A</v>
      </c>
      <c r="P43" s="2" t="e">
        <f t="shared" ref="P43" si="103">AJ43*$V$14</f>
        <v>#N/A</v>
      </c>
      <c r="Q43" s="2" t="e">
        <f t="shared" ref="Q43" si="104">AK43*$V$14</f>
        <v>#N/A</v>
      </c>
      <c r="R43" s="2" t="e">
        <f t="shared" ref="R43" si="105">AL43*$V$14</f>
        <v>#N/A</v>
      </c>
      <c r="S43" s="2" t="e">
        <f t="shared" ref="S43" si="106">AM43*$V$14</f>
        <v>#N/A</v>
      </c>
      <c r="T43" s="2" t="e">
        <f t="shared" ref="T43" si="107">AN43*$V$14</f>
        <v>#N/A</v>
      </c>
      <c r="U43" s="2" t="e">
        <f t="shared" ref="U43" si="108">AO43*$V$14</f>
        <v>#N/A</v>
      </c>
      <c r="W43" s="172" t="e">
        <v>#N/A</v>
      </c>
      <c r="X43" s="172" t="e">
        <v>#N/A</v>
      </c>
      <c r="Y43" s="172" t="e">
        <v>#N/A</v>
      </c>
      <c r="Z43" s="172" t="e">
        <v>#N/A</v>
      </c>
      <c r="AA43" s="172" t="e">
        <v>#N/A</v>
      </c>
      <c r="AB43" s="172" t="e">
        <v>#N/A</v>
      </c>
      <c r="AC43" s="172" t="e">
        <v>#N/A</v>
      </c>
      <c r="AD43" s="172" t="e">
        <v>#N/A</v>
      </c>
      <c r="AE43" s="172" t="e">
        <v>#N/A</v>
      </c>
      <c r="AF43" s="172" t="e">
        <v>#N/A</v>
      </c>
      <c r="AG43" s="172" t="e">
        <v>#N/A</v>
      </c>
      <c r="AH43" s="172" t="e">
        <v>#N/A</v>
      </c>
      <c r="AI43" s="172" t="e">
        <v>#N/A</v>
      </c>
      <c r="AJ43" s="172" t="e">
        <v>#N/A</v>
      </c>
      <c r="AK43" s="172" t="e">
        <v>#N/A</v>
      </c>
      <c r="AL43" s="172" t="e">
        <v>#N/A</v>
      </c>
      <c r="AM43" s="172" t="e">
        <v>#N/A</v>
      </c>
      <c r="AN43" s="172" t="e">
        <v>#N/A</v>
      </c>
      <c r="AO43" s="172" t="e">
        <v>#N/A</v>
      </c>
    </row>
    <row r="44" spans="1:43" x14ac:dyDescent="0.25">
      <c r="A44" s="6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</row>
    <row r="45" spans="1:43" ht="15.75" x14ac:dyDescent="0.25">
      <c r="C45" s="3" t="s">
        <v>17</v>
      </c>
      <c r="D45" s="3" t="s">
        <v>18</v>
      </c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73"/>
      <c r="X45" s="173"/>
      <c r="Y45" s="173"/>
      <c r="Z45" s="173"/>
      <c r="AA45" s="173"/>
      <c r="AB45" s="173"/>
      <c r="AC45" s="173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</row>
    <row r="46" spans="1:43" ht="15.75" x14ac:dyDescent="0.25">
      <c r="B46" t="s">
        <v>37</v>
      </c>
      <c r="C46" s="3" t="s">
        <v>35</v>
      </c>
      <c r="D46">
        <v>10</v>
      </c>
      <c r="E46" s="3" t="s">
        <v>1</v>
      </c>
      <c r="F46" s="3">
        <v>75</v>
      </c>
      <c r="G46" s="3">
        <v>65</v>
      </c>
      <c r="H46" s="3">
        <v>20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3"/>
      <c r="X46" s="173"/>
      <c r="Y46" s="173"/>
      <c r="Z46" s="173"/>
      <c r="AA46" s="173"/>
      <c r="AB46" s="173"/>
      <c r="AC46" s="173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</row>
    <row r="47" spans="1:43" ht="15.75" x14ac:dyDescent="0.25"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3" t="s">
        <v>12</v>
      </c>
      <c r="N47" s="3" t="s">
        <v>13</v>
      </c>
      <c r="O47" s="3" t="s">
        <v>14</v>
      </c>
      <c r="P47" s="3">
        <v>260</v>
      </c>
      <c r="Q47" s="3">
        <v>280</v>
      </c>
      <c r="R47" s="3" t="s">
        <v>29</v>
      </c>
      <c r="S47" s="3" t="s">
        <v>29</v>
      </c>
      <c r="T47" s="3" t="s">
        <v>29</v>
      </c>
      <c r="U47" s="3">
        <v>0</v>
      </c>
      <c r="V47" s="3"/>
      <c r="W47" s="165"/>
      <c r="X47" s="165"/>
      <c r="Y47" s="173" t="s">
        <v>2</v>
      </c>
      <c r="Z47" s="173" t="s">
        <v>3</v>
      </c>
      <c r="AA47" s="173" t="s">
        <v>4</v>
      </c>
      <c r="AB47" s="173" t="s">
        <v>5</v>
      </c>
      <c r="AC47" s="173" t="s">
        <v>6</v>
      </c>
      <c r="AD47" s="173" t="s">
        <v>7</v>
      </c>
      <c r="AE47" s="173" t="s">
        <v>8</v>
      </c>
      <c r="AF47" s="173" t="s">
        <v>9</v>
      </c>
      <c r="AG47" s="173" t="s">
        <v>10</v>
      </c>
      <c r="AH47" s="173" t="s">
        <v>11</v>
      </c>
      <c r="AI47" s="173" t="s">
        <v>12</v>
      </c>
      <c r="AJ47" s="173" t="s">
        <v>13</v>
      </c>
      <c r="AK47" s="173" t="s">
        <v>14</v>
      </c>
      <c r="AL47" s="173">
        <v>260</v>
      </c>
      <c r="AM47" s="173">
        <v>280</v>
      </c>
      <c r="AN47" s="173" t="s">
        <v>29</v>
      </c>
      <c r="AO47" s="173" t="s">
        <v>29</v>
      </c>
      <c r="AP47" s="3" t="s">
        <v>29</v>
      </c>
      <c r="AQ47" s="3">
        <v>0</v>
      </c>
    </row>
    <row r="48" spans="1:43" ht="15.75" x14ac:dyDescent="0.25">
      <c r="A48">
        <v>0</v>
      </c>
      <c r="C48" s="3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65"/>
      <c r="X48" s="165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3"/>
      <c r="AQ48" s="3"/>
    </row>
    <row r="49" spans="1:43" ht="119.25" customHeight="1" x14ac:dyDescent="0.25">
      <c r="A49" s="6" t="s">
        <v>16</v>
      </c>
      <c r="C49" s="5" t="s">
        <v>5357</v>
      </c>
      <c r="D49" s="5" t="s">
        <v>5358</v>
      </c>
      <c r="E49" s="5" t="s">
        <v>5359</v>
      </c>
      <c r="F49" s="5" t="s">
        <v>5360</v>
      </c>
      <c r="G49" s="5" t="s">
        <v>5361</v>
      </c>
      <c r="H49" s="5" t="s">
        <v>5362</v>
      </c>
      <c r="I49" s="5" t="s">
        <v>5363</v>
      </c>
      <c r="J49" s="5" t="s">
        <v>5364</v>
      </c>
      <c r="K49" s="5" t="s">
        <v>5365</v>
      </c>
      <c r="L49" s="5" t="s">
        <v>5366</v>
      </c>
      <c r="M49" s="5" t="s">
        <v>5367</v>
      </c>
      <c r="N49" s="5" t="s">
        <v>5368</v>
      </c>
      <c r="O49" s="5" t="s">
        <v>5369</v>
      </c>
      <c r="P49" s="5" t="s">
        <v>5370</v>
      </c>
      <c r="Q49" s="5" t="s">
        <v>5371</v>
      </c>
      <c r="R49" s="5" t="s">
        <v>5372</v>
      </c>
      <c r="S49" s="5" t="s">
        <v>5372</v>
      </c>
      <c r="T49" s="5" t="s">
        <v>5372</v>
      </c>
      <c r="U49" s="5" t="s">
        <v>5373</v>
      </c>
      <c r="V49" s="3"/>
      <c r="W49" s="165" t="s">
        <v>16</v>
      </c>
      <c r="X49" s="165"/>
      <c r="Y49" s="174" t="s">
        <v>5374</v>
      </c>
      <c r="Z49" s="174" t="s">
        <v>5375</v>
      </c>
      <c r="AA49" s="174" t="s">
        <v>5376</v>
      </c>
      <c r="AB49" s="174" t="s">
        <v>5377</v>
      </c>
      <c r="AC49" s="174" t="s">
        <v>5378</v>
      </c>
      <c r="AD49" s="174" t="s">
        <v>5379</v>
      </c>
      <c r="AE49" s="174" t="s">
        <v>5380</v>
      </c>
      <c r="AF49" s="174" t="s">
        <v>5381</v>
      </c>
      <c r="AG49" s="174" t="s">
        <v>5382</v>
      </c>
      <c r="AH49" s="174" t="s">
        <v>5383</v>
      </c>
      <c r="AI49" s="174" t="s">
        <v>5384</v>
      </c>
      <c r="AJ49" s="174" t="s">
        <v>5385</v>
      </c>
      <c r="AK49" s="174" t="s">
        <v>5386</v>
      </c>
      <c r="AL49" s="174" t="s">
        <v>5387</v>
      </c>
      <c r="AM49" s="174" t="s">
        <v>5388</v>
      </c>
      <c r="AN49" s="174" t="s">
        <v>5389</v>
      </c>
      <c r="AO49" s="174" t="s">
        <v>5389</v>
      </c>
      <c r="AP49" s="5" t="s">
        <v>5389</v>
      </c>
      <c r="AQ49" s="5" t="s">
        <v>5390</v>
      </c>
    </row>
    <row r="50" spans="1:43" ht="119.25" customHeight="1" x14ac:dyDescent="0.25">
      <c r="A50" s="6" t="s">
        <v>30</v>
      </c>
      <c r="C50" s="5" t="s">
        <v>5391</v>
      </c>
      <c r="D50" s="5" t="s">
        <v>5392</v>
      </c>
      <c r="E50" s="5" t="s">
        <v>5393</v>
      </c>
      <c r="F50" s="5" t="s">
        <v>5394</v>
      </c>
      <c r="G50" s="5" t="s">
        <v>5395</v>
      </c>
      <c r="H50" s="5" t="s">
        <v>5396</v>
      </c>
      <c r="I50" s="5" t="s">
        <v>5397</v>
      </c>
      <c r="J50" s="5" t="s">
        <v>5398</v>
      </c>
      <c r="K50" s="5" t="s">
        <v>5399</v>
      </c>
      <c r="L50" s="5" t="s">
        <v>5400</v>
      </c>
      <c r="M50" s="5" t="s">
        <v>5401</v>
      </c>
      <c r="N50" s="5" t="s">
        <v>5402</v>
      </c>
      <c r="O50" s="5" t="s">
        <v>5403</v>
      </c>
      <c r="P50" s="5" t="s">
        <v>5404</v>
      </c>
      <c r="Q50" s="5" t="s">
        <v>5405</v>
      </c>
      <c r="R50" s="5" t="s">
        <v>5406</v>
      </c>
      <c r="S50" s="5" t="s">
        <v>5406</v>
      </c>
      <c r="T50" s="5" t="s">
        <v>5406</v>
      </c>
      <c r="U50" s="5" t="s">
        <v>5407</v>
      </c>
      <c r="V50" s="3"/>
      <c r="W50" s="165" t="s">
        <v>30</v>
      </c>
      <c r="X50" s="165"/>
      <c r="Y50" s="174" t="s">
        <v>5408</v>
      </c>
      <c r="Z50" s="174" t="s">
        <v>5409</v>
      </c>
      <c r="AA50" s="174" t="s">
        <v>5410</v>
      </c>
      <c r="AB50" s="174" t="s">
        <v>5411</v>
      </c>
      <c r="AC50" s="174" t="s">
        <v>5412</v>
      </c>
      <c r="AD50" s="174" t="s">
        <v>5413</v>
      </c>
      <c r="AE50" s="174" t="s">
        <v>5414</v>
      </c>
      <c r="AF50" s="174" t="s">
        <v>5415</v>
      </c>
      <c r="AG50" s="174" t="s">
        <v>5416</v>
      </c>
      <c r="AH50" s="174" t="s">
        <v>5417</v>
      </c>
      <c r="AI50" s="174" t="s">
        <v>5418</v>
      </c>
      <c r="AJ50" s="174" t="s">
        <v>5419</v>
      </c>
      <c r="AK50" s="174" t="s">
        <v>5420</v>
      </c>
      <c r="AL50" s="174" t="s">
        <v>5421</v>
      </c>
      <c r="AM50" s="174" t="s">
        <v>5422</v>
      </c>
      <c r="AN50" s="174" t="s">
        <v>5423</v>
      </c>
      <c r="AO50" s="174" t="s">
        <v>5423</v>
      </c>
      <c r="AP50" s="5" t="s">
        <v>5423</v>
      </c>
      <c r="AQ50" s="5" t="s">
        <v>5424</v>
      </c>
    </row>
    <row r="51" spans="1:43" ht="119.25" customHeight="1" x14ac:dyDescent="0.25">
      <c r="A51" s="6" t="s">
        <v>2</v>
      </c>
      <c r="C51" s="5" t="s">
        <v>5425</v>
      </c>
      <c r="D51" s="5" t="s">
        <v>5426</v>
      </c>
      <c r="E51" s="5" t="s">
        <v>5427</v>
      </c>
      <c r="F51" s="5" t="s">
        <v>5428</v>
      </c>
      <c r="G51" s="5" t="s">
        <v>5429</v>
      </c>
      <c r="H51" s="5" t="s">
        <v>5430</v>
      </c>
      <c r="I51" s="5" t="s">
        <v>5431</v>
      </c>
      <c r="J51" s="5" t="s">
        <v>5432</v>
      </c>
      <c r="K51" s="5" t="s">
        <v>5433</v>
      </c>
      <c r="L51" s="5" t="s">
        <v>5434</v>
      </c>
      <c r="M51" s="5" t="s">
        <v>5435</v>
      </c>
      <c r="N51" s="5" t="s">
        <v>5436</v>
      </c>
      <c r="O51" s="5" t="s">
        <v>5437</v>
      </c>
      <c r="P51" s="5" t="s">
        <v>5438</v>
      </c>
      <c r="Q51" s="5" t="s">
        <v>5439</v>
      </c>
      <c r="R51" s="5" t="s">
        <v>5440</v>
      </c>
      <c r="S51" s="5" t="s">
        <v>5440</v>
      </c>
      <c r="T51" s="5" t="s">
        <v>5440</v>
      </c>
      <c r="U51" s="5" t="s">
        <v>5441</v>
      </c>
      <c r="V51" s="3"/>
      <c r="W51" s="165" t="s">
        <v>2</v>
      </c>
      <c r="X51" s="165"/>
      <c r="Y51" s="174" t="s">
        <v>5442</v>
      </c>
      <c r="Z51" s="174" t="s">
        <v>5443</v>
      </c>
      <c r="AA51" s="174" t="s">
        <v>5444</v>
      </c>
      <c r="AB51" s="174" t="s">
        <v>5445</v>
      </c>
      <c r="AC51" s="174" t="s">
        <v>5446</v>
      </c>
      <c r="AD51" s="174" t="s">
        <v>5447</v>
      </c>
      <c r="AE51" s="174" t="s">
        <v>5448</v>
      </c>
      <c r="AF51" s="174" t="s">
        <v>5449</v>
      </c>
      <c r="AG51" s="174" t="s">
        <v>5450</v>
      </c>
      <c r="AH51" s="174" t="s">
        <v>5451</v>
      </c>
      <c r="AI51" s="174" t="s">
        <v>5452</v>
      </c>
      <c r="AJ51" s="174" t="s">
        <v>5453</v>
      </c>
      <c r="AK51" s="174" t="s">
        <v>5454</v>
      </c>
      <c r="AL51" s="174" t="s">
        <v>5455</v>
      </c>
      <c r="AM51" s="174" t="s">
        <v>5456</v>
      </c>
      <c r="AN51" s="174" t="s">
        <v>5457</v>
      </c>
      <c r="AO51" s="174" t="s">
        <v>5457</v>
      </c>
      <c r="AP51" s="5" t="s">
        <v>5457</v>
      </c>
      <c r="AQ51" s="5" t="s">
        <v>5458</v>
      </c>
    </row>
    <row r="52" spans="1:43" ht="119.25" customHeight="1" x14ac:dyDescent="0.25">
      <c r="A52" s="6" t="s">
        <v>31</v>
      </c>
      <c r="C52" s="5" t="s">
        <v>5459</v>
      </c>
      <c r="D52" s="5" t="s">
        <v>5460</v>
      </c>
      <c r="E52" s="5" t="s">
        <v>5461</v>
      </c>
      <c r="F52" s="5" t="s">
        <v>5462</v>
      </c>
      <c r="G52" s="5" t="s">
        <v>5463</v>
      </c>
      <c r="H52" s="5" t="s">
        <v>5464</v>
      </c>
      <c r="I52" s="5" t="s">
        <v>5465</v>
      </c>
      <c r="J52" s="5" t="s">
        <v>5466</v>
      </c>
      <c r="K52" s="5" t="s">
        <v>5467</v>
      </c>
      <c r="L52" s="5" t="s">
        <v>5468</v>
      </c>
      <c r="M52" s="5" t="s">
        <v>5469</v>
      </c>
      <c r="N52" s="5" t="s">
        <v>5470</v>
      </c>
      <c r="O52" s="5" t="s">
        <v>5471</v>
      </c>
      <c r="P52" s="5" t="s">
        <v>5472</v>
      </c>
      <c r="Q52" s="5" t="s">
        <v>5473</v>
      </c>
      <c r="R52" s="5" t="s">
        <v>5474</v>
      </c>
      <c r="S52" s="5" t="s">
        <v>5474</v>
      </c>
      <c r="T52" s="5" t="s">
        <v>5474</v>
      </c>
      <c r="U52" s="5" t="s">
        <v>5475</v>
      </c>
      <c r="V52" s="3"/>
      <c r="W52" s="165" t="s">
        <v>31</v>
      </c>
      <c r="X52" s="165"/>
      <c r="Y52" s="174" t="s">
        <v>5476</v>
      </c>
      <c r="Z52" s="174" t="s">
        <v>5477</v>
      </c>
      <c r="AA52" s="174" t="s">
        <v>5478</v>
      </c>
      <c r="AB52" s="174" t="s">
        <v>5479</v>
      </c>
      <c r="AC52" s="174" t="s">
        <v>5480</v>
      </c>
      <c r="AD52" s="174" t="s">
        <v>5481</v>
      </c>
      <c r="AE52" s="174" t="s">
        <v>5482</v>
      </c>
      <c r="AF52" s="174" t="s">
        <v>5483</v>
      </c>
      <c r="AG52" s="174" t="s">
        <v>5484</v>
      </c>
      <c r="AH52" s="174" t="s">
        <v>5485</v>
      </c>
      <c r="AI52" s="174" t="s">
        <v>5486</v>
      </c>
      <c r="AJ52" s="174" t="s">
        <v>5487</v>
      </c>
      <c r="AK52" s="174" t="s">
        <v>5488</v>
      </c>
      <c r="AL52" s="174" t="s">
        <v>5489</v>
      </c>
      <c r="AM52" s="174" t="s">
        <v>5490</v>
      </c>
      <c r="AN52" s="174" t="s">
        <v>5491</v>
      </c>
      <c r="AO52" s="174" t="s">
        <v>5491</v>
      </c>
      <c r="AP52" s="5" t="s">
        <v>5491</v>
      </c>
      <c r="AQ52" s="5" t="s">
        <v>5492</v>
      </c>
    </row>
    <row r="53" spans="1:43" ht="119.25" customHeight="1" x14ac:dyDescent="0.25">
      <c r="A53" s="6" t="s">
        <v>32</v>
      </c>
      <c r="C53" s="5" t="s">
        <v>5493</v>
      </c>
      <c r="D53" s="5" t="s">
        <v>5494</v>
      </c>
      <c r="E53" s="5" t="s">
        <v>5495</v>
      </c>
      <c r="F53" s="5" t="s">
        <v>5496</v>
      </c>
      <c r="G53" s="5" t="s">
        <v>5497</v>
      </c>
      <c r="H53" s="5" t="s">
        <v>5498</v>
      </c>
      <c r="I53" s="5" t="s">
        <v>5499</v>
      </c>
      <c r="J53" s="5" t="s">
        <v>5500</v>
      </c>
      <c r="K53" s="5" t="s">
        <v>5501</v>
      </c>
      <c r="L53" s="5" t="s">
        <v>5502</v>
      </c>
      <c r="M53" s="5" t="s">
        <v>5503</v>
      </c>
      <c r="N53" s="5" t="s">
        <v>5504</v>
      </c>
      <c r="O53" s="5" t="s">
        <v>5505</v>
      </c>
      <c r="P53" s="5" t="s">
        <v>5506</v>
      </c>
      <c r="Q53" s="5" t="s">
        <v>5507</v>
      </c>
      <c r="R53" s="5" t="s">
        <v>5508</v>
      </c>
      <c r="S53" s="5" t="s">
        <v>5508</v>
      </c>
      <c r="T53" s="5" t="s">
        <v>5508</v>
      </c>
      <c r="U53" s="5" t="s">
        <v>5509</v>
      </c>
      <c r="V53" s="3"/>
      <c r="W53" s="165" t="s">
        <v>32</v>
      </c>
      <c r="X53" s="165"/>
      <c r="Y53" s="174" t="s">
        <v>5510</v>
      </c>
      <c r="Z53" s="174" t="s">
        <v>5511</v>
      </c>
      <c r="AA53" s="174" t="s">
        <v>5512</v>
      </c>
      <c r="AB53" s="174" t="s">
        <v>5513</v>
      </c>
      <c r="AC53" s="174" t="s">
        <v>5514</v>
      </c>
      <c r="AD53" s="174" t="s">
        <v>5515</v>
      </c>
      <c r="AE53" s="174" t="s">
        <v>5516</v>
      </c>
      <c r="AF53" s="174" t="s">
        <v>5517</v>
      </c>
      <c r="AG53" s="174" t="s">
        <v>5518</v>
      </c>
      <c r="AH53" s="174" t="s">
        <v>5519</v>
      </c>
      <c r="AI53" s="174" t="s">
        <v>5520</v>
      </c>
      <c r="AJ53" s="174" t="s">
        <v>5521</v>
      </c>
      <c r="AK53" s="174" t="s">
        <v>5522</v>
      </c>
      <c r="AL53" s="174" t="s">
        <v>5523</v>
      </c>
      <c r="AM53" s="174" t="s">
        <v>5524</v>
      </c>
      <c r="AN53" s="174" t="s">
        <v>5525</v>
      </c>
      <c r="AO53" s="174" t="s">
        <v>5525</v>
      </c>
      <c r="AP53" s="5" t="s">
        <v>5525</v>
      </c>
      <c r="AQ53" s="5" t="s">
        <v>5526</v>
      </c>
    </row>
    <row r="54" spans="1:43" ht="119.25" customHeight="1" x14ac:dyDescent="0.25">
      <c r="A54" s="6" t="s">
        <v>33</v>
      </c>
      <c r="C54" s="5" t="s">
        <v>5527</v>
      </c>
      <c r="D54" s="5" t="s">
        <v>5528</v>
      </c>
      <c r="E54" s="5" t="s">
        <v>5529</v>
      </c>
      <c r="F54" s="5" t="s">
        <v>5530</v>
      </c>
      <c r="G54" s="5" t="s">
        <v>5531</v>
      </c>
      <c r="H54" s="5" t="s">
        <v>5532</v>
      </c>
      <c r="I54" s="5" t="s">
        <v>5533</v>
      </c>
      <c r="J54" s="5" t="s">
        <v>5534</v>
      </c>
      <c r="K54" s="5" t="s">
        <v>5535</v>
      </c>
      <c r="L54" s="5" t="s">
        <v>5536</v>
      </c>
      <c r="M54" s="5" t="s">
        <v>5537</v>
      </c>
      <c r="N54" s="5" t="s">
        <v>5538</v>
      </c>
      <c r="O54" s="5" t="s">
        <v>5539</v>
      </c>
      <c r="P54" s="5" t="s">
        <v>5540</v>
      </c>
      <c r="Q54" s="5" t="s">
        <v>5541</v>
      </c>
      <c r="R54" s="5" t="s">
        <v>5542</v>
      </c>
      <c r="S54" s="5" t="s">
        <v>5542</v>
      </c>
      <c r="T54" s="5" t="s">
        <v>5542</v>
      </c>
      <c r="U54" s="5" t="s">
        <v>5543</v>
      </c>
      <c r="V54" s="3"/>
      <c r="W54" s="165" t="s">
        <v>33</v>
      </c>
      <c r="X54" s="165"/>
      <c r="Y54" s="174" t="s">
        <v>5544</v>
      </c>
      <c r="Z54" s="174" t="s">
        <v>5545</v>
      </c>
      <c r="AA54" s="174" t="s">
        <v>5546</v>
      </c>
      <c r="AB54" s="174" t="s">
        <v>5547</v>
      </c>
      <c r="AC54" s="174" t="s">
        <v>5548</v>
      </c>
      <c r="AD54" s="174" t="s">
        <v>5549</v>
      </c>
      <c r="AE54" s="174" t="s">
        <v>5550</v>
      </c>
      <c r="AF54" s="174" t="s">
        <v>5551</v>
      </c>
      <c r="AG54" s="174" t="s">
        <v>5552</v>
      </c>
      <c r="AH54" s="174" t="s">
        <v>5553</v>
      </c>
      <c r="AI54" s="174" t="s">
        <v>5554</v>
      </c>
      <c r="AJ54" s="174" t="s">
        <v>5555</v>
      </c>
      <c r="AK54" s="174" t="s">
        <v>5556</v>
      </c>
      <c r="AL54" s="174" t="s">
        <v>5557</v>
      </c>
      <c r="AM54" s="174" t="s">
        <v>5558</v>
      </c>
      <c r="AN54" s="174" t="s">
        <v>5559</v>
      </c>
      <c r="AO54" s="174" t="s">
        <v>5559</v>
      </c>
      <c r="AP54" s="5" t="s">
        <v>5559</v>
      </c>
      <c r="AQ54" s="5" t="s">
        <v>5560</v>
      </c>
    </row>
    <row r="55" spans="1:43" ht="119.25" customHeight="1" x14ac:dyDescent="0.25">
      <c r="A55" s="6" t="s">
        <v>33</v>
      </c>
      <c r="C55" s="5" t="s">
        <v>5527</v>
      </c>
      <c r="D55" s="5" t="s">
        <v>5528</v>
      </c>
      <c r="E55" s="5" t="s">
        <v>5529</v>
      </c>
      <c r="F55" s="5" t="s">
        <v>5530</v>
      </c>
      <c r="G55" s="5" t="s">
        <v>5531</v>
      </c>
      <c r="H55" s="5" t="s">
        <v>5532</v>
      </c>
      <c r="I55" s="5" t="s">
        <v>5533</v>
      </c>
      <c r="J55" s="5" t="s">
        <v>5534</v>
      </c>
      <c r="K55" s="5" t="s">
        <v>5535</v>
      </c>
      <c r="L55" s="5" t="s">
        <v>5536</v>
      </c>
      <c r="M55" s="5" t="s">
        <v>5537</v>
      </c>
      <c r="N55" s="5" t="s">
        <v>5538</v>
      </c>
      <c r="O55" s="5" t="s">
        <v>5539</v>
      </c>
      <c r="P55" s="5" t="s">
        <v>5540</v>
      </c>
      <c r="Q55" s="5" t="s">
        <v>5541</v>
      </c>
      <c r="R55" s="5" t="s">
        <v>5542</v>
      </c>
      <c r="S55" s="5" t="s">
        <v>5542</v>
      </c>
      <c r="T55" s="5" t="s">
        <v>5542</v>
      </c>
      <c r="U55" s="5" t="s">
        <v>5543</v>
      </c>
      <c r="V55" s="3"/>
      <c r="W55" s="165" t="s">
        <v>33</v>
      </c>
      <c r="X55" s="165"/>
      <c r="Y55" s="174" t="s">
        <v>5544</v>
      </c>
      <c r="Z55" s="174" t="s">
        <v>5545</v>
      </c>
      <c r="AA55" s="174" t="s">
        <v>5546</v>
      </c>
      <c r="AB55" s="174" t="s">
        <v>5547</v>
      </c>
      <c r="AC55" s="174" t="s">
        <v>5548</v>
      </c>
      <c r="AD55" s="174" t="s">
        <v>5549</v>
      </c>
      <c r="AE55" s="174" t="s">
        <v>5550</v>
      </c>
      <c r="AF55" s="174" t="s">
        <v>5551</v>
      </c>
      <c r="AG55" s="174" t="s">
        <v>5552</v>
      </c>
      <c r="AH55" s="174" t="s">
        <v>5553</v>
      </c>
      <c r="AI55" s="174" t="s">
        <v>5554</v>
      </c>
      <c r="AJ55" s="174" t="s">
        <v>5555</v>
      </c>
      <c r="AK55" s="174" t="s">
        <v>5556</v>
      </c>
      <c r="AL55" s="174" t="s">
        <v>5557</v>
      </c>
      <c r="AM55" s="174" t="s">
        <v>5558</v>
      </c>
      <c r="AN55" s="174" t="s">
        <v>5559</v>
      </c>
      <c r="AO55" s="174" t="s">
        <v>5559</v>
      </c>
      <c r="AP55" s="5" t="s">
        <v>5559</v>
      </c>
      <c r="AQ55" s="5" t="s">
        <v>5560</v>
      </c>
    </row>
    <row r="56" spans="1:43" x14ac:dyDescent="0.25">
      <c r="A56" s="6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</row>
    <row r="57" spans="1:43" x14ac:dyDescent="0.25">
      <c r="A57" s="6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</row>
    <row r="58" spans="1:43" x14ac:dyDescent="0.25">
      <c r="A58" s="6"/>
      <c r="C58" s="6" t="s">
        <v>2</v>
      </c>
      <c r="D58" s="6" t="s">
        <v>3</v>
      </c>
      <c r="E58" s="6" t="s">
        <v>4</v>
      </c>
      <c r="F58" s="6" t="s">
        <v>5</v>
      </c>
      <c r="G58" s="6" t="s">
        <v>6</v>
      </c>
      <c r="H58" s="6" t="s">
        <v>7</v>
      </c>
      <c r="I58" s="6" t="s">
        <v>8</v>
      </c>
      <c r="J58" s="6" t="s">
        <v>9</v>
      </c>
      <c r="K58" s="6" t="s">
        <v>10</v>
      </c>
      <c r="L58" s="6" t="s">
        <v>11</v>
      </c>
      <c r="M58" s="6" t="s">
        <v>12</v>
      </c>
      <c r="N58" s="6" t="s">
        <v>13</v>
      </c>
      <c r="O58" s="6" t="s">
        <v>14</v>
      </c>
      <c r="P58" s="6">
        <v>260</v>
      </c>
      <c r="Q58" s="6">
        <v>280</v>
      </c>
      <c r="R58" s="6" t="s">
        <v>29</v>
      </c>
      <c r="S58" s="6" t="s">
        <v>29</v>
      </c>
      <c r="T58" s="6" t="s">
        <v>29</v>
      </c>
      <c r="U58" s="6">
        <v>0</v>
      </c>
      <c r="W58" s="171" t="s">
        <v>2</v>
      </c>
      <c r="X58" s="171" t="s">
        <v>3</v>
      </c>
      <c r="Y58" s="171" t="s">
        <v>4</v>
      </c>
      <c r="Z58" s="171" t="s">
        <v>5</v>
      </c>
      <c r="AA58" s="171" t="s">
        <v>6</v>
      </c>
      <c r="AB58" s="171" t="s">
        <v>7</v>
      </c>
      <c r="AC58" s="171" t="s">
        <v>8</v>
      </c>
      <c r="AD58" s="171" t="s">
        <v>9</v>
      </c>
      <c r="AE58" s="171" t="s">
        <v>10</v>
      </c>
      <c r="AF58" s="171" t="s">
        <v>11</v>
      </c>
      <c r="AG58" s="171" t="s">
        <v>12</v>
      </c>
      <c r="AH58" s="171" t="s">
        <v>13</v>
      </c>
      <c r="AI58" s="171" t="s">
        <v>14</v>
      </c>
      <c r="AJ58" s="171">
        <v>260</v>
      </c>
      <c r="AK58" s="171">
        <v>280</v>
      </c>
      <c r="AL58" s="171" t="s">
        <v>29</v>
      </c>
      <c r="AM58" s="171" t="s">
        <v>29</v>
      </c>
      <c r="AN58" s="171" t="s">
        <v>29</v>
      </c>
      <c r="AO58" s="171">
        <v>0</v>
      </c>
    </row>
    <row r="59" spans="1:43" x14ac:dyDescent="0.25">
      <c r="A59" s="1" t="s">
        <v>16</v>
      </c>
      <c r="B59" t="s">
        <v>23</v>
      </c>
      <c r="C59" s="2" t="s">
        <v>1529</v>
      </c>
      <c r="D59" s="2" t="s">
        <v>1529</v>
      </c>
      <c r="E59" s="2" t="s">
        <v>1529</v>
      </c>
      <c r="F59" s="2" t="s">
        <v>1529</v>
      </c>
      <c r="G59" s="2" t="s">
        <v>1529</v>
      </c>
      <c r="H59" s="2" t="s">
        <v>1529</v>
      </c>
      <c r="I59" s="2" t="s">
        <v>1529</v>
      </c>
      <c r="J59" s="2" t="s">
        <v>1529</v>
      </c>
      <c r="K59" s="2" t="s">
        <v>1529</v>
      </c>
      <c r="L59" s="2" t="s">
        <v>1529</v>
      </c>
      <c r="M59" s="2" t="s">
        <v>1529</v>
      </c>
      <c r="N59" s="2" t="s">
        <v>1529</v>
      </c>
      <c r="O59" s="2" t="s">
        <v>1529</v>
      </c>
      <c r="P59" s="2" t="s">
        <v>1529</v>
      </c>
      <c r="Q59" s="2" t="s">
        <v>1529</v>
      </c>
      <c r="R59" s="2" t="e">
        <v>#N/A</v>
      </c>
      <c r="S59" s="2" t="e">
        <v>#N/A</v>
      </c>
      <c r="T59" s="2" t="e">
        <v>#N/A</v>
      </c>
      <c r="U59" s="2" t="e">
        <v>#N/A</v>
      </c>
      <c r="W59" s="172" t="s">
        <v>1529</v>
      </c>
      <c r="X59" s="172" t="s">
        <v>1529</v>
      </c>
      <c r="Y59" s="172" t="s">
        <v>1529</v>
      </c>
      <c r="Z59" s="172" t="s">
        <v>1529</v>
      </c>
      <c r="AA59" s="172" t="s">
        <v>1529</v>
      </c>
      <c r="AB59" s="172" t="s">
        <v>1529</v>
      </c>
      <c r="AC59" s="172" t="s">
        <v>1529</v>
      </c>
      <c r="AD59" s="172" t="s">
        <v>1529</v>
      </c>
      <c r="AE59" s="172" t="s">
        <v>1529</v>
      </c>
      <c r="AF59" s="172" t="s">
        <v>1529</v>
      </c>
      <c r="AG59" s="172" t="s">
        <v>1529</v>
      </c>
      <c r="AH59" s="172" t="s">
        <v>1529</v>
      </c>
      <c r="AI59" s="172" t="s">
        <v>1529</v>
      </c>
      <c r="AJ59" s="172" t="s">
        <v>1529</v>
      </c>
      <c r="AK59" s="172" t="s">
        <v>1529</v>
      </c>
      <c r="AL59" s="172" t="e">
        <v>#N/A</v>
      </c>
      <c r="AM59" s="172" t="e">
        <v>#N/A</v>
      </c>
      <c r="AN59" s="172" t="e">
        <v>#N/A</v>
      </c>
      <c r="AO59" s="172" t="e">
        <v>#N/A</v>
      </c>
    </row>
    <row r="60" spans="1:43" x14ac:dyDescent="0.25">
      <c r="A60" s="1" t="s">
        <v>16</v>
      </c>
      <c r="B60" t="s">
        <v>20</v>
      </c>
      <c r="C60" s="2" t="s">
        <v>5561</v>
      </c>
      <c r="D60" s="2" t="s">
        <v>5562</v>
      </c>
      <c r="E60" s="2" t="s">
        <v>5563</v>
      </c>
      <c r="F60" s="2" t="s">
        <v>5564</v>
      </c>
      <c r="G60" s="2" t="s">
        <v>5565</v>
      </c>
      <c r="H60" s="2" t="s">
        <v>3679</v>
      </c>
      <c r="I60" s="2" t="s">
        <v>5566</v>
      </c>
      <c r="J60" s="2" t="s">
        <v>5567</v>
      </c>
      <c r="K60" s="2" t="s">
        <v>1531</v>
      </c>
      <c r="L60" s="2" t="s">
        <v>943</v>
      </c>
      <c r="M60" s="2" t="s">
        <v>5568</v>
      </c>
      <c r="N60" s="2" t="s">
        <v>3682</v>
      </c>
      <c r="O60" s="2" t="s">
        <v>5569</v>
      </c>
      <c r="P60" s="2" t="s">
        <v>5570</v>
      </c>
      <c r="Q60" s="2" t="s">
        <v>1536</v>
      </c>
      <c r="R60" s="2" t="e">
        <v>#N/A</v>
      </c>
      <c r="S60" s="2" t="e">
        <v>#N/A</v>
      </c>
      <c r="T60" s="2" t="e">
        <v>#N/A</v>
      </c>
      <c r="U60" s="2" t="e">
        <v>#N/A</v>
      </c>
      <c r="W60" s="172" t="s">
        <v>5561</v>
      </c>
      <c r="X60" s="172" t="s">
        <v>5562</v>
      </c>
      <c r="Y60" s="172" t="s">
        <v>5563</v>
      </c>
      <c r="Z60" s="172" t="s">
        <v>5564</v>
      </c>
      <c r="AA60" s="172" t="s">
        <v>5565</v>
      </c>
      <c r="AB60" s="172" t="s">
        <v>3679</v>
      </c>
      <c r="AC60" s="172" t="s">
        <v>5566</v>
      </c>
      <c r="AD60" s="172" t="s">
        <v>5567</v>
      </c>
      <c r="AE60" s="172" t="s">
        <v>1531</v>
      </c>
      <c r="AF60" s="172" t="s">
        <v>943</v>
      </c>
      <c r="AG60" s="172" t="s">
        <v>5568</v>
      </c>
      <c r="AH60" s="172" t="s">
        <v>3682</v>
      </c>
      <c r="AI60" s="172" t="s">
        <v>5569</v>
      </c>
      <c r="AJ60" s="172" t="s">
        <v>5570</v>
      </c>
      <c r="AK60" s="172" t="s">
        <v>1536</v>
      </c>
      <c r="AL60" s="172" t="e">
        <v>#N/A</v>
      </c>
      <c r="AM60" s="172" t="e">
        <v>#N/A</v>
      </c>
      <c r="AN60" s="172" t="e">
        <v>#N/A</v>
      </c>
      <c r="AO60" s="172" t="e">
        <v>#N/A</v>
      </c>
    </row>
    <row r="61" spans="1:43" x14ac:dyDescent="0.25">
      <c r="A61" s="1" t="s">
        <v>16</v>
      </c>
      <c r="B61" t="s">
        <v>21</v>
      </c>
      <c r="C61" s="2" t="e">
        <v>#N/A</v>
      </c>
      <c r="D61" s="2" t="s">
        <v>5571</v>
      </c>
      <c r="E61" s="2" t="s">
        <v>1101</v>
      </c>
      <c r="F61" s="2" t="s">
        <v>5572</v>
      </c>
      <c r="G61" s="2" t="s">
        <v>956</v>
      </c>
      <c r="H61" s="2" t="s">
        <v>3933</v>
      </c>
      <c r="I61" s="2" t="s">
        <v>5573</v>
      </c>
      <c r="J61" s="2" t="s">
        <v>5574</v>
      </c>
      <c r="K61" s="2" t="s">
        <v>1105</v>
      </c>
      <c r="L61" s="2" t="s">
        <v>5575</v>
      </c>
      <c r="M61" s="2" t="s">
        <v>5576</v>
      </c>
      <c r="N61" s="2" t="s">
        <v>5577</v>
      </c>
      <c r="O61" s="2" t="s">
        <v>1489</v>
      </c>
      <c r="P61" s="2" t="s">
        <v>5578</v>
      </c>
      <c r="Q61" s="2" t="s">
        <v>2404</v>
      </c>
      <c r="R61" s="2" t="e">
        <v>#N/A</v>
      </c>
      <c r="S61" s="2" t="e">
        <v>#N/A</v>
      </c>
      <c r="T61" s="2" t="e">
        <v>#N/A</v>
      </c>
      <c r="U61" s="2" t="e">
        <v>#N/A</v>
      </c>
      <c r="W61" s="172" t="e">
        <v>#N/A</v>
      </c>
      <c r="X61" s="172" t="s">
        <v>5571</v>
      </c>
      <c r="Y61" s="172" t="s">
        <v>1101</v>
      </c>
      <c r="Z61" s="172" t="s">
        <v>5572</v>
      </c>
      <c r="AA61" s="172" t="s">
        <v>956</v>
      </c>
      <c r="AB61" s="172" t="s">
        <v>3933</v>
      </c>
      <c r="AC61" s="172" t="s">
        <v>5573</v>
      </c>
      <c r="AD61" s="172" t="s">
        <v>5574</v>
      </c>
      <c r="AE61" s="172" t="s">
        <v>1105</v>
      </c>
      <c r="AF61" s="172" t="s">
        <v>5575</v>
      </c>
      <c r="AG61" s="172" t="s">
        <v>5576</v>
      </c>
      <c r="AH61" s="172" t="s">
        <v>5577</v>
      </c>
      <c r="AI61" s="172" t="s">
        <v>1489</v>
      </c>
      <c r="AJ61" s="172" t="s">
        <v>5578</v>
      </c>
      <c r="AK61" s="172" t="s">
        <v>2404</v>
      </c>
      <c r="AL61" s="172" t="e">
        <v>#N/A</v>
      </c>
      <c r="AM61" s="172" t="e">
        <v>#N/A</v>
      </c>
      <c r="AN61" s="172" t="e">
        <v>#N/A</v>
      </c>
      <c r="AO61" s="172" t="e">
        <v>#N/A</v>
      </c>
    </row>
    <row r="62" spans="1:43" x14ac:dyDescent="0.25">
      <c r="A62" s="1" t="s">
        <v>16</v>
      </c>
      <c r="B62" t="s">
        <v>22</v>
      </c>
      <c r="C62" s="2" t="e">
        <f>W62*$V$14</f>
        <v>#N/A</v>
      </c>
      <c r="D62" s="2">
        <f t="shared" ref="D62" si="109">X62*$V$14</f>
        <v>359.4</v>
      </c>
      <c r="E62" s="2">
        <f t="shared" ref="E62" si="110">Y62*$V$14</f>
        <v>375.5</v>
      </c>
      <c r="F62" s="2">
        <f t="shared" ref="F62" si="111">Z62*$V$14</f>
        <v>386.2</v>
      </c>
      <c r="G62" s="2">
        <f t="shared" ref="G62" si="112">AA62*$V$14</f>
        <v>480.1</v>
      </c>
      <c r="H62" s="2">
        <f t="shared" ref="H62" si="113">AB62*$V$14</f>
        <v>494.7</v>
      </c>
      <c r="I62" s="2">
        <f t="shared" ref="I62" si="114">AC62*$V$14</f>
        <v>504.4</v>
      </c>
      <c r="J62" s="2">
        <f t="shared" ref="J62" si="115">AD62*$V$14</f>
        <v>518.20000000000005</v>
      </c>
      <c r="K62" s="2">
        <f t="shared" ref="K62" si="116">AE62*$V$14</f>
        <v>537.20000000000005</v>
      </c>
      <c r="L62" s="2">
        <f t="shared" ref="L62" si="117">AF62*$V$14</f>
        <v>750.3</v>
      </c>
      <c r="M62" s="2">
        <f t="shared" ref="M62" si="118">AG62*$V$14</f>
        <v>774</v>
      </c>
      <c r="N62" s="2">
        <f t="shared" ref="N62" si="119">AH62*$V$14</f>
        <v>799.5</v>
      </c>
      <c r="O62" s="2">
        <f t="shared" ref="O62" si="120">AI62*$V$14</f>
        <v>1051.0999999999999</v>
      </c>
      <c r="P62" s="2">
        <f t="shared" ref="P62" si="121">AJ62*$V$14</f>
        <v>1076.7</v>
      </c>
      <c r="Q62" s="2">
        <f t="shared" ref="Q62" si="122">AK62*$V$14</f>
        <v>1100.4000000000001</v>
      </c>
      <c r="R62" s="2" t="e">
        <f t="shared" ref="R62" si="123">AL62*$V$14</f>
        <v>#N/A</v>
      </c>
      <c r="S62" s="2" t="e">
        <f t="shared" ref="S62" si="124">AM62*$V$14</f>
        <v>#N/A</v>
      </c>
      <c r="T62" s="2" t="e">
        <f t="shared" ref="T62" si="125">AN62*$V$14</f>
        <v>#N/A</v>
      </c>
      <c r="U62" s="2" t="e">
        <f t="shared" ref="U62" si="126">AO62*$V$14</f>
        <v>#N/A</v>
      </c>
      <c r="W62" s="170" t="e">
        <v>#N/A</v>
      </c>
      <c r="X62" s="170">
        <v>359.4</v>
      </c>
      <c r="Y62" s="170">
        <v>375.5</v>
      </c>
      <c r="Z62" s="170">
        <v>386.2</v>
      </c>
      <c r="AA62" s="170">
        <v>480.1</v>
      </c>
      <c r="AB62" s="170">
        <v>494.7</v>
      </c>
      <c r="AC62" s="170">
        <v>504.4</v>
      </c>
      <c r="AD62" s="170">
        <v>518.20000000000005</v>
      </c>
      <c r="AE62" s="170">
        <v>537.20000000000005</v>
      </c>
      <c r="AF62" s="170">
        <v>750.3</v>
      </c>
      <c r="AG62" s="170">
        <v>774</v>
      </c>
      <c r="AH62" s="170">
        <v>799.5</v>
      </c>
      <c r="AI62" s="170">
        <v>1051.0999999999999</v>
      </c>
      <c r="AJ62" s="170">
        <v>1076.7</v>
      </c>
      <c r="AK62" s="170">
        <v>1100.4000000000001</v>
      </c>
      <c r="AL62" s="170" t="e">
        <v>#N/A</v>
      </c>
      <c r="AM62" s="170" t="e">
        <v>#N/A</v>
      </c>
      <c r="AN62" s="170" t="e">
        <v>#N/A</v>
      </c>
      <c r="AO62" s="170" t="e">
        <v>#N/A</v>
      </c>
    </row>
    <row r="63" spans="1:43" x14ac:dyDescent="0.25">
      <c r="A63" s="1" t="s">
        <v>30</v>
      </c>
      <c r="B63" t="s">
        <v>23</v>
      </c>
      <c r="C63" s="2" t="s">
        <v>5579</v>
      </c>
      <c r="D63" s="2" t="s">
        <v>5579</v>
      </c>
      <c r="E63" s="2" t="s">
        <v>5579</v>
      </c>
      <c r="F63" s="2" t="s">
        <v>5579</v>
      </c>
      <c r="G63" s="2" t="s">
        <v>5579</v>
      </c>
      <c r="H63" s="2" t="s">
        <v>5579</v>
      </c>
      <c r="I63" s="2" t="s">
        <v>5579</v>
      </c>
      <c r="J63" s="2" t="s">
        <v>5579</v>
      </c>
      <c r="K63" s="2" t="s">
        <v>5579</v>
      </c>
      <c r="L63" s="2" t="s">
        <v>5579</v>
      </c>
      <c r="M63" s="2" t="s">
        <v>5579</v>
      </c>
      <c r="N63" s="2" t="s">
        <v>5579</v>
      </c>
      <c r="O63" s="2" t="s">
        <v>5579</v>
      </c>
      <c r="P63" s="2" t="s">
        <v>5579</v>
      </c>
      <c r="Q63" s="2" t="s">
        <v>5579</v>
      </c>
      <c r="R63" s="2" t="e">
        <v>#N/A</v>
      </c>
      <c r="S63" s="2" t="e">
        <v>#N/A</v>
      </c>
      <c r="T63" s="2" t="e">
        <v>#N/A</v>
      </c>
      <c r="U63" s="2" t="e">
        <v>#N/A</v>
      </c>
      <c r="W63" s="172" t="s">
        <v>5579</v>
      </c>
      <c r="X63" s="172" t="s">
        <v>5579</v>
      </c>
      <c r="Y63" s="172" t="s">
        <v>5579</v>
      </c>
      <c r="Z63" s="172" t="s">
        <v>5579</v>
      </c>
      <c r="AA63" s="172" t="s">
        <v>5579</v>
      </c>
      <c r="AB63" s="172" t="s">
        <v>5579</v>
      </c>
      <c r="AC63" s="172" t="s">
        <v>5579</v>
      </c>
      <c r="AD63" s="172" t="s">
        <v>5579</v>
      </c>
      <c r="AE63" s="172" t="s">
        <v>5579</v>
      </c>
      <c r="AF63" s="172" t="s">
        <v>5579</v>
      </c>
      <c r="AG63" s="172" t="s">
        <v>5579</v>
      </c>
      <c r="AH63" s="172" t="s">
        <v>5579</v>
      </c>
      <c r="AI63" s="172" t="s">
        <v>5579</v>
      </c>
      <c r="AJ63" s="172" t="s">
        <v>5579</v>
      </c>
      <c r="AK63" s="172" t="s">
        <v>5579</v>
      </c>
      <c r="AL63" s="172" t="e">
        <v>#N/A</v>
      </c>
      <c r="AM63" s="172" t="e">
        <v>#N/A</v>
      </c>
      <c r="AN63" s="172" t="e">
        <v>#N/A</v>
      </c>
      <c r="AO63" s="172" t="e">
        <v>#N/A</v>
      </c>
    </row>
    <row r="64" spans="1:43" x14ac:dyDescent="0.25">
      <c r="A64" s="1" t="s">
        <v>30</v>
      </c>
      <c r="B64" t="s">
        <v>20</v>
      </c>
      <c r="C64" s="2" t="s">
        <v>903</v>
      </c>
      <c r="D64" s="2" t="s">
        <v>5580</v>
      </c>
      <c r="E64" s="2" t="s">
        <v>5581</v>
      </c>
      <c r="F64" s="2" t="s">
        <v>5582</v>
      </c>
      <c r="G64" s="2" t="s">
        <v>5583</v>
      </c>
      <c r="H64" s="2" t="s">
        <v>1403</v>
      </c>
      <c r="I64" s="2" t="s">
        <v>5584</v>
      </c>
      <c r="J64" s="2" t="s">
        <v>5585</v>
      </c>
      <c r="K64" s="2" t="s">
        <v>5586</v>
      </c>
      <c r="L64" s="2" t="s">
        <v>5587</v>
      </c>
      <c r="M64" s="2" t="s">
        <v>1549</v>
      </c>
      <c r="N64" s="2" t="s">
        <v>5588</v>
      </c>
      <c r="O64" s="2" t="s">
        <v>5589</v>
      </c>
      <c r="P64" s="2" t="s">
        <v>930</v>
      </c>
      <c r="Q64" s="2" t="s">
        <v>5590</v>
      </c>
      <c r="R64" s="2" t="e">
        <v>#N/A</v>
      </c>
      <c r="S64" s="2" t="e">
        <v>#N/A</v>
      </c>
      <c r="T64" s="2" t="e">
        <v>#N/A</v>
      </c>
      <c r="U64" s="2" t="e">
        <v>#N/A</v>
      </c>
      <c r="W64" s="172" t="s">
        <v>903</v>
      </c>
      <c r="X64" s="172" t="s">
        <v>5580</v>
      </c>
      <c r="Y64" s="172" t="s">
        <v>5581</v>
      </c>
      <c r="Z64" s="172" t="s">
        <v>5582</v>
      </c>
      <c r="AA64" s="172" t="s">
        <v>5583</v>
      </c>
      <c r="AB64" s="172" t="s">
        <v>1403</v>
      </c>
      <c r="AC64" s="172" t="s">
        <v>5584</v>
      </c>
      <c r="AD64" s="172" t="s">
        <v>5585</v>
      </c>
      <c r="AE64" s="172" t="s">
        <v>5586</v>
      </c>
      <c r="AF64" s="172" t="s">
        <v>5587</v>
      </c>
      <c r="AG64" s="172" t="s">
        <v>1549</v>
      </c>
      <c r="AH64" s="172" t="s">
        <v>5588</v>
      </c>
      <c r="AI64" s="172" t="s">
        <v>5589</v>
      </c>
      <c r="AJ64" s="172" t="s">
        <v>930</v>
      </c>
      <c r="AK64" s="172" t="s">
        <v>5590</v>
      </c>
      <c r="AL64" s="172" t="e">
        <v>#N/A</v>
      </c>
      <c r="AM64" s="172" t="e">
        <v>#N/A</v>
      </c>
      <c r="AN64" s="172" t="e">
        <v>#N/A</v>
      </c>
      <c r="AO64" s="172" t="e">
        <v>#N/A</v>
      </c>
    </row>
    <row r="65" spans="1:41" x14ac:dyDescent="0.25">
      <c r="A65" s="1" t="s">
        <v>30</v>
      </c>
      <c r="B65" t="s">
        <v>21</v>
      </c>
      <c r="C65" s="2" t="e">
        <v>#N/A</v>
      </c>
      <c r="D65" s="2" t="s">
        <v>5591</v>
      </c>
      <c r="E65" s="2" t="s">
        <v>5592</v>
      </c>
      <c r="F65" s="2" t="s">
        <v>5593</v>
      </c>
      <c r="G65" s="2" t="s">
        <v>5594</v>
      </c>
      <c r="H65" s="2" t="s">
        <v>140</v>
      </c>
      <c r="I65" s="2" t="s">
        <v>5595</v>
      </c>
      <c r="J65" s="2" t="s">
        <v>5596</v>
      </c>
      <c r="K65" s="2" t="s">
        <v>5597</v>
      </c>
      <c r="L65" s="2" t="s">
        <v>5598</v>
      </c>
      <c r="M65" s="2" t="s">
        <v>5599</v>
      </c>
      <c r="N65" s="2" t="s">
        <v>5600</v>
      </c>
      <c r="O65" s="2" t="s">
        <v>5601</v>
      </c>
      <c r="P65" s="2" t="s">
        <v>5602</v>
      </c>
      <c r="Q65" s="2" t="s">
        <v>3339</v>
      </c>
      <c r="R65" s="2" t="e">
        <v>#N/A</v>
      </c>
      <c r="S65" s="2" t="e">
        <v>#N/A</v>
      </c>
      <c r="T65" s="2" t="e">
        <v>#N/A</v>
      </c>
      <c r="U65" s="2" t="e">
        <v>#N/A</v>
      </c>
      <c r="W65" s="172" t="e">
        <v>#N/A</v>
      </c>
      <c r="X65" s="172" t="s">
        <v>5591</v>
      </c>
      <c r="Y65" s="172" t="s">
        <v>5592</v>
      </c>
      <c r="Z65" s="172" t="s">
        <v>5593</v>
      </c>
      <c r="AA65" s="172" t="s">
        <v>5594</v>
      </c>
      <c r="AB65" s="172" t="s">
        <v>140</v>
      </c>
      <c r="AC65" s="172" t="s">
        <v>5595</v>
      </c>
      <c r="AD65" s="172" t="s">
        <v>5596</v>
      </c>
      <c r="AE65" s="172" t="s">
        <v>5597</v>
      </c>
      <c r="AF65" s="172" t="s">
        <v>5598</v>
      </c>
      <c r="AG65" s="172" t="s">
        <v>5599</v>
      </c>
      <c r="AH65" s="172" t="s">
        <v>5600</v>
      </c>
      <c r="AI65" s="172" t="s">
        <v>5601</v>
      </c>
      <c r="AJ65" s="172" t="s">
        <v>5602</v>
      </c>
      <c r="AK65" s="172" t="s">
        <v>3339</v>
      </c>
      <c r="AL65" s="172" t="e">
        <v>#N/A</v>
      </c>
      <c r="AM65" s="172" t="e">
        <v>#N/A</v>
      </c>
      <c r="AN65" s="172" t="e">
        <v>#N/A</v>
      </c>
      <c r="AO65" s="172" t="e">
        <v>#N/A</v>
      </c>
    </row>
    <row r="66" spans="1:41" x14ac:dyDescent="0.25">
      <c r="A66" s="1" t="s">
        <v>30</v>
      </c>
      <c r="B66" t="s">
        <v>22</v>
      </c>
      <c r="C66" s="2" t="e">
        <f>W66*$V$14</f>
        <v>#N/A</v>
      </c>
      <c r="D66" s="2">
        <f t="shared" ref="D66" si="127">X66*$V$14</f>
        <v>373.9</v>
      </c>
      <c r="E66" s="2">
        <f t="shared" ref="E66" si="128">Y66*$V$14</f>
        <v>390.5</v>
      </c>
      <c r="F66" s="2">
        <f t="shared" ref="F66" si="129">Z66*$V$14</f>
        <v>401.9</v>
      </c>
      <c r="G66" s="2">
        <f t="shared" ref="G66" si="130">AA66*$V$14</f>
        <v>497.9</v>
      </c>
      <c r="H66" s="2">
        <f t="shared" ref="H66" si="131">AB66*$V$14</f>
        <v>512.9</v>
      </c>
      <c r="I66" s="2">
        <f t="shared" ref="I66" si="132">AC66*$V$14</f>
        <v>523.4</v>
      </c>
      <c r="J66" s="2">
        <f t="shared" ref="J66" si="133">AD66*$V$14</f>
        <v>539.70000000000005</v>
      </c>
      <c r="K66" s="2">
        <f t="shared" ref="K66" si="134">AE66*$V$14</f>
        <v>561</v>
      </c>
      <c r="L66" s="2">
        <f t="shared" ref="L66" si="135">AF66*$V$14</f>
        <v>776.8</v>
      </c>
      <c r="M66" s="2">
        <f t="shared" ref="M66" si="136">AG66*$V$14</f>
        <v>802.7</v>
      </c>
      <c r="N66" s="2">
        <f t="shared" ref="N66" si="137">AH66*$V$14</f>
        <v>830.2</v>
      </c>
      <c r="O66" s="2">
        <f t="shared" ref="O66" si="138">AI66*$V$14</f>
        <v>1088.3</v>
      </c>
      <c r="P66" s="2">
        <f t="shared" ref="P66" si="139">AJ66*$V$14</f>
        <v>1115.7</v>
      </c>
      <c r="Q66" s="2">
        <f t="shared" ref="Q66" si="140">AK66*$V$14</f>
        <v>1141.4000000000001</v>
      </c>
      <c r="R66" s="2" t="e">
        <f t="shared" ref="R66" si="141">AL66*$V$14</f>
        <v>#N/A</v>
      </c>
      <c r="S66" s="2" t="e">
        <f t="shared" ref="S66" si="142">AM66*$V$14</f>
        <v>#N/A</v>
      </c>
      <c r="T66" s="2" t="e">
        <f t="shared" ref="T66" si="143">AN66*$V$14</f>
        <v>#N/A</v>
      </c>
      <c r="U66" s="2" t="e">
        <f t="shared" ref="U66" si="144">AO66*$V$14</f>
        <v>#N/A</v>
      </c>
      <c r="W66" s="170" t="e">
        <v>#N/A</v>
      </c>
      <c r="X66" s="170">
        <v>373.9</v>
      </c>
      <c r="Y66" s="170">
        <v>390.5</v>
      </c>
      <c r="Z66" s="170">
        <v>401.9</v>
      </c>
      <c r="AA66" s="170">
        <v>497.9</v>
      </c>
      <c r="AB66" s="170">
        <v>512.9</v>
      </c>
      <c r="AC66" s="170">
        <v>523.4</v>
      </c>
      <c r="AD66" s="170">
        <v>539.70000000000005</v>
      </c>
      <c r="AE66" s="170">
        <v>561</v>
      </c>
      <c r="AF66" s="170">
        <v>776.8</v>
      </c>
      <c r="AG66" s="170">
        <v>802.7</v>
      </c>
      <c r="AH66" s="170">
        <v>830.2</v>
      </c>
      <c r="AI66" s="170">
        <v>1088.3</v>
      </c>
      <c r="AJ66" s="170">
        <v>1115.7</v>
      </c>
      <c r="AK66" s="170">
        <v>1141.4000000000001</v>
      </c>
      <c r="AL66" s="170" t="e">
        <v>#N/A</v>
      </c>
      <c r="AM66" s="170" t="e">
        <v>#N/A</v>
      </c>
      <c r="AN66" s="170" t="e">
        <v>#N/A</v>
      </c>
      <c r="AO66" s="170" t="e">
        <v>#N/A</v>
      </c>
    </row>
    <row r="67" spans="1:41" x14ac:dyDescent="0.25">
      <c r="A67" s="1" t="s">
        <v>2</v>
      </c>
      <c r="B67" t="s">
        <v>23</v>
      </c>
      <c r="C67" s="2" t="s">
        <v>5603</v>
      </c>
      <c r="D67" s="2" t="s">
        <v>5603</v>
      </c>
      <c r="E67" s="2" t="s">
        <v>5603</v>
      </c>
      <c r="F67" s="2" t="s">
        <v>5603</v>
      </c>
      <c r="G67" s="2" t="s">
        <v>5603</v>
      </c>
      <c r="H67" s="2" t="s">
        <v>5603</v>
      </c>
      <c r="I67" s="2" t="s">
        <v>5603</v>
      </c>
      <c r="J67" s="2" t="s">
        <v>5603</v>
      </c>
      <c r="K67" s="2" t="s">
        <v>5603</v>
      </c>
      <c r="L67" s="2" t="s">
        <v>5603</v>
      </c>
      <c r="M67" s="2" t="s">
        <v>5603</v>
      </c>
      <c r="N67" s="2" t="s">
        <v>5603</v>
      </c>
      <c r="O67" s="2" t="s">
        <v>5603</v>
      </c>
      <c r="P67" s="2" t="s">
        <v>5603</v>
      </c>
      <c r="Q67" s="2" t="s">
        <v>5603</v>
      </c>
      <c r="R67" s="2" t="e">
        <v>#N/A</v>
      </c>
      <c r="S67" s="2" t="e">
        <v>#N/A</v>
      </c>
      <c r="T67" s="2" t="e">
        <v>#N/A</v>
      </c>
      <c r="U67" s="2" t="e">
        <v>#N/A</v>
      </c>
      <c r="W67" s="172" t="s">
        <v>5603</v>
      </c>
      <c r="X67" s="172" t="s">
        <v>5603</v>
      </c>
      <c r="Y67" s="172" t="s">
        <v>5603</v>
      </c>
      <c r="Z67" s="172" t="s">
        <v>5603</v>
      </c>
      <c r="AA67" s="172" t="s">
        <v>5603</v>
      </c>
      <c r="AB67" s="172" t="s">
        <v>5603</v>
      </c>
      <c r="AC67" s="172" t="s">
        <v>5603</v>
      </c>
      <c r="AD67" s="172" t="s">
        <v>5603</v>
      </c>
      <c r="AE67" s="172" t="s">
        <v>5603</v>
      </c>
      <c r="AF67" s="172" t="s">
        <v>5603</v>
      </c>
      <c r="AG67" s="172" t="s">
        <v>5603</v>
      </c>
      <c r="AH67" s="172" t="s">
        <v>5603</v>
      </c>
      <c r="AI67" s="172" t="s">
        <v>5603</v>
      </c>
      <c r="AJ67" s="172" t="s">
        <v>5603</v>
      </c>
      <c r="AK67" s="172" t="s">
        <v>5603</v>
      </c>
      <c r="AL67" s="172" t="e">
        <v>#N/A</v>
      </c>
      <c r="AM67" s="172" t="e">
        <v>#N/A</v>
      </c>
      <c r="AN67" s="172" t="e">
        <v>#N/A</v>
      </c>
      <c r="AO67" s="172" t="e">
        <v>#N/A</v>
      </c>
    </row>
    <row r="68" spans="1:41" x14ac:dyDescent="0.25">
      <c r="A68" s="1" t="s">
        <v>2</v>
      </c>
      <c r="B68" t="s">
        <v>20</v>
      </c>
      <c r="C68" s="2" t="s">
        <v>972</v>
      </c>
      <c r="D68" s="2" t="s">
        <v>939</v>
      </c>
      <c r="E68" s="2" t="s">
        <v>5604</v>
      </c>
      <c r="F68" s="2" t="s">
        <v>5605</v>
      </c>
      <c r="G68" s="2" t="s">
        <v>3933</v>
      </c>
      <c r="H68" s="2" t="s">
        <v>5606</v>
      </c>
      <c r="I68" s="2" t="s">
        <v>2057</v>
      </c>
      <c r="J68" s="2" t="s">
        <v>5607</v>
      </c>
      <c r="K68" s="2" t="s">
        <v>5608</v>
      </c>
      <c r="L68" s="2" t="s">
        <v>5609</v>
      </c>
      <c r="M68" s="2" t="s">
        <v>5610</v>
      </c>
      <c r="N68" s="2" t="s">
        <v>5611</v>
      </c>
      <c r="O68" s="2" t="s">
        <v>5612</v>
      </c>
      <c r="P68" s="2" t="s">
        <v>5613</v>
      </c>
      <c r="Q68" s="2" t="s">
        <v>5614</v>
      </c>
      <c r="R68" s="2" t="e">
        <v>#N/A</v>
      </c>
      <c r="S68" s="2" t="e">
        <v>#N/A</v>
      </c>
      <c r="T68" s="2" t="e">
        <v>#N/A</v>
      </c>
      <c r="U68" s="2" t="e">
        <v>#N/A</v>
      </c>
      <c r="W68" s="172" t="s">
        <v>972</v>
      </c>
      <c r="X68" s="172" t="s">
        <v>939</v>
      </c>
      <c r="Y68" s="172" t="s">
        <v>5604</v>
      </c>
      <c r="Z68" s="172" t="s">
        <v>5605</v>
      </c>
      <c r="AA68" s="172" t="s">
        <v>3933</v>
      </c>
      <c r="AB68" s="172" t="s">
        <v>5606</v>
      </c>
      <c r="AC68" s="172" t="s">
        <v>2057</v>
      </c>
      <c r="AD68" s="172" t="s">
        <v>5607</v>
      </c>
      <c r="AE68" s="172" t="s">
        <v>5608</v>
      </c>
      <c r="AF68" s="172" t="s">
        <v>5609</v>
      </c>
      <c r="AG68" s="172" t="s">
        <v>5610</v>
      </c>
      <c r="AH68" s="172" t="s">
        <v>5611</v>
      </c>
      <c r="AI68" s="172" t="s">
        <v>5612</v>
      </c>
      <c r="AJ68" s="172" t="s">
        <v>5613</v>
      </c>
      <c r="AK68" s="172" t="s">
        <v>5614</v>
      </c>
      <c r="AL68" s="172" t="e">
        <v>#N/A</v>
      </c>
      <c r="AM68" s="172" t="e">
        <v>#N/A</v>
      </c>
      <c r="AN68" s="172" t="e">
        <v>#N/A</v>
      </c>
      <c r="AO68" s="172" t="e">
        <v>#N/A</v>
      </c>
    </row>
    <row r="69" spans="1:41" x14ac:dyDescent="0.25">
      <c r="A69" s="1" t="s">
        <v>2</v>
      </c>
      <c r="B69" t="s">
        <v>21</v>
      </c>
      <c r="C69" s="2" t="e">
        <v>#N/A</v>
      </c>
      <c r="D69" s="2" t="s">
        <v>955</v>
      </c>
      <c r="E69" s="2" t="s">
        <v>5615</v>
      </c>
      <c r="F69" s="2" t="s">
        <v>5616</v>
      </c>
      <c r="G69" s="2" t="s">
        <v>5617</v>
      </c>
      <c r="H69" s="2" t="s">
        <v>1437</v>
      </c>
      <c r="I69" s="2" t="s">
        <v>2387</v>
      </c>
      <c r="J69" s="2" t="s">
        <v>5618</v>
      </c>
      <c r="K69" s="2" t="s">
        <v>5619</v>
      </c>
      <c r="L69" s="2" t="s">
        <v>4670</v>
      </c>
      <c r="M69" s="2" t="s">
        <v>5620</v>
      </c>
      <c r="N69" s="2" t="s">
        <v>1443</v>
      </c>
      <c r="O69" s="2" t="s">
        <v>5621</v>
      </c>
      <c r="P69" s="2" t="s">
        <v>5622</v>
      </c>
      <c r="Q69" s="2" t="s">
        <v>5623</v>
      </c>
      <c r="R69" s="2" t="e">
        <v>#N/A</v>
      </c>
      <c r="S69" s="2" t="e">
        <v>#N/A</v>
      </c>
      <c r="T69" s="2" t="e">
        <v>#N/A</v>
      </c>
      <c r="U69" s="2" t="e">
        <v>#N/A</v>
      </c>
      <c r="W69" s="172" t="e">
        <v>#N/A</v>
      </c>
      <c r="X69" s="172" t="s">
        <v>955</v>
      </c>
      <c r="Y69" s="172" t="s">
        <v>5615</v>
      </c>
      <c r="Z69" s="172" t="s">
        <v>5616</v>
      </c>
      <c r="AA69" s="172" t="s">
        <v>5617</v>
      </c>
      <c r="AB69" s="172" t="s">
        <v>1437</v>
      </c>
      <c r="AC69" s="172" t="s">
        <v>2387</v>
      </c>
      <c r="AD69" s="172" t="s">
        <v>5618</v>
      </c>
      <c r="AE69" s="172" t="s">
        <v>5619</v>
      </c>
      <c r="AF69" s="172" t="s">
        <v>4670</v>
      </c>
      <c r="AG69" s="172" t="s">
        <v>5620</v>
      </c>
      <c r="AH69" s="172" t="s">
        <v>1443</v>
      </c>
      <c r="AI69" s="172" t="s">
        <v>5621</v>
      </c>
      <c r="AJ69" s="172" t="s">
        <v>5622</v>
      </c>
      <c r="AK69" s="172" t="s">
        <v>5623</v>
      </c>
      <c r="AL69" s="172" t="e">
        <v>#N/A</v>
      </c>
      <c r="AM69" s="172" t="e">
        <v>#N/A</v>
      </c>
      <c r="AN69" s="172" t="e">
        <v>#N/A</v>
      </c>
      <c r="AO69" s="172" t="e">
        <v>#N/A</v>
      </c>
    </row>
    <row r="70" spans="1:41" x14ac:dyDescent="0.25">
      <c r="A70" s="1" t="s">
        <v>2</v>
      </c>
      <c r="B70" t="s">
        <v>22</v>
      </c>
      <c r="C70" s="2" t="e">
        <f>W70*$V$14</f>
        <v>#N/A</v>
      </c>
      <c r="D70" s="2">
        <f t="shared" ref="D70" si="145">X70*$V$14</f>
        <v>385</v>
      </c>
      <c r="E70" s="2">
        <f t="shared" ref="E70" si="146">Y70*$V$14</f>
        <v>403</v>
      </c>
      <c r="F70" s="2">
        <f t="shared" ref="F70" si="147">Z70*$V$14</f>
        <v>415.4</v>
      </c>
      <c r="G70" s="2">
        <f t="shared" ref="G70" si="148">AA70*$V$14</f>
        <v>511.9</v>
      </c>
      <c r="H70" s="2">
        <f t="shared" ref="H70" si="149">AB70*$V$14</f>
        <v>527.20000000000005</v>
      </c>
      <c r="I70" s="2">
        <f t="shared" ref="I70" si="150">AC70*$V$14</f>
        <v>539.29999999999995</v>
      </c>
      <c r="J70" s="2">
        <f t="shared" ref="J70" si="151">AD70*$V$14</f>
        <v>557.79999999999995</v>
      </c>
      <c r="K70" s="2">
        <f t="shared" ref="K70" si="152">AE70*$V$14</f>
        <v>580.9</v>
      </c>
      <c r="L70" s="2">
        <f t="shared" ref="L70" si="153">AF70*$V$14</f>
        <v>800.1</v>
      </c>
      <c r="M70" s="2">
        <f t="shared" ref="M70" si="154">AG70*$V$14</f>
        <v>827.5</v>
      </c>
      <c r="N70" s="2">
        <f t="shared" ref="N70" si="155">AH70*$V$14</f>
        <v>856.7</v>
      </c>
      <c r="O70" s="2">
        <f t="shared" ref="O70" si="156">AI70*$V$14</f>
        <v>1120.2</v>
      </c>
      <c r="P70" s="2">
        <f t="shared" ref="P70" si="157">AJ70*$V$14</f>
        <v>1150.2</v>
      </c>
      <c r="Q70" s="2">
        <f t="shared" ref="Q70" si="158">AK70*$V$14</f>
        <v>1177.5</v>
      </c>
      <c r="R70" s="2" t="e">
        <f t="shared" ref="R70" si="159">AL70*$V$14</f>
        <v>#N/A</v>
      </c>
      <c r="S70" s="2" t="e">
        <f t="shared" ref="S70" si="160">AM70*$V$14</f>
        <v>#N/A</v>
      </c>
      <c r="T70" s="2" t="e">
        <f t="shared" ref="T70" si="161">AN70*$V$14</f>
        <v>#N/A</v>
      </c>
      <c r="U70" s="2" t="e">
        <f t="shared" ref="U70" si="162">AO70*$V$14</f>
        <v>#N/A</v>
      </c>
      <c r="W70" s="170" t="e">
        <v>#N/A</v>
      </c>
      <c r="X70" s="170">
        <v>385</v>
      </c>
      <c r="Y70" s="170">
        <v>403</v>
      </c>
      <c r="Z70" s="170">
        <v>415.4</v>
      </c>
      <c r="AA70" s="170">
        <v>511.9</v>
      </c>
      <c r="AB70" s="170">
        <v>527.20000000000005</v>
      </c>
      <c r="AC70" s="170">
        <v>539.29999999999995</v>
      </c>
      <c r="AD70" s="170">
        <v>557.79999999999995</v>
      </c>
      <c r="AE70" s="170">
        <v>580.9</v>
      </c>
      <c r="AF70" s="170">
        <v>800.1</v>
      </c>
      <c r="AG70" s="170">
        <v>827.5</v>
      </c>
      <c r="AH70" s="170">
        <v>856.7</v>
      </c>
      <c r="AI70" s="170">
        <v>1120.2</v>
      </c>
      <c r="AJ70" s="170">
        <v>1150.2</v>
      </c>
      <c r="AK70" s="170">
        <v>1177.5</v>
      </c>
      <c r="AL70" s="170" t="e">
        <v>#N/A</v>
      </c>
      <c r="AM70" s="170" t="e">
        <v>#N/A</v>
      </c>
      <c r="AN70" s="170" t="e">
        <v>#N/A</v>
      </c>
      <c r="AO70" s="170" t="e">
        <v>#N/A</v>
      </c>
    </row>
    <row r="71" spans="1:41" x14ac:dyDescent="0.25">
      <c r="A71" s="1" t="s">
        <v>31</v>
      </c>
      <c r="B71" t="s">
        <v>23</v>
      </c>
      <c r="C71" s="2" t="s">
        <v>999</v>
      </c>
      <c r="D71" s="2" t="s">
        <v>999</v>
      </c>
      <c r="E71" s="2" t="s">
        <v>999</v>
      </c>
      <c r="F71" s="2" t="s">
        <v>999</v>
      </c>
      <c r="G71" s="2" t="s">
        <v>999</v>
      </c>
      <c r="H71" s="2" t="s">
        <v>999</v>
      </c>
      <c r="I71" s="2" t="s">
        <v>999</v>
      </c>
      <c r="J71" s="2" t="s">
        <v>999</v>
      </c>
      <c r="K71" s="2" t="s">
        <v>999</v>
      </c>
      <c r="L71" s="2" t="s">
        <v>999</v>
      </c>
      <c r="M71" s="2" t="s">
        <v>999</v>
      </c>
      <c r="N71" s="2" t="s">
        <v>999</v>
      </c>
      <c r="O71" s="2" t="s">
        <v>999</v>
      </c>
      <c r="P71" s="2" t="s">
        <v>999</v>
      </c>
      <c r="Q71" s="2" t="s">
        <v>999</v>
      </c>
      <c r="R71" s="2" t="e">
        <v>#N/A</v>
      </c>
      <c r="S71" s="2" t="e">
        <v>#N/A</v>
      </c>
      <c r="T71" s="2" t="e">
        <v>#N/A</v>
      </c>
      <c r="U71" s="2" t="e">
        <v>#N/A</v>
      </c>
      <c r="W71" s="172" t="s">
        <v>999</v>
      </c>
      <c r="X71" s="172" t="s">
        <v>999</v>
      </c>
      <c r="Y71" s="172" t="s">
        <v>999</v>
      </c>
      <c r="Z71" s="172" t="s">
        <v>999</v>
      </c>
      <c r="AA71" s="172" t="s">
        <v>999</v>
      </c>
      <c r="AB71" s="172" t="s">
        <v>999</v>
      </c>
      <c r="AC71" s="172" t="s">
        <v>999</v>
      </c>
      <c r="AD71" s="172" t="s">
        <v>999</v>
      </c>
      <c r="AE71" s="172" t="s">
        <v>999</v>
      </c>
      <c r="AF71" s="172" t="s">
        <v>999</v>
      </c>
      <c r="AG71" s="172" t="s">
        <v>999</v>
      </c>
      <c r="AH71" s="172" t="s">
        <v>999</v>
      </c>
      <c r="AI71" s="172" t="s">
        <v>999</v>
      </c>
      <c r="AJ71" s="172" t="s">
        <v>999</v>
      </c>
      <c r="AK71" s="172" t="s">
        <v>999</v>
      </c>
      <c r="AL71" s="172" t="e">
        <v>#N/A</v>
      </c>
      <c r="AM71" s="172" t="e">
        <v>#N/A</v>
      </c>
      <c r="AN71" s="172" t="e">
        <v>#N/A</v>
      </c>
      <c r="AO71" s="172" t="e">
        <v>#N/A</v>
      </c>
    </row>
    <row r="72" spans="1:41" x14ac:dyDescent="0.25">
      <c r="A72" s="1" t="s">
        <v>31</v>
      </c>
      <c r="B72" t="s">
        <v>20</v>
      </c>
      <c r="C72" s="2" t="s">
        <v>1401</v>
      </c>
      <c r="D72" s="2" t="s">
        <v>1402</v>
      </c>
      <c r="E72" s="2" t="s">
        <v>1403</v>
      </c>
      <c r="F72" s="2" t="s">
        <v>1404</v>
      </c>
      <c r="G72" s="2" t="s">
        <v>1405</v>
      </c>
      <c r="H72" s="2" t="s">
        <v>1406</v>
      </c>
      <c r="I72" s="2" t="s">
        <v>1407</v>
      </c>
      <c r="J72" s="2" t="s">
        <v>1408</v>
      </c>
      <c r="K72" s="2" t="s">
        <v>1409</v>
      </c>
      <c r="L72" s="2" t="s">
        <v>1410</v>
      </c>
      <c r="M72" s="2" t="s">
        <v>1411</v>
      </c>
      <c r="N72" s="2" t="s">
        <v>1412</v>
      </c>
      <c r="O72" s="2" t="s">
        <v>318</v>
      </c>
      <c r="P72" s="2" t="s">
        <v>1414</v>
      </c>
      <c r="Q72" s="2" t="s">
        <v>1415</v>
      </c>
      <c r="R72" s="2" t="e">
        <v>#N/A</v>
      </c>
      <c r="S72" s="2" t="e">
        <v>#N/A</v>
      </c>
      <c r="T72" s="2" t="e">
        <v>#N/A</v>
      </c>
      <c r="U72" s="2" t="e">
        <v>#N/A</v>
      </c>
      <c r="W72" s="172" t="s">
        <v>1401</v>
      </c>
      <c r="X72" s="172" t="s">
        <v>1402</v>
      </c>
      <c r="Y72" s="172" t="s">
        <v>1403</v>
      </c>
      <c r="Z72" s="172" t="s">
        <v>1404</v>
      </c>
      <c r="AA72" s="172" t="s">
        <v>1405</v>
      </c>
      <c r="AB72" s="172" t="s">
        <v>1406</v>
      </c>
      <c r="AC72" s="172" t="s">
        <v>1407</v>
      </c>
      <c r="AD72" s="172" t="s">
        <v>1408</v>
      </c>
      <c r="AE72" s="172" t="s">
        <v>1409</v>
      </c>
      <c r="AF72" s="172" t="s">
        <v>1410</v>
      </c>
      <c r="AG72" s="172" t="s">
        <v>1411</v>
      </c>
      <c r="AH72" s="172" t="s">
        <v>1412</v>
      </c>
      <c r="AI72" s="172" t="s">
        <v>318</v>
      </c>
      <c r="AJ72" s="172" t="s">
        <v>1414</v>
      </c>
      <c r="AK72" s="172" t="s">
        <v>1415</v>
      </c>
      <c r="AL72" s="172" t="e">
        <v>#N/A</v>
      </c>
      <c r="AM72" s="172" t="e">
        <v>#N/A</v>
      </c>
      <c r="AN72" s="172" t="e">
        <v>#N/A</v>
      </c>
      <c r="AO72" s="172" t="e">
        <v>#N/A</v>
      </c>
    </row>
    <row r="73" spans="1:41" x14ac:dyDescent="0.25">
      <c r="A73" s="1" t="s">
        <v>31</v>
      </c>
      <c r="B73" t="s">
        <v>21</v>
      </c>
      <c r="C73" s="2" t="e">
        <v>#N/A</v>
      </c>
      <c r="D73" s="2" t="s">
        <v>5624</v>
      </c>
      <c r="E73" s="2" t="s">
        <v>5625</v>
      </c>
      <c r="F73" s="2" t="s">
        <v>5626</v>
      </c>
      <c r="G73" s="2" t="s">
        <v>5627</v>
      </c>
      <c r="H73" s="2" t="s">
        <v>5628</v>
      </c>
      <c r="I73" s="2" t="s">
        <v>5629</v>
      </c>
      <c r="J73" s="2" t="s">
        <v>5630</v>
      </c>
      <c r="K73" s="2" t="s">
        <v>5631</v>
      </c>
      <c r="L73" s="2" t="s">
        <v>4640</v>
      </c>
      <c r="M73" s="2" t="s">
        <v>5632</v>
      </c>
      <c r="N73" s="2" t="s">
        <v>5633</v>
      </c>
      <c r="O73" s="2" t="s">
        <v>1521</v>
      </c>
      <c r="P73" s="2" t="s">
        <v>1969</v>
      </c>
      <c r="Q73" s="2" t="s">
        <v>5634</v>
      </c>
      <c r="R73" s="2" t="e">
        <v>#N/A</v>
      </c>
      <c r="S73" s="2" t="e">
        <v>#N/A</v>
      </c>
      <c r="T73" s="2" t="e">
        <v>#N/A</v>
      </c>
      <c r="U73" s="2" t="e">
        <v>#N/A</v>
      </c>
      <c r="W73" s="172" t="e">
        <v>#N/A</v>
      </c>
      <c r="X73" s="172" t="s">
        <v>5624</v>
      </c>
      <c r="Y73" s="172" t="s">
        <v>5625</v>
      </c>
      <c r="Z73" s="172" t="s">
        <v>5626</v>
      </c>
      <c r="AA73" s="172" t="s">
        <v>5627</v>
      </c>
      <c r="AB73" s="172" t="s">
        <v>5628</v>
      </c>
      <c r="AC73" s="172" t="s">
        <v>5629</v>
      </c>
      <c r="AD73" s="172" t="s">
        <v>5630</v>
      </c>
      <c r="AE73" s="172" t="s">
        <v>5631</v>
      </c>
      <c r="AF73" s="172" t="s">
        <v>4640</v>
      </c>
      <c r="AG73" s="172" t="s">
        <v>5632</v>
      </c>
      <c r="AH73" s="172" t="s">
        <v>5633</v>
      </c>
      <c r="AI73" s="172" t="s">
        <v>1521</v>
      </c>
      <c r="AJ73" s="172" t="s">
        <v>1969</v>
      </c>
      <c r="AK73" s="172" t="s">
        <v>5634</v>
      </c>
      <c r="AL73" s="172" t="e">
        <v>#N/A</v>
      </c>
      <c r="AM73" s="172" t="e">
        <v>#N/A</v>
      </c>
      <c r="AN73" s="172" t="e">
        <v>#N/A</v>
      </c>
      <c r="AO73" s="172" t="e">
        <v>#N/A</v>
      </c>
    </row>
    <row r="74" spans="1:41" x14ac:dyDescent="0.25">
      <c r="A74" s="1" t="s">
        <v>31</v>
      </c>
      <c r="B74" t="s">
        <v>22</v>
      </c>
      <c r="C74" s="2" t="e">
        <f>W74*$V$14</f>
        <v>#N/A</v>
      </c>
      <c r="D74" s="2">
        <f t="shared" ref="D74" si="163">X74*$V$14</f>
        <v>397.1</v>
      </c>
      <c r="E74" s="2">
        <f t="shared" ref="E74" si="164">Y74*$V$14</f>
        <v>416.1</v>
      </c>
      <c r="F74" s="2">
        <f t="shared" ref="F74" si="165">Z74*$V$14</f>
        <v>430</v>
      </c>
      <c r="G74" s="2">
        <f t="shared" ref="G74" si="166">AA74*$V$14</f>
        <v>526.70000000000005</v>
      </c>
      <c r="H74" s="2">
        <f t="shared" ref="H74" si="167">AB74*$V$14</f>
        <v>542.6</v>
      </c>
      <c r="I74" s="2">
        <f t="shared" ref="I74" si="168">AC74*$V$14</f>
        <v>555</v>
      </c>
      <c r="J74" s="2">
        <f t="shared" ref="J74" si="169">AD74*$V$14</f>
        <v>577.29999999999995</v>
      </c>
      <c r="K74" s="2">
        <f t="shared" ref="K74" si="170">AE74*$V$14</f>
        <v>601.4</v>
      </c>
      <c r="L74" s="2">
        <f t="shared" ref="L74" si="171">AF74*$V$14</f>
        <v>823.3</v>
      </c>
      <c r="M74" s="2">
        <f t="shared" ref="M74" si="172">AG74*$V$14</f>
        <v>852.7</v>
      </c>
      <c r="N74" s="2">
        <f t="shared" ref="N74" si="173">AH74*$V$14</f>
        <v>884.1</v>
      </c>
      <c r="O74" s="2">
        <f t="shared" ref="O74" si="174">AI74*$V$14</f>
        <v>1153.3</v>
      </c>
      <c r="P74" s="2">
        <f t="shared" ref="P74" si="175">AJ74*$V$14</f>
        <v>1184.9000000000001</v>
      </c>
      <c r="Q74" s="2">
        <f t="shared" ref="Q74" si="176">AK74*$V$14</f>
        <v>1214.2</v>
      </c>
      <c r="R74" s="2" t="e">
        <f t="shared" ref="R74" si="177">AL74*$V$14</f>
        <v>#N/A</v>
      </c>
      <c r="S74" s="2" t="e">
        <f t="shared" ref="S74" si="178">AM74*$V$14</f>
        <v>#N/A</v>
      </c>
      <c r="T74" s="2" t="e">
        <f t="shared" ref="T74" si="179">AN74*$V$14</f>
        <v>#N/A</v>
      </c>
      <c r="U74" s="2" t="e">
        <f t="shared" ref="U74" si="180">AO74*$V$14</f>
        <v>#N/A</v>
      </c>
      <c r="W74" s="170" t="e">
        <v>#N/A</v>
      </c>
      <c r="X74" s="170">
        <v>397.1</v>
      </c>
      <c r="Y74" s="170">
        <v>416.1</v>
      </c>
      <c r="Z74" s="170">
        <v>430</v>
      </c>
      <c r="AA74" s="170">
        <v>526.70000000000005</v>
      </c>
      <c r="AB74" s="170">
        <v>542.6</v>
      </c>
      <c r="AC74" s="170">
        <v>555</v>
      </c>
      <c r="AD74" s="170">
        <v>577.29999999999995</v>
      </c>
      <c r="AE74" s="170">
        <v>601.4</v>
      </c>
      <c r="AF74" s="170">
        <v>823.3</v>
      </c>
      <c r="AG74" s="170">
        <v>852.7</v>
      </c>
      <c r="AH74" s="170">
        <v>884.1</v>
      </c>
      <c r="AI74" s="170">
        <v>1153.3</v>
      </c>
      <c r="AJ74" s="170">
        <v>1184.9000000000001</v>
      </c>
      <c r="AK74" s="170">
        <v>1214.2</v>
      </c>
      <c r="AL74" s="170" t="e">
        <v>#N/A</v>
      </c>
      <c r="AM74" s="170" t="e">
        <v>#N/A</v>
      </c>
      <c r="AN74" s="170" t="e">
        <v>#N/A</v>
      </c>
      <c r="AO74" s="170" t="e">
        <v>#N/A</v>
      </c>
    </row>
    <row r="75" spans="1:41" x14ac:dyDescent="0.25">
      <c r="A75" s="1" t="s">
        <v>32</v>
      </c>
      <c r="B75" t="s">
        <v>23</v>
      </c>
      <c r="C75" s="2" t="e">
        <v>#N/A</v>
      </c>
      <c r="D75" s="2" t="s">
        <v>2025</v>
      </c>
      <c r="E75" s="2" t="s">
        <v>2025</v>
      </c>
      <c r="F75" s="2" t="s">
        <v>2025</v>
      </c>
      <c r="G75" s="2" t="s">
        <v>2025</v>
      </c>
      <c r="H75" s="2" t="s">
        <v>2025</v>
      </c>
      <c r="I75" s="2" t="s">
        <v>2025</v>
      </c>
      <c r="J75" s="2" t="s">
        <v>2025</v>
      </c>
      <c r="K75" s="2" t="s">
        <v>2025</v>
      </c>
      <c r="L75" s="2" t="e">
        <v>#N/A</v>
      </c>
      <c r="M75" s="2" t="e">
        <v>#N/A</v>
      </c>
      <c r="N75" s="2" t="e">
        <v>#N/A</v>
      </c>
      <c r="O75" s="2" t="e">
        <v>#N/A</v>
      </c>
      <c r="P75" s="2" t="e">
        <v>#N/A</v>
      </c>
      <c r="Q75" s="2" t="e">
        <v>#N/A</v>
      </c>
      <c r="R75" s="2" t="e">
        <v>#N/A</v>
      </c>
      <c r="S75" s="2" t="e">
        <v>#N/A</v>
      </c>
      <c r="T75" s="2" t="e">
        <v>#N/A</v>
      </c>
      <c r="U75" s="2" t="e">
        <v>#N/A</v>
      </c>
      <c r="W75" s="172" t="e">
        <v>#N/A</v>
      </c>
      <c r="X75" s="172" t="s">
        <v>2025</v>
      </c>
      <c r="Y75" s="172" t="s">
        <v>2025</v>
      </c>
      <c r="Z75" s="172" t="s">
        <v>2025</v>
      </c>
      <c r="AA75" s="172" t="s">
        <v>2025</v>
      </c>
      <c r="AB75" s="172" t="s">
        <v>2025</v>
      </c>
      <c r="AC75" s="172" t="s">
        <v>2025</v>
      </c>
      <c r="AD75" s="172" t="s">
        <v>2025</v>
      </c>
      <c r="AE75" s="172" t="s">
        <v>2025</v>
      </c>
      <c r="AF75" s="172" t="e">
        <v>#N/A</v>
      </c>
      <c r="AG75" s="172" t="e">
        <v>#N/A</v>
      </c>
      <c r="AH75" s="172" t="e">
        <v>#N/A</v>
      </c>
      <c r="AI75" s="172" t="e">
        <v>#N/A</v>
      </c>
      <c r="AJ75" s="172" t="e">
        <v>#N/A</v>
      </c>
      <c r="AK75" s="172" t="e">
        <v>#N/A</v>
      </c>
      <c r="AL75" s="172" t="e">
        <v>#N/A</v>
      </c>
      <c r="AM75" s="172" t="e">
        <v>#N/A</v>
      </c>
      <c r="AN75" s="172" t="e">
        <v>#N/A</v>
      </c>
      <c r="AO75" s="172" t="e">
        <v>#N/A</v>
      </c>
    </row>
    <row r="76" spans="1:41" x14ac:dyDescent="0.25">
      <c r="A76" s="1" t="s">
        <v>32</v>
      </c>
      <c r="B76" t="s">
        <v>20</v>
      </c>
      <c r="C76" s="2" t="e">
        <v>#N/A</v>
      </c>
      <c r="D76" s="2" t="s">
        <v>5635</v>
      </c>
      <c r="E76" s="2" t="s">
        <v>5636</v>
      </c>
      <c r="F76" s="2" t="s">
        <v>5637</v>
      </c>
      <c r="G76" s="2" t="s">
        <v>5587</v>
      </c>
      <c r="H76" s="2" t="s">
        <v>5638</v>
      </c>
      <c r="I76" s="2" t="s">
        <v>5639</v>
      </c>
      <c r="J76" s="2" t="s">
        <v>5640</v>
      </c>
      <c r="K76" s="2" t="s">
        <v>5641</v>
      </c>
      <c r="L76" s="2" t="e">
        <v>#N/A</v>
      </c>
      <c r="M76" s="2" t="e">
        <v>#N/A</v>
      </c>
      <c r="N76" s="2" t="e">
        <v>#N/A</v>
      </c>
      <c r="O76" s="2" t="e">
        <v>#N/A</v>
      </c>
      <c r="P76" s="2" t="e">
        <v>#N/A</v>
      </c>
      <c r="Q76" s="2" t="e">
        <v>#N/A</v>
      </c>
      <c r="R76" s="2" t="e">
        <v>#N/A</v>
      </c>
      <c r="S76" s="2" t="e">
        <v>#N/A</v>
      </c>
      <c r="T76" s="2" t="e">
        <v>#N/A</v>
      </c>
      <c r="U76" s="2" t="e">
        <v>#N/A</v>
      </c>
      <c r="W76" s="172" t="e">
        <v>#N/A</v>
      </c>
      <c r="X76" s="172" t="s">
        <v>5635</v>
      </c>
      <c r="Y76" s="172" t="s">
        <v>5636</v>
      </c>
      <c r="Z76" s="172" t="s">
        <v>5637</v>
      </c>
      <c r="AA76" s="172" t="s">
        <v>5587</v>
      </c>
      <c r="AB76" s="172" t="s">
        <v>5638</v>
      </c>
      <c r="AC76" s="172" t="s">
        <v>5639</v>
      </c>
      <c r="AD76" s="172" t="s">
        <v>5640</v>
      </c>
      <c r="AE76" s="172" t="s">
        <v>5641</v>
      </c>
      <c r="AF76" s="172" t="e">
        <v>#N/A</v>
      </c>
      <c r="AG76" s="172" t="e">
        <v>#N/A</v>
      </c>
      <c r="AH76" s="172" t="e">
        <v>#N/A</v>
      </c>
      <c r="AI76" s="172" t="e">
        <v>#N/A</v>
      </c>
      <c r="AJ76" s="172" t="e">
        <v>#N/A</v>
      </c>
      <c r="AK76" s="172" t="e">
        <v>#N/A</v>
      </c>
      <c r="AL76" s="172" t="e">
        <v>#N/A</v>
      </c>
      <c r="AM76" s="172" t="e">
        <v>#N/A</v>
      </c>
      <c r="AN76" s="172" t="e">
        <v>#N/A</v>
      </c>
      <c r="AO76" s="172" t="e">
        <v>#N/A</v>
      </c>
    </row>
    <row r="77" spans="1:41" x14ac:dyDescent="0.25">
      <c r="A77" s="1" t="s">
        <v>32</v>
      </c>
      <c r="B77" t="s">
        <v>21</v>
      </c>
      <c r="C77" s="2" t="e">
        <v>#N/A</v>
      </c>
      <c r="D77" s="2" t="s">
        <v>3711</v>
      </c>
      <c r="E77" s="2" t="s">
        <v>5642</v>
      </c>
      <c r="F77" s="2" t="s">
        <v>5643</v>
      </c>
      <c r="G77" s="2" t="s">
        <v>2010</v>
      </c>
      <c r="H77" s="2" t="s">
        <v>2058</v>
      </c>
      <c r="I77" s="2" t="s">
        <v>2497</v>
      </c>
      <c r="J77" s="2" t="s">
        <v>5644</v>
      </c>
      <c r="K77" s="2" t="s">
        <v>5645</v>
      </c>
      <c r="L77" s="2" t="e">
        <v>#N/A</v>
      </c>
      <c r="M77" s="2" t="e">
        <v>#N/A</v>
      </c>
      <c r="N77" s="2" t="e">
        <v>#N/A</v>
      </c>
      <c r="O77" s="2" t="e">
        <v>#N/A</v>
      </c>
      <c r="P77" s="2" t="e">
        <v>#N/A</v>
      </c>
      <c r="Q77" s="2" t="e">
        <v>#N/A</v>
      </c>
      <c r="R77" s="2" t="e">
        <v>#N/A</v>
      </c>
      <c r="S77" s="2" t="e">
        <v>#N/A</v>
      </c>
      <c r="T77" s="2" t="e">
        <v>#N/A</v>
      </c>
      <c r="U77" s="2" t="e">
        <v>#N/A</v>
      </c>
      <c r="W77" s="172" t="e">
        <v>#N/A</v>
      </c>
      <c r="X77" s="172" t="s">
        <v>3711</v>
      </c>
      <c r="Y77" s="172" t="s">
        <v>5642</v>
      </c>
      <c r="Z77" s="172" t="s">
        <v>5643</v>
      </c>
      <c r="AA77" s="172" t="s">
        <v>2010</v>
      </c>
      <c r="AB77" s="172" t="s">
        <v>2058</v>
      </c>
      <c r="AC77" s="172" t="s">
        <v>2497</v>
      </c>
      <c r="AD77" s="172" t="s">
        <v>5644</v>
      </c>
      <c r="AE77" s="172" t="s">
        <v>5645</v>
      </c>
      <c r="AF77" s="172" t="e">
        <v>#N/A</v>
      </c>
      <c r="AG77" s="172" t="e">
        <v>#N/A</v>
      </c>
      <c r="AH77" s="172" t="e">
        <v>#N/A</v>
      </c>
      <c r="AI77" s="172" t="e">
        <v>#N/A</v>
      </c>
      <c r="AJ77" s="172" t="e">
        <v>#N/A</v>
      </c>
      <c r="AK77" s="172" t="e">
        <v>#N/A</v>
      </c>
      <c r="AL77" s="172" t="e">
        <v>#N/A</v>
      </c>
      <c r="AM77" s="172" t="e">
        <v>#N/A</v>
      </c>
      <c r="AN77" s="172" t="e">
        <v>#N/A</v>
      </c>
      <c r="AO77" s="172" t="e">
        <v>#N/A</v>
      </c>
    </row>
    <row r="78" spans="1:41" x14ac:dyDescent="0.25">
      <c r="A78" s="1" t="s">
        <v>32</v>
      </c>
      <c r="B78" t="s">
        <v>22</v>
      </c>
      <c r="C78" s="2" t="e">
        <f>W78*$V$14</f>
        <v>#N/A</v>
      </c>
      <c r="D78" s="2">
        <f t="shared" ref="D78" si="181">X78*$V$14</f>
        <v>416.5</v>
      </c>
      <c r="E78" s="2">
        <f t="shared" ref="E78" si="182">Y78*$V$14</f>
        <v>436.5</v>
      </c>
      <c r="F78" s="2">
        <f t="shared" ref="F78" si="183">Z78*$V$14</f>
        <v>452.7</v>
      </c>
      <c r="G78" s="2">
        <f t="shared" ref="G78" si="184">AA78*$V$14</f>
        <v>551.4</v>
      </c>
      <c r="H78" s="2">
        <f t="shared" ref="H78" si="185">AB78*$V$14</f>
        <v>571.79999999999995</v>
      </c>
      <c r="I78" s="2">
        <f t="shared" ref="I78" si="186">AC78*$V$14</f>
        <v>587</v>
      </c>
      <c r="J78" s="2">
        <f t="shared" ref="J78" si="187">AD78*$V$14</f>
        <v>611.5</v>
      </c>
      <c r="K78" s="2">
        <f t="shared" ref="K78" si="188">AE78*$V$14</f>
        <v>641.29999999999995</v>
      </c>
      <c r="L78" s="2" t="e">
        <f t="shared" ref="L78" si="189">AF78*$V$14</f>
        <v>#N/A</v>
      </c>
      <c r="M78" s="2" t="e">
        <f t="shared" ref="M78" si="190">AG78*$V$14</f>
        <v>#N/A</v>
      </c>
      <c r="N78" s="2" t="e">
        <f t="shared" ref="N78" si="191">AH78*$V$14</f>
        <v>#N/A</v>
      </c>
      <c r="O78" s="2" t="e">
        <f t="shared" ref="O78" si="192">AI78*$V$14</f>
        <v>#N/A</v>
      </c>
      <c r="P78" s="2" t="e">
        <f t="shared" ref="P78" si="193">AJ78*$V$14</f>
        <v>#N/A</v>
      </c>
      <c r="Q78" s="2" t="e">
        <f t="shared" ref="Q78" si="194">AK78*$V$14</f>
        <v>#N/A</v>
      </c>
      <c r="R78" s="2" t="e">
        <f t="shared" ref="R78" si="195">AL78*$V$14</f>
        <v>#N/A</v>
      </c>
      <c r="S78" s="2" t="e">
        <f t="shared" ref="S78" si="196">AM78*$V$14</f>
        <v>#N/A</v>
      </c>
      <c r="T78" s="2" t="e">
        <f t="shared" ref="T78" si="197">AN78*$V$14</f>
        <v>#N/A</v>
      </c>
      <c r="U78" s="2" t="e">
        <f t="shared" ref="U78" si="198">AO78*$V$14</f>
        <v>#N/A</v>
      </c>
      <c r="W78" s="170" t="e">
        <v>#N/A</v>
      </c>
      <c r="X78" s="170">
        <v>416.5</v>
      </c>
      <c r="Y78" s="170">
        <v>436.5</v>
      </c>
      <c r="Z78" s="170">
        <v>452.7</v>
      </c>
      <c r="AA78" s="170">
        <v>551.4</v>
      </c>
      <c r="AB78" s="170">
        <v>571.79999999999995</v>
      </c>
      <c r="AC78" s="170">
        <v>587</v>
      </c>
      <c r="AD78" s="170">
        <v>611.5</v>
      </c>
      <c r="AE78" s="170">
        <v>641.29999999999995</v>
      </c>
      <c r="AF78" s="170" t="e">
        <v>#N/A</v>
      </c>
      <c r="AG78" s="170" t="e">
        <v>#N/A</v>
      </c>
      <c r="AH78" s="170" t="e">
        <v>#N/A</v>
      </c>
      <c r="AI78" s="170" t="e">
        <v>#N/A</v>
      </c>
      <c r="AJ78" s="170" t="e">
        <v>#N/A</v>
      </c>
      <c r="AK78" s="170" t="e">
        <v>#N/A</v>
      </c>
      <c r="AL78" s="170" t="e">
        <v>#N/A</v>
      </c>
      <c r="AM78" s="170" t="e">
        <v>#N/A</v>
      </c>
      <c r="AN78" s="170" t="e">
        <v>#N/A</v>
      </c>
      <c r="AO78" s="170" t="e">
        <v>#N/A</v>
      </c>
    </row>
    <row r="79" spans="1:41" x14ac:dyDescent="0.25">
      <c r="A79" s="1" t="s">
        <v>33</v>
      </c>
      <c r="B79" t="s">
        <v>23</v>
      </c>
      <c r="C79" s="2" t="e">
        <v>#N/A</v>
      </c>
      <c r="D79" s="2" t="e">
        <v>#N/A</v>
      </c>
      <c r="E79" s="2" t="e">
        <v>#N/A</v>
      </c>
      <c r="F79" s="2" t="e">
        <v>#N/A</v>
      </c>
      <c r="G79" s="2" t="e">
        <v>#N/A</v>
      </c>
      <c r="H79" s="2" t="e">
        <v>#N/A</v>
      </c>
      <c r="I79" s="2" t="e">
        <v>#N/A</v>
      </c>
      <c r="J79" s="2" t="e">
        <v>#N/A</v>
      </c>
      <c r="K79" s="2" t="e">
        <v>#N/A</v>
      </c>
      <c r="L79" s="2" t="e">
        <v>#N/A</v>
      </c>
      <c r="M79" s="2" t="e">
        <v>#N/A</v>
      </c>
      <c r="N79" s="2" t="e">
        <v>#N/A</v>
      </c>
      <c r="O79" s="2" t="e">
        <v>#N/A</v>
      </c>
      <c r="P79" s="2" t="e">
        <v>#N/A</v>
      </c>
      <c r="Q79" s="2" t="e">
        <v>#N/A</v>
      </c>
      <c r="R79" s="2" t="e">
        <v>#N/A</v>
      </c>
      <c r="S79" s="2" t="e">
        <v>#N/A</v>
      </c>
      <c r="T79" s="2" t="e">
        <v>#N/A</v>
      </c>
      <c r="U79" s="2" t="e">
        <v>#N/A</v>
      </c>
      <c r="W79" s="172" t="e">
        <v>#N/A</v>
      </c>
      <c r="X79" s="172" t="e">
        <v>#N/A</v>
      </c>
      <c r="Y79" s="172" t="e">
        <v>#N/A</v>
      </c>
      <c r="Z79" s="172" t="e">
        <v>#N/A</v>
      </c>
      <c r="AA79" s="172" t="e">
        <v>#N/A</v>
      </c>
      <c r="AB79" s="172" t="e">
        <v>#N/A</v>
      </c>
      <c r="AC79" s="172" t="e">
        <v>#N/A</v>
      </c>
      <c r="AD79" s="172" t="e">
        <v>#N/A</v>
      </c>
      <c r="AE79" s="172" t="e">
        <v>#N/A</v>
      </c>
      <c r="AF79" s="172" t="e">
        <v>#N/A</v>
      </c>
      <c r="AG79" s="172" t="e">
        <v>#N/A</v>
      </c>
      <c r="AH79" s="172" t="e">
        <v>#N/A</v>
      </c>
      <c r="AI79" s="172" t="e">
        <v>#N/A</v>
      </c>
      <c r="AJ79" s="172" t="e">
        <v>#N/A</v>
      </c>
      <c r="AK79" s="172" t="e">
        <v>#N/A</v>
      </c>
      <c r="AL79" s="172" t="e">
        <v>#N/A</v>
      </c>
      <c r="AM79" s="172" t="e">
        <v>#N/A</v>
      </c>
      <c r="AN79" s="172" t="e">
        <v>#N/A</v>
      </c>
      <c r="AO79" s="172" t="e">
        <v>#N/A</v>
      </c>
    </row>
    <row r="80" spans="1:41" x14ac:dyDescent="0.25">
      <c r="A80" s="1" t="s">
        <v>33</v>
      </c>
      <c r="B80" t="s">
        <v>20</v>
      </c>
      <c r="C80" s="2" t="e">
        <v>#N/A</v>
      </c>
      <c r="D80" s="2" t="e">
        <v>#N/A</v>
      </c>
      <c r="E80" s="2" t="e">
        <v>#N/A</v>
      </c>
      <c r="F80" s="2" t="e">
        <v>#N/A</v>
      </c>
      <c r="G80" s="2" t="e">
        <v>#N/A</v>
      </c>
      <c r="H80" s="2" t="e">
        <v>#N/A</v>
      </c>
      <c r="I80" s="2" t="e">
        <v>#N/A</v>
      </c>
      <c r="J80" s="2" t="e">
        <v>#N/A</v>
      </c>
      <c r="K80" s="2" t="e">
        <v>#N/A</v>
      </c>
      <c r="L80" s="2" t="e">
        <v>#N/A</v>
      </c>
      <c r="M80" s="2" t="e">
        <v>#N/A</v>
      </c>
      <c r="N80" s="2" t="e">
        <v>#N/A</v>
      </c>
      <c r="O80" s="2" t="e">
        <v>#N/A</v>
      </c>
      <c r="P80" s="2" t="e">
        <v>#N/A</v>
      </c>
      <c r="Q80" s="2" t="e">
        <v>#N/A</v>
      </c>
      <c r="R80" s="2" t="e">
        <v>#N/A</v>
      </c>
      <c r="S80" s="2" t="e">
        <v>#N/A</v>
      </c>
      <c r="T80" s="2" t="e">
        <v>#N/A</v>
      </c>
      <c r="U80" s="2" t="e">
        <v>#N/A</v>
      </c>
      <c r="W80" s="172" t="e">
        <v>#N/A</v>
      </c>
      <c r="X80" s="172" t="e">
        <v>#N/A</v>
      </c>
      <c r="Y80" s="172" t="e">
        <v>#N/A</v>
      </c>
      <c r="Z80" s="172" t="e">
        <v>#N/A</v>
      </c>
      <c r="AA80" s="172" t="e">
        <v>#N/A</v>
      </c>
      <c r="AB80" s="172" t="e">
        <v>#N/A</v>
      </c>
      <c r="AC80" s="172" t="e">
        <v>#N/A</v>
      </c>
      <c r="AD80" s="172" t="e">
        <v>#N/A</v>
      </c>
      <c r="AE80" s="172" t="e">
        <v>#N/A</v>
      </c>
      <c r="AF80" s="172" t="e">
        <v>#N/A</v>
      </c>
      <c r="AG80" s="172" t="e">
        <v>#N/A</v>
      </c>
      <c r="AH80" s="172" t="e">
        <v>#N/A</v>
      </c>
      <c r="AI80" s="172" t="e">
        <v>#N/A</v>
      </c>
      <c r="AJ80" s="172" t="e">
        <v>#N/A</v>
      </c>
      <c r="AK80" s="172" t="e">
        <v>#N/A</v>
      </c>
      <c r="AL80" s="172" t="e">
        <v>#N/A</v>
      </c>
      <c r="AM80" s="172" t="e">
        <v>#N/A</v>
      </c>
      <c r="AN80" s="172" t="e">
        <v>#N/A</v>
      </c>
      <c r="AO80" s="172" t="e">
        <v>#N/A</v>
      </c>
    </row>
    <row r="81" spans="1:43" x14ac:dyDescent="0.25">
      <c r="A81" s="1" t="s">
        <v>33</v>
      </c>
      <c r="B81" t="s">
        <v>21</v>
      </c>
      <c r="C81" s="2" t="e">
        <v>#N/A</v>
      </c>
      <c r="D81" s="2" t="e">
        <v>#N/A</v>
      </c>
      <c r="E81" s="2" t="e">
        <v>#N/A</v>
      </c>
      <c r="F81" s="2" t="e">
        <v>#N/A</v>
      </c>
      <c r="G81" s="2" t="e">
        <v>#N/A</v>
      </c>
      <c r="H81" s="2" t="e">
        <v>#N/A</v>
      </c>
      <c r="I81" s="2" t="e">
        <v>#N/A</v>
      </c>
      <c r="J81" s="2" t="e">
        <v>#N/A</v>
      </c>
      <c r="K81" s="2" t="e">
        <v>#N/A</v>
      </c>
      <c r="L81" s="2" t="e">
        <v>#N/A</v>
      </c>
      <c r="M81" s="2" t="e">
        <v>#N/A</v>
      </c>
      <c r="N81" s="2" t="e">
        <v>#N/A</v>
      </c>
      <c r="O81" s="2" t="e">
        <v>#N/A</v>
      </c>
      <c r="P81" s="2" t="e">
        <v>#N/A</v>
      </c>
      <c r="Q81" s="2" t="e">
        <v>#N/A</v>
      </c>
      <c r="R81" s="2" t="e">
        <v>#N/A</v>
      </c>
      <c r="S81" s="2" t="e">
        <v>#N/A</v>
      </c>
      <c r="T81" s="2" t="e">
        <v>#N/A</v>
      </c>
      <c r="U81" s="2" t="e">
        <v>#N/A</v>
      </c>
      <c r="W81" s="172" t="e">
        <v>#N/A</v>
      </c>
      <c r="X81" s="172" t="e">
        <v>#N/A</v>
      </c>
      <c r="Y81" s="172" t="e">
        <v>#N/A</v>
      </c>
      <c r="Z81" s="172" t="e">
        <v>#N/A</v>
      </c>
      <c r="AA81" s="172" t="e">
        <v>#N/A</v>
      </c>
      <c r="AB81" s="172" t="e">
        <v>#N/A</v>
      </c>
      <c r="AC81" s="172" t="e">
        <v>#N/A</v>
      </c>
      <c r="AD81" s="172" t="e">
        <v>#N/A</v>
      </c>
      <c r="AE81" s="172" t="e">
        <v>#N/A</v>
      </c>
      <c r="AF81" s="172" t="e">
        <v>#N/A</v>
      </c>
      <c r="AG81" s="172" t="e">
        <v>#N/A</v>
      </c>
      <c r="AH81" s="172" t="e">
        <v>#N/A</v>
      </c>
      <c r="AI81" s="172" t="e">
        <v>#N/A</v>
      </c>
      <c r="AJ81" s="172" t="e">
        <v>#N/A</v>
      </c>
      <c r="AK81" s="172" t="e">
        <v>#N/A</v>
      </c>
      <c r="AL81" s="172" t="e">
        <v>#N/A</v>
      </c>
      <c r="AM81" s="172" t="e">
        <v>#N/A</v>
      </c>
      <c r="AN81" s="172" t="e">
        <v>#N/A</v>
      </c>
      <c r="AO81" s="172" t="e">
        <v>#N/A</v>
      </c>
    </row>
    <row r="82" spans="1:43" x14ac:dyDescent="0.25">
      <c r="A82" s="1" t="s">
        <v>33</v>
      </c>
      <c r="B82" t="s">
        <v>22</v>
      </c>
      <c r="C82" s="2" t="e">
        <f>W82*$V$14</f>
        <v>#N/A</v>
      </c>
      <c r="D82" s="2" t="e">
        <f t="shared" ref="D82" si="199">X82*$V$14</f>
        <v>#N/A</v>
      </c>
      <c r="E82" s="2" t="e">
        <f t="shared" ref="E82" si="200">Y82*$V$14</f>
        <v>#N/A</v>
      </c>
      <c r="F82" s="2" t="e">
        <f t="shared" ref="F82" si="201">Z82*$V$14</f>
        <v>#N/A</v>
      </c>
      <c r="G82" s="2" t="e">
        <f t="shared" ref="G82" si="202">AA82*$V$14</f>
        <v>#N/A</v>
      </c>
      <c r="H82" s="2" t="e">
        <f t="shared" ref="H82" si="203">AB82*$V$14</f>
        <v>#N/A</v>
      </c>
      <c r="I82" s="2" t="e">
        <f t="shared" ref="I82" si="204">AC82*$V$14</f>
        <v>#N/A</v>
      </c>
      <c r="J82" s="2" t="e">
        <f t="shared" ref="J82" si="205">AD82*$V$14</f>
        <v>#N/A</v>
      </c>
      <c r="K82" s="2" t="e">
        <f t="shared" ref="K82" si="206">AE82*$V$14</f>
        <v>#N/A</v>
      </c>
      <c r="L82" s="2" t="e">
        <f t="shared" ref="L82" si="207">AF82*$V$14</f>
        <v>#N/A</v>
      </c>
      <c r="M82" s="2" t="e">
        <f t="shared" ref="M82" si="208">AG82*$V$14</f>
        <v>#N/A</v>
      </c>
      <c r="N82" s="2" t="e">
        <f t="shared" ref="N82" si="209">AH82*$V$14</f>
        <v>#N/A</v>
      </c>
      <c r="O82" s="2" t="e">
        <f t="shared" ref="O82" si="210">AI82*$V$14</f>
        <v>#N/A</v>
      </c>
      <c r="P82" s="2" t="e">
        <f t="shared" ref="P82" si="211">AJ82*$V$14</f>
        <v>#N/A</v>
      </c>
      <c r="Q82" s="2" t="e">
        <f t="shared" ref="Q82" si="212">AK82*$V$14</f>
        <v>#N/A</v>
      </c>
      <c r="R82" s="2" t="e">
        <f t="shared" ref="R82" si="213">AL82*$V$14</f>
        <v>#N/A</v>
      </c>
      <c r="S82" s="2" t="e">
        <f t="shared" ref="S82" si="214">AM82*$V$14</f>
        <v>#N/A</v>
      </c>
      <c r="T82" s="2" t="e">
        <f t="shared" ref="T82" si="215">AN82*$V$14</f>
        <v>#N/A</v>
      </c>
      <c r="U82" s="2" t="e">
        <f t="shared" ref="U82" si="216">AO82*$V$14</f>
        <v>#N/A</v>
      </c>
      <c r="W82" s="172" t="e">
        <v>#N/A</v>
      </c>
      <c r="X82" s="172" t="e">
        <v>#N/A</v>
      </c>
      <c r="Y82" s="172" t="e">
        <v>#N/A</v>
      </c>
      <c r="Z82" s="172" t="e">
        <v>#N/A</v>
      </c>
      <c r="AA82" s="172" t="e">
        <v>#N/A</v>
      </c>
      <c r="AB82" s="172" t="e">
        <v>#N/A</v>
      </c>
      <c r="AC82" s="172" t="e">
        <v>#N/A</v>
      </c>
      <c r="AD82" s="172" t="e">
        <v>#N/A</v>
      </c>
      <c r="AE82" s="172" t="e">
        <v>#N/A</v>
      </c>
      <c r="AF82" s="172" t="e">
        <v>#N/A</v>
      </c>
      <c r="AG82" s="172" t="e">
        <v>#N/A</v>
      </c>
      <c r="AH82" s="172" t="e">
        <v>#N/A</v>
      </c>
      <c r="AI82" s="172" t="e">
        <v>#N/A</v>
      </c>
      <c r="AJ82" s="172" t="e">
        <v>#N/A</v>
      </c>
      <c r="AK82" s="172" t="e">
        <v>#N/A</v>
      </c>
      <c r="AL82" s="172" t="e">
        <v>#N/A</v>
      </c>
      <c r="AM82" s="172" t="e">
        <v>#N/A</v>
      </c>
      <c r="AN82" s="172" t="e">
        <v>#N/A</v>
      </c>
      <c r="AO82" s="172" t="e">
        <v>#N/A</v>
      </c>
    </row>
    <row r="83" spans="1:43" x14ac:dyDescent="0.25">
      <c r="A83" s="1" t="s">
        <v>33</v>
      </c>
      <c r="B83" t="s">
        <v>23</v>
      </c>
      <c r="C83" s="2" t="e">
        <v>#N/A</v>
      </c>
      <c r="D83" s="2" t="e">
        <v>#N/A</v>
      </c>
      <c r="E83" s="2" t="e">
        <v>#N/A</v>
      </c>
      <c r="F83" s="2" t="e">
        <v>#N/A</v>
      </c>
      <c r="G83" s="2" t="e">
        <v>#N/A</v>
      </c>
      <c r="H83" s="2" t="e">
        <v>#N/A</v>
      </c>
      <c r="I83" s="2" t="e">
        <v>#N/A</v>
      </c>
      <c r="J83" s="2" t="e">
        <v>#N/A</v>
      </c>
      <c r="K83" s="2" t="e">
        <v>#N/A</v>
      </c>
      <c r="L83" s="2" t="e">
        <v>#N/A</v>
      </c>
      <c r="M83" s="2" t="e">
        <v>#N/A</v>
      </c>
      <c r="N83" s="2" t="e">
        <v>#N/A</v>
      </c>
      <c r="O83" s="2" t="e">
        <v>#N/A</v>
      </c>
      <c r="P83" s="2" t="e">
        <v>#N/A</v>
      </c>
      <c r="Q83" s="2" t="e">
        <v>#N/A</v>
      </c>
      <c r="R83" s="2" t="e">
        <v>#N/A</v>
      </c>
      <c r="S83" s="2" t="e">
        <v>#N/A</v>
      </c>
      <c r="T83" s="2" t="e">
        <v>#N/A</v>
      </c>
      <c r="U83" s="2" t="e">
        <v>#N/A</v>
      </c>
      <c r="W83" s="172" t="e">
        <v>#N/A</v>
      </c>
      <c r="X83" s="172" t="e">
        <v>#N/A</v>
      </c>
      <c r="Y83" s="172" t="e">
        <v>#N/A</v>
      </c>
      <c r="Z83" s="172" t="e">
        <v>#N/A</v>
      </c>
      <c r="AA83" s="172" t="e">
        <v>#N/A</v>
      </c>
      <c r="AB83" s="172" t="e">
        <v>#N/A</v>
      </c>
      <c r="AC83" s="172" t="e">
        <v>#N/A</v>
      </c>
      <c r="AD83" s="172" t="e">
        <v>#N/A</v>
      </c>
      <c r="AE83" s="172" t="e">
        <v>#N/A</v>
      </c>
      <c r="AF83" s="172" t="e">
        <v>#N/A</v>
      </c>
      <c r="AG83" s="172" t="e">
        <v>#N/A</v>
      </c>
      <c r="AH83" s="172" t="e">
        <v>#N/A</v>
      </c>
      <c r="AI83" s="172" t="e">
        <v>#N/A</v>
      </c>
      <c r="AJ83" s="172" t="e">
        <v>#N/A</v>
      </c>
      <c r="AK83" s="172" t="e">
        <v>#N/A</v>
      </c>
      <c r="AL83" s="172" t="e">
        <v>#N/A</v>
      </c>
      <c r="AM83" s="172" t="e">
        <v>#N/A</v>
      </c>
      <c r="AN83" s="172" t="e">
        <v>#N/A</v>
      </c>
      <c r="AO83" s="172" t="e">
        <v>#N/A</v>
      </c>
    </row>
    <row r="84" spans="1:43" x14ac:dyDescent="0.25">
      <c r="A84" s="1" t="s">
        <v>33</v>
      </c>
      <c r="B84" t="s">
        <v>20</v>
      </c>
      <c r="C84" s="2" t="e">
        <v>#N/A</v>
      </c>
      <c r="D84" s="2" t="e">
        <v>#N/A</v>
      </c>
      <c r="E84" s="2" t="e">
        <v>#N/A</v>
      </c>
      <c r="F84" s="2" t="e">
        <v>#N/A</v>
      </c>
      <c r="G84" s="2" t="e">
        <v>#N/A</v>
      </c>
      <c r="H84" s="2" t="e">
        <v>#N/A</v>
      </c>
      <c r="I84" s="2" t="e">
        <v>#N/A</v>
      </c>
      <c r="J84" s="2" t="e">
        <v>#N/A</v>
      </c>
      <c r="K84" s="2" t="e">
        <v>#N/A</v>
      </c>
      <c r="L84" s="2" t="e">
        <v>#N/A</v>
      </c>
      <c r="M84" s="2" t="e">
        <v>#N/A</v>
      </c>
      <c r="N84" s="2" t="e">
        <v>#N/A</v>
      </c>
      <c r="O84" s="2" t="e">
        <v>#N/A</v>
      </c>
      <c r="P84" s="2" t="e">
        <v>#N/A</v>
      </c>
      <c r="Q84" s="2" t="e">
        <v>#N/A</v>
      </c>
      <c r="R84" s="2" t="e">
        <v>#N/A</v>
      </c>
      <c r="S84" s="2" t="e">
        <v>#N/A</v>
      </c>
      <c r="T84" s="2" t="e">
        <v>#N/A</v>
      </c>
      <c r="U84" s="2" t="e">
        <v>#N/A</v>
      </c>
      <c r="W84" s="172" t="e">
        <v>#N/A</v>
      </c>
      <c r="X84" s="172" t="e">
        <v>#N/A</v>
      </c>
      <c r="Y84" s="172" t="e">
        <v>#N/A</v>
      </c>
      <c r="Z84" s="172" t="e">
        <v>#N/A</v>
      </c>
      <c r="AA84" s="172" t="e">
        <v>#N/A</v>
      </c>
      <c r="AB84" s="172" t="e">
        <v>#N/A</v>
      </c>
      <c r="AC84" s="172" t="e">
        <v>#N/A</v>
      </c>
      <c r="AD84" s="172" t="e">
        <v>#N/A</v>
      </c>
      <c r="AE84" s="172" t="e">
        <v>#N/A</v>
      </c>
      <c r="AF84" s="172" t="e">
        <v>#N/A</v>
      </c>
      <c r="AG84" s="172" t="e">
        <v>#N/A</v>
      </c>
      <c r="AH84" s="172" t="e">
        <v>#N/A</v>
      </c>
      <c r="AI84" s="172" t="e">
        <v>#N/A</v>
      </c>
      <c r="AJ84" s="172" t="e">
        <v>#N/A</v>
      </c>
      <c r="AK84" s="172" t="e">
        <v>#N/A</v>
      </c>
      <c r="AL84" s="172" t="e">
        <v>#N/A</v>
      </c>
      <c r="AM84" s="172" t="e">
        <v>#N/A</v>
      </c>
      <c r="AN84" s="172" t="e">
        <v>#N/A</v>
      </c>
      <c r="AO84" s="172" t="e">
        <v>#N/A</v>
      </c>
    </row>
    <row r="85" spans="1:43" x14ac:dyDescent="0.25">
      <c r="A85" s="1" t="s">
        <v>33</v>
      </c>
      <c r="B85" t="s">
        <v>21</v>
      </c>
      <c r="C85" s="2" t="e">
        <v>#N/A</v>
      </c>
      <c r="D85" s="2" t="e">
        <v>#N/A</v>
      </c>
      <c r="E85" s="2" t="e">
        <v>#N/A</v>
      </c>
      <c r="F85" s="2" t="e">
        <v>#N/A</v>
      </c>
      <c r="G85" s="2" t="e">
        <v>#N/A</v>
      </c>
      <c r="H85" s="2" t="e">
        <v>#N/A</v>
      </c>
      <c r="I85" s="2" t="e">
        <v>#N/A</v>
      </c>
      <c r="J85" s="2" t="e">
        <v>#N/A</v>
      </c>
      <c r="K85" s="2" t="e">
        <v>#N/A</v>
      </c>
      <c r="L85" s="2" t="e">
        <v>#N/A</v>
      </c>
      <c r="M85" s="2" t="e">
        <v>#N/A</v>
      </c>
      <c r="N85" s="2" t="e">
        <v>#N/A</v>
      </c>
      <c r="O85" s="2" t="e">
        <v>#N/A</v>
      </c>
      <c r="P85" s="2" t="e">
        <v>#N/A</v>
      </c>
      <c r="Q85" s="2" t="e">
        <v>#N/A</v>
      </c>
      <c r="R85" s="2" t="e">
        <v>#N/A</v>
      </c>
      <c r="S85" s="2" t="e">
        <v>#N/A</v>
      </c>
      <c r="T85" s="2" t="e">
        <v>#N/A</v>
      </c>
      <c r="U85" s="2" t="e">
        <v>#N/A</v>
      </c>
      <c r="W85" s="172" t="e">
        <v>#N/A</v>
      </c>
      <c r="X85" s="172" t="e">
        <v>#N/A</v>
      </c>
      <c r="Y85" s="172" t="e">
        <v>#N/A</v>
      </c>
      <c r="Z85" s="172" t="e">
        <v>#N/A</v>
      </c>
      <c r="AA85" s="172" t="e">
        <v>#N/A</v>
      </c>
      <c r="AB85" s="172" t="e">
        <v>#N/A</v>
      </c>
      <c r="AC85" s="172" t="e">
        <v>#N/A</v>
      </c>
      <c r="AD85" s="172" t="e">
        <v>#N/A</v>
      </c>
      <c r="AE85" s="172" t="e">
        <v>#N/A</v>
      </c>
      <c r="AF85" s="172" t="e">
        <v>#N/A</v>
      </c>
      <c r="AG85" s="172" t="e">
        <v>#N/A</v>
      </c>
      <c r="AH85" s="172" t="e">
        <v>#N/A</v>
      </c>
      <c r="AI85" s="172" t="e">
        <v>#N/A</v>
      </c>
      <c r="AJ85" s="172" t="e">
        <v>#N/A</v>
      </c>
      <c r="AK85" s="172" t="e">
        <v>#N/A</v>
      </c>
      <c r="AL85" s="172" t="e">
        <v>#N/A</v>
      </c>
      <c r="AM85" s="172" t="e">
        <v>#N/A</v>
      </c>
      <c r="AN85" s="172" t="e">
        <v>#N/A</v>
      </c>
      <c r="AO85" s="172" t="e">
        <v>#N/A</v>
      </c>
    </row>
    <row r="86" spans="1:43" x14ac:dyDescent="0.25">
      <c r="A86" s="1" t="s">
        <v>33</v>
      </c>
      <c r="B86" t="s">
        <v>22</v>
      </c>
      <c r="C86" s="2" t="e">
        <f>W86*$V$14</f>
        <v>#N/A</v>
      </c>
      <c r="D86" s="2" t="e">
        <f t="shared" ref="D86" si="217">X86*$V$14</f>
        <v>#N/A</v>
      </c>
      <c r="E86" s="2" t="e">
        <f t="shared" ref="E86" si="218">Y86*$V$14</f>
        <v>#N/A</v>
      </c>
      <c r="F86" s="2" t="e">
        <f t="shared" ref="F86" si="219">Z86*$V$14</f>
        <v>#N/A</v>
      </c>
      <c r="G86" s="2" t="e">
        <f t="shared" ref="G86" si="220">AA86*$V$14</f>
        <v>#N/A</v>
      </c>
      <c r="H86" s="2" t="e">
        <f t="shared" ref="H86" si="221">AB86*$V$14</f>
        <v>#N/A</v>
      </c>
      <c r="I86" s="2" t="e">
        <f t="shared" ref="I86" si="222">AC86*$V$14</f>
        <v>#N/A</v>
      </c>
      <c r="J86" s="2" t="e">
        <f t="shared" ref="J86" si="223">AD86*$V$14</f>
        <v>#N/A</v>
      </c>
      <c r="K86" s="2" t="e">
        <f t="shared" ref="K86" si="224">AE86*$V$14</f>
        <v>#N/A</v>
      </c>
      <c r="L86" s="2" t="e">
        <f t="shared" ref="L86" si="225">AF86*$V$14</f>
        <v>#N/A</v>
      </c>
      <c r="M86" s="2" t="e">
        <f t="shared" ref="M86" si="226">AG86*$V$14</f>
        <v>#N/A</v>
      </c>
      <c r="N86" s="2" t="e">
        <f t="shared" ref="N86" si="227">AH86*$V$14</f>
        <v>#N/A</v>
      </c>
      <c r="O86" s="2" t="e">
        <f t="shared" ref="O86" si="228">AI86*$V$14</f>
        <v>#N/A</v>
      </c>
      <c r="P86" s="2" t="e">
        <f t="shared" ref="P86" si="229">AJ86*$V$14</f>
        <v>#N/A</v>
      </c>
      <c r="Q86" s="2" t="e">
        <f t="shared" ref="Q86" si="230">AK86*$V$14</f>
        <v>#N/A</v>
      </c>
      <c r="R86" s="2" t="e">
        <f t="shared" ref="R86" si="231">AL86*$V$14</f>
        <v>#N/A</v>
      </c>
      <c r="S86" s="2" t="e">
        <f t="shared" ref="S86" si="232">AM86*$V$14</f>
        <v>#N/A</v>
      </c>
      <c r="T86" s="2" t="e">
        <f t="shared" ref="T86" si="233">AN86*$V$14</f>
        <v>#N/A</v>
      </c>
      <c r="U86" s="2" t="e">
        <f t="shared" ref="U86" si="234">AO86*$V$14</f>
        <v>#N/A</v>
      </c>
      <c r="W86" s="172" t="e">
        <v>#N/A</v>
      </c>
      <c r="X86" s="172" t="e">
        <v>#N/A</v>
      </c>
      <c r="Y86" s="172" t="e">
        <v>#N/A</v>
      </c>
      <c r="Z86" s="172" t="e">
        <v>#N/A</v>
      </c>
      <c r="AA86" s="172" t="e">
        <v>#N/A</v>
      </c>
      <c r="AB86" s="172" t="e">
        <v>#N/A</v>
      </c>
      <c r="AC86" s="172" t="e">
        <v>#N/A</v>
      </c>
      <c r="AD86" s="172" t="e">
        <v>#N/A</v>
      </c>
      <c r="AE86" s="172" t="e">
        <v>#N/A</v>
      </c>
      <c r="AF86" s="172" t="e">
        <v>#N/A</v>
      </c>
      <c r="AG86" s="172" t="e">
        <v>#N/A</v>
      </c>
      <c r="AH86" s="172" t="e">
        <v>#N/A</v>
      </c>
      <c r="AI86" s="172" t="e">
        <v>#N/A</v>
      </c>
      <c r="AJ86" s="172" t="e">
        <v>#N/A</v>
      </c>
      <c r="AK86" s="172" t="e">
        <v>#N/A</v>
      </c>
      <c r="AL86" s="172" t="e">
        <v>#N/A</v>
      </c>
      <c r="AM86" s="172" t="e">
        <v>#N/A</v>
      </c>
      <c r="AN86" s="172" t="e">
        <v>#N/A</v>
      </c>
      <c r="AO86" s="172" t="e">
        <v>#N/A</v>
      </c>
    </row>
    <row r="87" spans="1:43" x14ac:dyDescent="0.25"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</row>
    <row r="88" spans="1:43" ht="15.75" x14ac:dyDescent="0.25">
      <c r="C88" s="3" t="s">
        <v>17</v>
      </c>
      <c r="D88" s="3" t="s">
        <v>18</v>
      </c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173"/>
      <c r="X88" s="173"/>
      <c r="Y88" s="173"/>
      <c r="Z88" s="173"/>
      <c r="AA88" s="173"/>
      <c r="AB88" s="173"/>
      <c r="AC88" s="173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</row>
    <row r="89" spans="1:43" ht="15.75" x14ac:dyDescent="0.25">
      <c r="B89" t="s">
        <v>37</v>
      </c>
      <c r="C89" s="3" t="s">
        <v>24</v>
      </c>
      <c r="D89">
        <v>11</v>
      </c>
      <c r="E89" s="3" t="s">
        <v>1</v>
      </c>
      <c r="F89" s="3">
        <v>75</v>
      </c>
      <c r="G89" s="3">
        <v>65</v>
      </c>
      <c r="H89" s="3">
        <v>20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73"/>
      <c r="X89" s="173"/>
      <c r="Y89" s="173"/>
      <c r="Z89" s="173"/>
      <c r="AA89" s="173"/>
      <c r="AB89" s="173"/>
      <c r="AC89" s="173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</row>
    <row r="90" spans="1:43" ht="15.75" x14ac:dyDescent="0.25">
      <c r="A90">
        <v>0</v>
      </c>
      <c r="C90" s="3" t="s">
        <v>2</v>
      </c>
      <c r="D90" s="3" t="s">
        <v>3</v>
      </c>
      <c r="E90" s="3" t="s">
        <v>4</v>
      </c>
      <c r="F90" s="3" t="s">
        <v>5</v>
      </c>
      <c r="G90" s="3" t="s">
        <v>6</v>
      </c>
      <c r="H90" s="3" t="s">
        <v>7</v>
      </c>
      <c r="I90" s="3" t="s">
        <v>8</v>
      </c>
      <c r="J90" s="3" t="s">
        <v>9</v>
      </c>
      <c r="K90" s="3" t="s">
        <v>10</v>
      </c>
      <c r="L90" s="3" t="s">
        <v>11</v>
      </c>
      <c r="M90" s="3" t="s">
        <v>12</v>
      </c>
      <c r="N90" s="3" t="s">
        <v>13</v>
      </c>
      <c r="O90" s="3" t="s">
        <v>14</v>
      </c>
      <c r="P90" s="3" t="s">
        <v>19</v>
      </c>
      <c r="Q90" s="3" t="s">
        <v>15</v>
      </c>
      <c r="R90" s="3" t="s">
        <v>29</v>
      </c>
      <c r="S90" s="3" t="s">
        <v>29</v>
      </c>
      <c r="T90" s="3" t="s">
        <v>29</v>
      </c>
      <c r="U90" s="3">
        <v>0</v>
      </c>
      <c r="V90" s="3"/>
      <c r="W90" s="165"/>
      <c r="X90" s="165"/>
      <c r="Y90" s="173" t="s">
        <v>2</v>
      </c>
      <c r="Z90" s="173" t="s">
        <v>3</v>
      </c>
      <c r="AA90" s="173" t="s">
        <v>4</v>
      </c>
      <c r="AB90" s="173" t="s">
        <v>5</v>
      </c>
      <c r="AC90" s="173" t="s">
        <v>6</v>
      </c>
      <c r="AD90" s="173" t="s">
        <v>7</v>
      </c>
      <c r="AE90" s="173" t="s">
        <v>8</v>
      </c>
      <c r="AF90" s="173" t="s">
        <v>9</v>
      </c>
      <c r="AG90" s="173" t="s">
        <v>10</v>
      </c>
      <c r="AH90" s="173" t="s">
        <v>11</v>
      </c>
      <c r="AI90" s="173" t="s">
        <v>12</v>
      </c>
      <c r="AJ90" s="173" t="s">
        <v>13</v>
      </c>
      <c r="AK90" s="173" t="s">
        <v>14</v>
      </c>
      <c r="AL90" s="173" t="s">
        <v>19</v>
      </c>
      <c r="AM90" s="173" t="s">
        <v>15</v>
      </c>
      <c r="AN90" s="173" t="s">
        <v>29</v>
      </c>
      <c r="AO90" s="173" t="s">
        <v>29</v>
      </c>
      <c r="AP90" s="3" t="s">
        <v>29</v>
      </c>
      <c r="AQ90" s="3">
        <v>0</v>
      </c>
    </row>
    <row r="91" spans="1:43" ht="15.75" x14ac:dyDescent="0.25">
      <c r="A91"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165"/>
      <c r="X91" s="165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3"/>
      <c r="AQ91" s="3"/>
    </row>
    <row r="92" spans="1:43" ht="119.25" customHeight="1" x14ac:dyDescent="0.25">
      <c r="A92" t="s">
        <v>16</v>
      </c>
      <c r="C92" s="5" t="s">
        <v>5646</v>
      </c>
      <c r="D92" s="5" t="s">
        <v>5647</v>
      </c>
      <c r="E92" s="5" t="s">
        <v>5648</v>
      </c>
      <c r="F92" s="5" t="s">
        <v>5649</v>
      </c>
      <c r="G92" s="5" t="s">
        <v>5650</v>
      </c>
      <c r="H92" s="5" t="s">
        <v>5651</v>
      </c>
      <c r="I92" s="5" t="s">
        <v>5652</v>
      </c>
      <c r="J92" s="5" t="s">
        <v>5653</v>
      </c>
      <c r="K92" s="5" t="s">
        <v>5654</v>
      </c>
      <c r="L92" s="5" t="s">
        <v>5655</v>
      </c>
      <c r="M92" s="5" t="s">
        <v>5656</v>
      </c>
      <c r="N92" s="5" t="s">
        <v>5657</v>
      </c>
      <c r="O92" s="5" t="s">
        <v>5658</v>
      </c>
      <c r="P92" s="5" t="s">
        <v>5659</v>
      </c>
      <c r="Q92" s="5" t="s">
        <v>5660</v>
      </c>
      <c r="R92" s="5" t="s">
        <v>5661</v>
      </c>
      <c r="S92" s="5" t="s">
        <v>5661</v>
      </c>
      <c r="T92" s="5" t="s">
        <v>5661</v>
      </c>
      <c r="U92" s="5" t="s">
        <v>5662</v>
      </c>
      <c r="V92" s="3"/>
      <c r="W92" s="165" t="s">
        <v>16</v>
      </c>
      <c r="X92" s="165"/>
      <c r="Y92" s="174" t="s">
        <v>5663</v>
      </c>
      <c r="Z92" s="174" t="s">
        <v>5664</v>
      </c>
      <c r="AA92" s="174" t="s">
        <v>5665</v>
      </c>
      <c r="AB92" s="174" t="s">
        <v>5666</v>
      </c>
      <c r="AC92" s="174" t="s">
        <v>5667</v>
      </c>
      <c r="AD92" s="174" t="s">
        <v>5668</v>
      </c>
      <c r="AE92" s="174" t="s">
        <v>5669</v>
      </c>
      <c r="AF92" s="174" t="s">
        <v>5670</v>
      </c>
      <c r="AG92" s="174" t="s">
        <v>5671</v>
      </c>
      <c r="AH92" s="174" t="s">
        <v>5672</v>
      </c>
      <c r="AI92" s="174" t="s">
        <v>5673</v>
      </c>
      <c r="AJ92" s="174" t="s">
        <v>5674</v>
      </c>
      <c r="AK92" s="174" t="s">
        <v>5675</v>
      </c>
      <c r="AL92" s="174" t="s">
        <v>5676</v>
      </c>
      <c r="AM92" s="174" t="s">
        <v>5677</v>
      </c>
      <c r="AN92" s="174" t="s">
        <v>5678</v>
      </c>
      <c r="AO92" s="174" t="s">
        <v>5678</v>
      </c>
      <c r="AP92" s="5" t="s">
        <v>5678</v>
      </c>
      <c r="AQ92" s="5" t="s">
        <v>5679</v>
      </c>
    </row>
    <row r="93" spans="1:43" ht="119.25" customHeight="1" x14ac:dyDescent="0.25">
      <c r="A93" t="s">
        <v>30</v>
      </c>
      <c r="C93" s="5" t="s">
        <v>5680</v>
      </c>
      <c r="D93" s="5" t="s">
        <v>5681</v>
      </c>
      <c r="E93" s="5" t="s">
        <v>5682</v>
      </c>
      <c r="F93" s="5" t="s">
        <v>5683</v>
      </c>
      <c r="G93" s="5" t="s">
        <v>5684</v>
      </c>
      <c r="H93" s="5" t="s">
        <v>5685</v>
      </c>
      <c r="I93" s="5" t="s">
        <v>5686</v>
      </c>
      <c r="J93" s="5" t="s">
        <v>5687</v>
      </c>
      <c r="K93" s="5" t="s">
        <v>5688</v>
      </c>
      <c r="L93" s="5" t="s">
        <v>5689</v>
      </c>
      <c r="M93" s="5" t="s">
        <v>5690</v>
      </c>
      <c r="N93" s="5" t="s">
        <v>5691</v>
      </c>
      <c r="O93" s="5" t="s">
        <v>5692</v>
      </c>
      <c r="P93" s="5" t="s">
        <v>5693</v>
      </c>
      <c r="Q93" s="5" t="s">
        <v>5694</v>
      </c>
      <c r="R93" s="5" t="s">
        <v>5695</v>
      </c>
      <c r="S93" s="5" t="s">
        <v>5695</v>
      </c>
      <c r="T93" s="5" t="s">
        <v>5695</v>
      </c>
      <c r="U93" s="5" t="s">
        <v>5696</v>
      </c>
      <c r="V93" s="3"/>
      <c r="W93" s="165" t="s">
        <v>30</v>
      </c>
      <c r="X93" s="165"/>
      <c r="Y93" s="174" t="s">
        <v>5697</v>
      </c>
      <c r="Z93" s="174" t="s">
        <v>5698</v>
      </c>
      <c r="AA93" s="174" t="s">
        <v>5699</v>
      </c>
      <c r="AB93" s="174" t="s">
        <v>5700</v>
      </c>
      <c r="AC93" s="174" t="s">
        <v>5701</v>
      </c>
      <c r="AD93" s="174" t="s">
        <v>5702</v>
      </c>
      <c r="AE93" s="174" t="s">
        <v>5703</v>
      </c>
      <c r="AF93" s="174" t="s">
        <v>5704</v>
      </c>
      <c r="AG93" s="174" t="s">
        <v>5705</v>
      </c>
      <c r="AH93" s="174" t="s">
        <v>5706</v>
      </c>
      <c r="AI93" s="174" t="s">
        <v>5707</v>
      </c>
      <c r="AJ93" s="174" t="s">
        <v>5708</v>
      </c>
      <c r="AK93" s="174" t="s">
        <v>5709</v>
      </c>
      <c r="AL93" s="174" t="s">
        <v>5710</v>
      </c>
      <c r="AM93" s="174" t="s">
        <v>5711</v>
      </c>
      <c r="AN93" s="174" t="s">
        <v>5712</v>
      </c>
      <c r="AO93" s="174" t="s">
        <v>5712</v>
      </c>
      <c r="AP93" s="5" t="s">
        <v>5712</v>
      </c>
      <c r="AQ93" s="5" t="s">
        <v>5713</v>
      </c>
    </row>
    <row r="94" spans="1:43" ht="119.25" customHeight="1" x14ac:dyDescent="0.25">
      <c r="A94" t="s">
        <v>2</v>
      </c>
      <c r="C94" s="5" t="s">
        <v>5714</v>
      </c>
      <c r="D94" s="5" t="s">
        <v>5715</v>
      </c>
      <c r="E94" s="5" t="s">
        <v>5716</v>
      </c>
      <c r="F94" s="5" t="s">
        <v>5717</v>
      </c>
      <c r="G94" s="5" t="s">
        <v>5718</v>
      </c>
      <c r="H94" s="5" t="s">
        <v>5719</v>
      </c>
      <c r="I94" s="5" t="s">
        <v>5720</v>
      </c>
      <c r="J94" s="5" t="s">
        <v>5721</v>
      </c>
      <c r="K94" s="5" t="s">
        <v>5722</v>
      </c>
      <c r="L94" s="5" t="s">
        <v>5723</v>
      </c>
      <c r="M94" s="5" t="s">
        <v>5724</v>
      </c>
      <c r="N94" s="5" t="s">
        <v>5725</v>
      </c>
      <c r="O94" s="5" t="s">
        <v>5726</v>
      </c>
      <c r="P94" s="5" t="s">
        <v>5727</v>
      </c>
      <c r="Q94" s="5" t="s">
        <v>5728</v>
      </c>
      <c r="R94" s="5" t="s">
        <v>5729</v>
      </c>
      <c r="S94" s="5" t="s">
        <v>5729</v>
      </c>
      <c r="T94" s="5" t="s">
        <v>5729</v>
      </c>
      <c r="U94" s="5" t="s">
        <v>5730</v>
      </c>
      <c r="V94" s="3"/>
      <c r="W94" s="165" t="s">
        <v>2</v>
      </c>
      <c r="X94" s="165"/>
      <c r="Y94" s="174" t="s">
        <v>5731</v>
      </c>
      <c r="Z94" s="174" t="s">
        <v>5732</v>
      </c>
      <c r="AA94" s="174" t="s">
        <v>5733</v>
      </c>
      <c r="AB94" s="174" t="s">
        <v>5734</v>
      </c>
      <c r="AC94" s="174" t="s">
        <v>5735</v>
      </c>
      <c r="AD94" s="174" t="s">
        <v>5736</v>
      </c>
      <c r="AE94" s="174" t="s">
        <v>5737</v>
      </c>
      <c r="AF94" s="174" t="s">
        <v>5738</v>
      </c>
      <c r="AG94" s="174" t="s">
        <v>5739</v>
      </c>
      <c r="AH94" s="174" t="s">
        <v>5740</v>
      </c>
      <c r="AI94" s="174" t="s">
        <v>5741</v>
      </c>
      <c r="AJ94" s="174" t="s">
        <v>5742</v>
      </c>
      <c r="AK94" s="174" t="s">
        <v>5743</v>
      </c>
      <c r="AL94" s="174" t="s">
        <v>5744</v>
      </c>
      <c r="AM94" s="174" t="s">
        <v>5745</v>
      </c>
      <c r="AN94" s="174" t="s">
        <v>5746</v>
      </c>
      <c r="AO94" s="174" t="s">
        <v>5746</v>
      </c>
      <c r="AP94" s="5" t="s">
        <v>5746</v>
      </c>
      <c r="AQ94" s="5" t="s">
        <v>5747</v>
      </c>
    </row>
    <row r="95" spans="1:43" ht="119.25" customHeight="1" x14ac:dyDescent="0.25">
      <c r="A95" t="s">
        <v>31</v>
      </c>
      <c r="C95" s="5" t="s">
        <v>5748</v>
      </c>
      <c r="D95" s="5" t="s">
        <v>5749</v>
      </c>
      <c r="E95" s="5" t="s">
        <v>5750</v>
      </c>
      <c r="F95" s="5" t="s">
        <v>5751</v>
      </c>
      <c r="G95" s="5" t="s">
        <v>5752</v>
      </c>
      <c r="H95" s="5" t="s">
        <v>5753</v>
      </c>
      <c r="I95" s="5" t="s">
        <v>5754</v>
      </c>
      <c r="J95" s="5" t="s">
        <v>5755</v>
      </c>
      <c r="K95" s="5" t="s">
        <v>5756</v>
      </c>
      <c r="L95" s="5" t="s">
        <v>5757</v>
      </c>
      <c r="M95" s="5" t="s">
        <v>5758</v>
      </c>
      <c r="N95" s="5" t="s">
        <v>5759</v>
      </c>
      <c r="O95" s="5" t="s">
        <v>5760</v>
      </c>
      <c r="P95" s="5" t="s">
        <v>5761</v>
      </c>
      <c r="Q95" s="5" t="s">
        <v>5762</v>
      </c>
      <c r="R95" s="5" t="s">
        <v>5763</v>
      </c>
      <c r="S95" s="5" t="s">
        <v>5763</v>
      </c>
      <c r="T95" s="5" t="s">
        <v>5763</v>
      </c>
      <c r="U95" s="5" t="s">
        <v>5764</v>
      </c>
      <c r="V95" s="3"/>
      <c r="W95" s="165" t="s">
        <v>31</v>
      </c>
      <c r="X95" s="165"/>
      <c r="Y95" s="174" t="s">
        <v>5765</v>
      </c>
      <c r="Z95" s="174" t="s">
        <v>5766</v>
      </c>
      <c r="AA95" s="174" t="s">
        <v>5767</v>
      </c>
      <c r="AB95" s="174" t="s">
        <v>5768</v>
      </c>
      <c r="AC95" s="174" t="s">
        <v>5769</v>
      </c>
      <c r="AD95" s="174" t="s">
        <v>5770</v>
      </c>
      <c r="AE95" s="174" t="s">
        <v>5771</v>
      </c>
      <c r="AF95" s="174" t="s">
        <v>5772</v>
      </c>
      <c r="AG95" s="174" t="s">
        <v>5773</v>
      </c>
      <c r="AH95" s="174" t="s">
        <v>5774</v>
      </c>
      <c r="AI95" s="174" t="s">
        <v>5775</v>
      </c>
      <c r="AJ95" s="174" t="s">
        <v>5776</v>
      </c>
      <c r="AK95" s="174" t="s">
        <v>5777</v>
      </c>
      <c r="AL95" s="174" t="s">
        <v>5778</v>
      </c>
      <c r="AM95" s="174" t="s">
        <v>5779</v>
      </c>
      <c r="AN95" s="174" t="s">
        <v>5780</v>
      </c>
      <c r="AO95" s="174" t="s">
        <v>5780</v>
      </c>
      <c r="AP95" s="5" t="s">
        <v>5780</v>
      </c>
      <c r="AQ95" s="5" t="s">
        <v>5781</v>
      </c>
    </row>
    <row r="96" spans="1:43" ht="119.25" customHeight="1" x14ac:dyDescent="0.25">
      <c r="A96" t="s">
        <v>32</v>
      </c>
      <c r="C96" s="5" t="s">
        <v>5782</v>
      </c>
      <c r="D96" s="5" t="s">
        <v>5783</v>
      </c>
      <c r="E96" s="5" t="s">
        <v>5784</v>
      </c>
      <c r="F96" s="5" t="s">
        <v>5785</v>
      </c>
      <c r="G96" s="5" t="s">
        <v>5786</v>
      </c>
      <c r="H96" s="5" t="s">
        <v>5787</v>
      </c>
      <c r="I96" s="5" t="s">
        <v>5788</v>
      </c>
      <c r="J96" s="5" t="s">
        <v>5789</v>
      </c>
      <c r="K96" s="5" t="s">
        <v>5790</v>
      </c>
      <c r="L96" s="5" t="s">
        <v>5791</v>
      </c>
      <c r="M96" s="5" t="s">
        <v>5792</v>
      </c>
      <c r="N96" s="5" t="s">
        <v>5793</v>
      </c>
      <c r="O96" s="5" t="s">
        <v>5794</v>
      </c>
      <c r="P96" s="5" t="s">
        <v>5795</v>
      </c>
      <c r="Q96" s="5" t="s">
        <v>5796</v>
      </c>
      <c r="R96" s="5" t="s">
        <v>5797</v>
      </c>
      <c r="S96" s="5" t="s">
        <v>5797</v>
      </c>
      <c r="T96" s="5" t="s">
        <v>5797</v>
      </c>
      <c r="U96" s="5" t="s">
        <v>5798</v>
      </c>
      <c r="V96" s="3"/>
      <c r="W96" s="165" t="s">
        <v>32</v>
      </c>
      <c r="X96" s="165"/>
      <c r="Y96" s="174" t="s">
        <v>5799</v>
      </c>
      <c r="Z96" s="174" t="s">
        <v>5800</v>
      </c>
      <c r="AA96" s="174" t="s">
        <v>5801</v>
      </c>
      <c r="AB96" s="174" t="s">
        <v>5802</v>
      </c>
      <c r="AC96" s="174" t="s">
        <v>5803</v>
      </c>
      <c r="AD96" s="174" t="s">
        <v>5804</v>
      </c>
      <c r="AE96" s="174" t="s">
        <v>5805</v>
      </c>
      <c r="AF96" s="174" t="s">
        <v>5806</v>
      </c>
      <c r="AG96" s="174" t="s">
        <v>5807</v>
      </c>
      <c r="AH96" s="174" t="s">
        <v>5808</v>
      </c>
      <c r="AI96" s="174" t="s">
        <v>5809</v>
      </c>
      <c r="AJ96" s="174" t="s">
        <v>5810</v>
      </c>
      <c r="AK96" s="174" t="s">
        <v>5811</v>
      </c>
      <c r="AL96" s="174" t="s">
        <v>5812</v>
      </c>
      <c r="AM96" s="174" t="s">
        <v>5813</v>
      </c>
      <c r="AN96" s="174" t="s">
        <v>5814</v>
      </c>
      <c r="AO96" s="174" t="s">
        <v>5814</v>
      </c>
      <c r="AP96" s="5" t="s">
        <v>5814</v>
      </c>
      <c r="AQ96" s="5" t="s">
        <v>5815</v>
      </c>
    </row>
    <row r="97" spans="1:43" ht="119.25" customHeight="1" x14ac:dyDescent="0.25">
      <c r="A97" t="s">
        <v>33</v>
      </c>
      <c r="C97" s="5" t="s">
        <v>5816</v>
      </c>
      <c r="D97" s="5" t="s">
        <v>5817</v>
      </c>
      <c r="E97" s="5" t="s">
        <v>5818</v>
      </c>
      <c r="F97" s="5" t="s">
        <v>5819</v>
      </c>
      <c r="G97" s="5" t="s">
        <v>5820</v>
      </c>
      <c r="H97" s="5" t="s">
        <v>5821</v>
      </c>
      <c r="I97" s="5" t="s">
        <v>5822</v>
      </c>
      <c r="J97" s="5" t="s">
        <v>5823</v>
      </c>
      <c r="K97" s="5" t="s">
        <v>5824</v>
      </c>
      <c r="L97" s="5" t="s">
        <v>5825</v>
      </c>
      <c r="M97" s="5" t="s">
        <v>5826</v>
      </c>
      <c r="N97" s="5" t="s">
        <v>5827</v>
      </c>
      <c r="O97" s="5" t="s">
        <v>5828</v>
      </c>
      <c r="P97" s="5" t="s">
        <v>5829</v>
      </c>
      <c r="Q97" s="5" t="s">
        <v>5830</v>
      </c>
      <c r="R97" s="5" t="s">
        <v>5831</v>
      </c>
      <c r="S97" s="5" t="s">
        <v>5831</v>
      </c>
      <c r="T97" s="5" t="s">
        <v>5831</v>
      </c>
      <c r="U97" s="5" t="s">
        <v>5832</v>
      </c>
      <c r="V97" s="3"/>
      <c r="W97" s="165" t="s">
        <v>33</v>
      </c>
      <c r="X97" s="165"/>
      <c r="Y97" s="174" t="s">
        <v>5833</v>
      </c>
      <c r="Z97" s="174" t="s">
        <v>5834</v>
      </c>
      <c r="AA97" s="174" t="s">
        <v>5835</v>
      </c>
      <c r="AB97" s="174" t="s">
        <v>5836</v>
      </c>
      <c r="AC97" s="174" t="s">
        <v>5837</v>
      </c>
      <c r="AD97" s="174" t="s">
        <v>5838</v>
      </c>
      <c r="AE97" s="174" t="s">
        <v>5839</v>
      </c>
      <c r="AF97" s="174" t="s">
        <v>5840</v>
      </c>
      <c r="AG97" s="174" t="s">
        <v>5841</v>
      </c>
      <c r="AH97" s="174" t="s">
        <v>5842</v>
      </c>
      <c r="AI97" s="174" t="s">
        <v>5843</v>
      </c>
      <c r="AJ97" s="174" t="s">
        <v>5844</v>
      </c>
      <c r="AK97" s="174" t="s">
        <v>5845</v>
      </c>
      <c r="AL97" s="174" t="s">
        <v>5846</v>
      </c>
      <c r="AM97" s="174" t="s">
        <v>5847</v>
      </c>
      <c r="AN97" s="174" t="s">
        <v>5848</v>
      </c>
      <c r="AO97" s="174" t="s">
        <v>5848</v>
      </c>
      <c r="AP97" s="5" t="s">
        <v>5848</v>
      </c>
      <c r="AQ97" s="5" t="s">
        <v>5849</v>
      </c>
    </row>
    <row r="98" spans="1:43" ht="119.25" customHeight="1" x14ac:dyDescent="0.25">
      <c r="A98" t="s">
        <v>33</v>
      </c>
      <c r="C98" s="5" t="s">
        <v>5816</v>
      </c>
      <c r="D98" s="5" t="s">
        <v>5817</v>
      </c>
      <c r="E98" s="5" t="s">
        <v>5818</v>
      </c>
      <c r="F98" s="5" t="s">
        <v>5819</v>
      </c>
      <c r="G98" s="5" t="s">
        <v>5820</v>
      </c>
      <c r="H98" s="5" t="s">
        <v>5821</v>
      </c>
      <c r="I98" s="5" t="s">
        <v>5822</v>
      </c>
      <c r="J98" s="5" t="s">
        <v>5823</v>
      </c>
      <c r="K98" s="5" t="s">
        <v>5824</v>
      </c>
      <c r="L98" s="5" t="s">
        <v>5825</v>
      </c>
      <c r="M98" s="5" t="s">
        <v>5826</v>
      </c>
      <c r="N98" s="5" t="s">
        <v>5827</v>
      </c>
      <c r="O98" s="5" t="s">
        <v>5828</v>
      </c>
      <c r="P98" s="5" t="s">
        <v>5829</v>
      </c>
      <c r="Q98" s="5" t="s">
        <v>5830</v>
      </c>
      <c r="R98" s="5" t="s">
        <v>5831</v>
      </c>
      <c r="S98" s="5" t="s">
        <v>5831</v>
      </c>
      <c r="T98" s="5" t="s">
        <v>5831</v>
      </c>
      <c r="U98" s="5" t="s">
        <v>5832</v>
      </c>
      <c r="V98" s="3"/>
      <c r="W98" s="165" t="s">
        <v>33</v>
      </c>
      <c r="X98" s="165"/>
      <c r="Y98" s="174" t="s">
        <v>5833</v>
      </c>
      <c r="Z98" s="174" t="s">
        <v>5834</v>
      </c>
      <c r="AA98" s="174" t="s">
        <v>5835</v>
      </c>
      <c r="AB98" s="174" t="s">
        <v>5836</v>
      </c>
      <c r="AC98" s="174" t="s">
        <v>5837</v>
      </c>
      <c r="AD98" s="174" t="s">
        <v>5838</v>
      </c>
      <c r="AE98" s="174" t="s">
        <v>5839</v>
      </c>
      <c r="AF98" s="174" t="s">
        <v>5840</v>
      </c>
      <c r="AG98" s="174" t="s">
        <v>5841</v>
      </c>
      <c r="AH98" s="174" t="s">
        <v>5842</v>
      </c>
      <c r="AI98" s="174" t="s">
        <v>5843</v>
      </c>
      <c r="AJ98" s="174" t="s">
        <v>5844</v>
      </c>
      <c r="AK98" s="174" t="s">
        <v>5845</v>
      </c>
      <c r="AL98" s="174" t="s">
        <v>5846</v>
      </c>
      <c r="AM98" s="174" t="s">
        <v>5847</v>
      </c>
      <c r="AN98" s="174" t="s">
        <v>5848</v>
      </c>
      <c r="AO98" s="174" t="s">
        <v>5848</v>
      </c>
      <c r="AP98" s="5" t="s">
        <v>5848</v>
      </c>
      <c r="AQ98" s="5" t="s">
        <v>5849</v>
      </c>
    </row>
    <row r="99" spans="1:43" x14ac:dyDescent="0.25">
      <c r="A99" s="6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</row>
    <row r="100" spans="1:43" x14ac:dyDescent="0.25">
      <c r="A100" s="6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</row>
    <row r="101" spans="1:43" x14ac:dyDescent="0.25">
      <c r="A101" s="6"/>
      <c r="C101" s="6" t="s">
        <v>2</v>
      </c>
      <c r="D101" s="6" t="s">
        <v>3</v>
      </c>
      <c r="E101" s="6" t="s">
        <v>4</v>
      </c>
      <c r="F101" s="6" t="s">
        <v>5</v>
      </c>
      <c r="G101" s="6" t="s">
        <v>6</v>
      </c>
      <c r="H101" s="6" t="s">
        <v>7</v>
      </c>
      <c r="I101" s="6" t="s">
        <v>8</v>
      </c>
      <c r="J101" s="6" t="s">
        <v>9</v>
      </c>
      <c r="K101" s="6" t="s">
        <v>10</v>
      </c>
      <c r="L101" s="6" t="s">
        <v>11</v>
      </c>
      <c r="M101" s="6" t="s">
        <v>12</v>
      </c>
      <c r="N101" s="6" t="s">
        <v>13</v>
      </c>
      <c r="O101" s="6" t="s">
        <v>14</v>
      </c>
      <c r="P101" s="6" t="s">
        <v>19</v>
      </c>
      <c r="Q101" s="6" t="s">
        <v>15</v>
      </c>
      <c r="R101" s="6" t="s">
        <v>29</v>
      </c>
      <c r="S101" s="6" t="s">
        <v>29</v>
      </c>
      <c r="T101" s="6" t="s">
        <v>29</v>
      </c>
      <c r="U101" s="6">
        <v>0</v>
      </c>
      <c r="W101" s="171" t="s">
        <v>2</v>
      </c>
      <c r="X101" s="171" t="s">
        <v>3</v>
      </c>
      <c r="Y101" s="171" t="s">
        <v>4</v>
      </c>
      <c r="Z101" s="171" t="s">
        <v>5</v>
      </c>
      <c r="AA101" s="171" t="s">
        <v>6</v>
      </c>
      <c r="AB101" s="171" t="s">
        <v>7</v>
      </c>
      <c r="AC101" s="171" t="s">
        <v>8</v>
      </c>
      <c r="AD101" s="171" t="s">
        <v>9</v>
      </c>
      <c r="AE101" s="171" t="s">
        <v>10</v>
      </c>
      <c r="AF101" s="171" t="s">
        <v>11</v>
      </c>
      <c r="AG101" s="171" t="s">
        <v>12</v>
      </c>
      <c r="AH101" s="171" t="s">
        <v>13</v>
      </c>
      <c r="AI101" s="171" t="s">
        <v>14</v>
      </c>
      <c r="AJ101" s="171" t="s">
        <v>19</v>
      </c>
      <c r="AK101" s="171" t="s">
        <v>15</v>
      </c>
      <c r="AL101" s="171" t="s">
        <v>29</v>
      </c>
      <c r="AM101" s="171" t="s">
        <v>29</v>
      </c>
      <c r="AN101" s="171" t="s">
        <v>29</v>
      </c>
      <c r="AO101" s="171">
        <v>0</v>
      </c>
    </row>
    <row r="102" spans="1:43" x14ac:dyDescent="0.25">
      <c r="A102" s="1" t="s">
        <v>16</v>
      </c>
      <c r="B102" t="s">
        <v>23</v>
      </c>
      <c r="C102" s="2" t="e">
        <v>#N/A</v>
      </c>
      <c r="D102" s="2" t="e">
        <v>#N/A</v>
      </c>
      <c r="E102" s="2" t="e">
        <v>#N/A</v>
      </c>
      <c r="F102" s="2" t="e">
        <v>#N/A</v>
      </c>
      <c r="G102" s="2" t="e">
        <v>#N/A</v>
      </c>
      <c r="H102" s="2" t="e">
        <v>#N/A</v>
      </c>
      <c r="I102" s="2" t="e">
        <v>#N/A</v>
      </c>
      <c r="J102" s="2" t="e">
        <v>#N/A</v>
      </c>
      <c r="K102" s="2" t="e">
        <v>#N/A</v>
      </c>
      <c r="L102" s="2" t="e">
        <v>#N/A</v>
      </c>
      <c r="M102" s="2" t="e">
        <v>#N/A</v>
      </c>
      <c r="N102" s="2" t="e">
        <v>#N/A</v>
      </c>
      <c r="O102" s="2" t="e">
        <v>#N/A</v>
      </c>
      <c r="P102" s="2" t="e">
        <v>#N/A</v>
      </c>
      <c r="Q102" s="2" t="e">
        <v>#N/A</v>
      </c>
      <c r="R102" s="2" t="e">
        <v>#N/A</v>
      </c>
      <c r="S102" s="2" t="e">
        <v>#N/A</v>
      </c>
      <c r="T102" s="2" t="e">
        <v>#N/A</v>
      </c>
      <c r="U102" s="2" t="e">
        <v>#N/A</v>
      </c>
      <c r="W102" s="172" t="e">
        <v>#N/A</v>
      </c>
      <c r="X102" s="172" t="e">
        <v>#N/A</v>
      </c>
      <c r="Y102" s="172" t="e">
        <v>#N/A</v>
      </c>
      <c r="Z102" s="172" t="e">
        <v>#N/A</v>
      </c>
      <c r="AA102" s="172" t="e">
        <v>#N/A</v>
      </c>
      <c r="AB102" s="172" t="e">
        <v>#N/A</v>
      </c>
      <c r="AC102" s="172" t="e">
        <v>#N/A</v>
      </c>
      <c r="AD102" s="172" t="e">
        <v>#N/A</v>
      </c>
      <c r="AE102" s="172" t="e">
        <v>#N/A</v>
      </c>
      <c r="AF102" s="172" t="e">
        <v>#N/A</v>
      </c>
      <c r="AG102" s="172" t="e">
        <v>#N/A</v>
      </c>
      <c r="AH102" s="172" t="e">
        <v>#N/A</v>
      </c>
      <c r="AI102" s="172" t="e">
        <v>#N/A</v>
      </c>
      <c r="AJ102" s="172" t="e">
        <v>#N/A</v>
      </c>
      <c r="AK102" s="172" t="e">
        <v>#N/A</v>
      </c>
      <c r="AL102" s="172" t="e">
        <v>#N/A</v>
      </c>
      <c r="AM102" s="172" t="e">
        <v>#N/A</v>
      </c>
      <c r="AN102" s="172" t="e">
        <v>#N/A</v>
      </c>
      <c r="AO102" s="172" t="e">
        <v>#N/A</v>
      </c>
    </row>
    <row r="103" spans="1:43" x14ac:dyDescent="0.25">
      <c r="A103" s="1" t="s">
        <v>16</v>
      </c>
      <c r="B103" t="s">
        <v>20</v>
      </c>
      <c r="C103" s="2" t="e">
        <v>#N/A</v>
      </c>
      <c r="D103" s="2" t="e">
        <v>#N/A</v>
      </c>
      <c r="E103" s="2" t="e">
        <v>#N/A</v>
      </c>
      <c r="F103" s="2" t="e">
        <v>#N/A</v>
      </c>
      <c r="G103" s="2" t="e">
        <v>#N/A</v>
      </c>
      <c r="H103" s="2" t="e">
        <v>#N/A</v>
      </c>
      <c r="I103" s="2" t="e">
        <v>#N/A</v>
      </c>
      <c r="J103" s="2" t="e">
        <v>#N/A</v>
      </c>
      <c r="K103" s="2" t="e">
        <v>#N/A</v>
      </c>
      <c r="L103" s="2" t="e">
        <v>#N/A</v>
      </c>
      <c r="M103" s="2" t="e">
        <v>#N/A</v>
      </c>
      <c r="N103" s="2" t="e">
        <v>#N/A</v>
      </c>
      <c r="O103" s="2" t="e">
        <v>#N/A</v>
      </c>
      <c r="P103" s="2" t="e">
        <v>#N/A</v>
      </c>
      <c r="Q103" s="2" t="e">
        <v>#N/A</v>
      </c>
      <c r="R103" s="2" t="e">
        <v>#N/A</v>
      </c>
      <c r="S103" s="2" t="e">
        <v>#N/A</v>
      </c>
      <c r="T103" s="2" t="e">
        <v>#N/A</v>
      </c>
      <c r="U103" s="2" t="e">
        <v>#N/A</v>
      </c>
      <c r="W103" s="172" t="e">
        <v>#N/A</v>
      </c>
      <c r="X103" s="172" t="e">
        <v>#N/A</v>
      </c>
      <c r="Y103" s="172" t="e">
        <v>#N/A</v>
      </c>
      <c r="Z103" s="172" t="e">
        <v>#N/A</v>
      </c>
      <c r="AA103" s="172" t="e">
        <v>#N/A</v>
      </c>
      <c r="AB103" s="172" t="e">
        <v>#N/A</v>
      </c>
      <c r="AC103" s="172" t="e">
        <v>#N/A</v>
      </c>
      <c r="AD103" s="172" t="e">
        <v>#N/A</v>
      </c>
      <c r="AE103" s="172" t="e">
        <v>#N/A</v>
      </c>
      <c r="AF103" s="172" t="e">
        <v>#N/A</v>
      </c>
      <c r="AG103" s="172" t="e">
        <v>#N/A</v>
      </c>
      <c r="AH103" s="172" t="e">
        <v>#N/A</v>
      </c>
      <c r="AI103" s="172" t="e">
        <v>#N/A</v>
      </c>
      <c r="AJ103" s="172" t="e">
        <v>#N/A</v>
      </c>
      <c r="AK103" s="172" t="e">
        <v>#N/A</v>
      </c>
      <c r="AL103" s="172" t="e">
        <v>#N/A</v>
      </c>
      <c r="AM103" s="172" t="e">
        <v>#N/A</v>
      </c>
      <c r="AN103" s="172" t="e">
        <v>#N/A</v>
      </c>
      <c r="AO103" s="172" t="e">
        <v>#N/A</v>
      </c>
    </row>
    <row r="104" spans="1:43" x14ac:dyDescent="0.25">
      <c r="A104" s="1" t="s">
        <v>16</v>
      </c>
      <c r="B104" t="s">
        <v>21</v>
      </c>
      <c r="C104" s="2" t="e">
        <v>#N/A</v>
      </c>
      <c r="D104" s="2" t="e">
        <v>#N/A</v>
      </c>
      <c r="E104" s="2" t="e">
        <v>#N/A</v>
      </c>
      <c r="F104" s="2" t="e">
        <v>#N/A</v>
      </c>
      <c r="G104" s="2" t="e">
        <v>#N/A</v>
      </c>
      <c r="H104" s="2" t="e">
        <v>#N/A</v>
      </c>
      <c r="I104" s="2" t="e">
        <v>#N/A</v>
      </c>
      <c r="J104" s="2" t="e">
        <v>#N/A</v>
      </c>
      <c r="K104" s="2" t="e">
        <v>#N/A</v>
      </c>
      <c r="L104" s="2" t="e">
        <v>#N/A</v>
      </c>
      <c r="M104" s="2" t="e">
        <v>#N/A</v>
      </c>
      <c r="N104" s="2" t="e">
        <v>#N/A</v>
      </c>
      <c r="O104" s="2" t="e">
        <v>#N/A</v>
      </c>
      <c r="P104" s="2" t="e">
        <v>#N/A</v>
      </c>
      <c r="Q104" s="2" t="e">
        <v>#N/A</v>
      </c>
      <c r="R104" s="2" t="e">
        <v>#N/A</v>
      </c>
      <c r="S104" s="2" t="e">
        <v>#N/A</v>
      </c>
      <c r="T104" s="2" t="e">
        <v>#N/A</v>
      </c>
      <c r="U104" s="2" t="e">
        <v>#N/A</v>
      </c>
      <c r="W104" s="172" t="e">
        <v>#N/A</v>
      </c>
      <c r="X104" s="172" t="e">
        <v>#N/A</v>
      </c>
      <c r="Y104" s="172" t="e">
        <v>#N/A</v>
      </c>
      <c r="Z104" s="172" t="e">
        <v>#N/A</v>
      </c>
      <c r="AA104" s="172" t="e">
        <v>#N/A</v>
      </c>
      <c r="AB104" s="172" t="e">
        <v>#N/A</v>
      </c>
      <c r="AC104" s="172" t="e">
        <v>#N/A</v>
      </c>
      <c r="AD104" s="172" t="e">
        <v>#N/A</v>
      </c>
      <c r="AE104" s="172" t="e">
        <v>#N/A</v>
      </c>
      <c r="AF104" s="172" t="e">
        <v>#N/A</v>
      </c>
      <c r="AG104" s="172" t="e">
        <v>#N/A</v>
      </c>
      <c r="AH104" s="172" t="e">
        <v>#N/A</v>
      </c>
      <c r="AI104" s="172" t="e">
        <v>#N/A</v>
      </c>
      <c r="AJ104" s="172" t="e">
        <v>#N/A</v>
      </c>
      <c r="AK104" s="172" t="e">
        <v>#N/A</v>
      </c>
      <c r="AL104" s="172" t="e">
        <v>#N/A</v>
      </c>
      <c r="AM104" s="172" t="e">
        <v>#N/A</v>
      </c>
      <c r="AN104" s="172" t="e">
        <v>#N/A</v>
      </c>
      <c r="AO104" s="172" t="e">
        <v>#N/A</v>
      </c>
    </row>
    <row r="105" spans="1:43" x14ac:dyDescent="0.25">
      <c r="A105" s="1" t="s">
        <v>16</v>
      </c>
      <c r="B105" t="s">
        <v>22</v>
      </c>
      <c r="C105" s="2" t="e">
        <f>W105*$V$14</f>
        <v>#N/A</v>
      </c>
      <c r="D105" s="2" t="e">
        <f t="shared" ref="D105" si="235">X105*$V$14</f>
        <v>#N/A</v>
      </c>
      <c r="E105" s="2" t="e">
        <f t="shared" ref="E105" si="236">Y105*$V$14</f>
        <v>#N/A</v>
      </c>
      <c r="F105" s="2" t="e">
        <f t="shared" ref="F105" si="237">Z105*$V$14</f>
        <v>#N/A</v>
      </c>
      <c r="G105" s="2" t="e">
        <f t="shared" ref="G105" si="238">AA105*$V$14</f>
        <v>#N/A</v>
      </c>
      <c r="H105" s="2" t="e">
        <f t="shared" ref="H105" si="239">AB105*$V$14</f>
        <v>#N/A</v>
      </c>
      <c r="I105" s="2" t="e">
        <f t="shared" ref="I105" si="240">AC105*$V$14</f>
        <v>#N/A</v>
      </c>
      <c r="J105" s="2" t="e">
        <f t="shared" ref="J105" si="241">AD105*$V$14</f>
        <v>#N/A</v>
      </c>
      <c r="K105" s="2" t="e">
        <f t="shared" ref="K105" si="242">AE105*$V$14</f>
        <v>#N/A</v>
      </c>
      <c r="L105" s="2" t="e">
        <f t="shared" ref="L105" si="243">AF105*$V$14</f>
        <v>#N/A</v>
      </c>
      <c r="M105" s="2" t="e">
        <f t="shared" ref="M105" si="244">AG105*$V$14</f>
        <v>#N/A</v>
      </c>
      <c r="N105" s="2" t="e">
        <f t="shared" ref="N105" si="245">AH105*$V$14</f>
        <v>#N/A</v>
      </c>
      <c r="O105" s="2" t="e">
        <f t="shared" ref="O105" si="246">AI105*$V$14</f>
        <v>#N/A</v>
      </c>
      <c r="P105" s="2" t="e">
        <f t="shared" ref="P105" si="247">AJ105*$V$14</f>
        <v>#N/A</v>
      </c>
      <c r="Q105" s="2" t="e">
        <f t="shared" ref="Q105" si="248">AK105*$V$14</f>
        <v>#N/A</v>
      </c>
      <c r="R105" s="2" t="e">
        <f t="shared" ref="R105" si="249">AL105*$V$14</f>
        <v>#N/A</v>
      </c>
      <c r="S105" s="2" t="e">
        <f t="shared" ref="S105" si="250">AM105*$V$14</f>
        <v>#N/A</v>
      </c>
      <c r="T105" s="2" t="e">
        <f t="shared" ref="T105" si="251">AN105*$V$14</f>
        <v>#N/A</v>
      </c>
      <c r="U105" s="2" t="e">
        <f t="shared" ref="U105" si="252">AO105*$V$14</f>
        <v>#N/A</v>
      </c>
      <c r="W105" s="172" t="e">
        <v>#N/A</v>
      </c>
      <c r="X105" s="172" t="e">
        <v>#N/A</v>
      </c>
      <c r="Y105" s="172" t="e">
        <v>#N/A</v>
      </c>
      <c r="Z105" s="172" t="e">
        <v>#N/A</v>
      </c>
      <c r="AA105" s="172" t="e">
        <v>#N/A</v>
      </c>
      <c r="AB105" s="172" t="e">
        <v>#N/A</v>
      </c>
      <c r="AC105" s="172" t="e">
        <v>#N/A</v>
      </c>
      <c r="AD105" s="172" t="e">
        <v>#N/A</v>
      </c>
      <c r="AE105" s="172" t="e">
        <v>#N/A</v>
      </c>
      <c r="AF105" s="172" t="e">
        <v>#N/A</v>
      </c>
      <c r="AG105" s="172" t="e">
        <v>#N/A</v>
      </c>
      <c r="AH105" s="172" t="e">
        <v>#N/A</v>
      </c>
      <c r="AI105" s="172" t="e">
        <v>#N/A</v>
      </c>
      <c r="AJ105" s="172" t="e">
        <v>#N/A</v>
      </c>
      <c r="AK105" s="172" t="e">
        <v>#N/A</v>
      </c>
      <c r="AL105" s="172" t="e">
        <v>#N/A</v>
      </c>
      <c r="AM105" s="172" t="e">
        <v>#N/A</v>
      </c>
      <c r="AN105" s="172" t="e">
        <v>#N/A</v>
      </c>
      <c r="AO105" s="172" t="e">
        <v>#N/A</v>
      </c>
    </row>
    <row r="106" spans="1:43" x14ac:dyDescent="0.25">
      <c r="A106" s="1" t="s">
        <v>30</v>
      </c>
      <c r="B106" t="s">
        <v>23</v>
      </c>
      <c r="C106" s="2" t="s">
        <v>2383</v>
      </c>
      <c r="D106" s="2" t="s">
        <v>2383</v>
      </c>
      <c r="E106" s="2" t="s">
        <v>2383</v>
      </c>
      <c r="F106" s="2" t="s">
        <v>2383</v>
      </c>
      <c r="G106" s="2" t="s">
        <v>2383</v>
      </c>
      <c r="H106" s="2" t="s">
        <v>2383</v>
      </c>
      <c r="I106" s="2" t="s">
        <v>2383</v>
      </c>
      <c r="J106" s="2" t="s">
        <v>2383</v>
      </c>
      <c r="K106" s="2" t="s">
        <v>2383</v>
      </c>
      <c r="L106" s="2" t="s">
        <v>2383</v>
      </c>
      <c r="M106" s="2" t="s">
        <v>2383</v>
      </c>
      <c r="N106" s="2" t="s">
        <v>2383</v>
      </c>
      <c r="O106" s="2" t="s">
        <v>2383</v>
      </c>
      <c r="P106" s="2" t="s">
        <v>2383</v>
      </c>
      <c r="Q106" s="2" t="s">
        <v>2383</v>
      </c>
      <c r="R106" s="2" t="e">
        <v>#N/A</v>
      </c>
      <c r="S106" s="2" t="e">
        <v>#N/A</v>
      </c>
      <c r="T106" s="2" t="e">
        <v>#N/A</v>
      </c>
      <c r="U106" s="2" t="e">
        <v>#N/A</v>
      </c>
      <c r="W106" s="172" t="s">
        <v>2383</v>
      </c>
      <c r="X106" s="172" t="s">
        <v>2383</v>
      </c>
      <c r="Y106" s="172" t="s">
        <v>2383</v>
      </c>
      <c r="Z106" s="172" t="s">
        <v>2383</v>
      </c>
      <c r="AA106" s="172" t="s">
        <v>2383</v>
      </c>
      <c r="AB106" s="172" t="s">
        <v>2383</v>
      </c>
      <c r="AC106" s="172" t="s">
        <v>2383</v>
      </c>
      <c r="AD106" s="172" t="s">
        <v>2383</v>
      </c>
      <c r="AE106" s="172" t="s">
        <v>2383</v>
      </c>
      <c r="AF106" s="172" t="s">
        <v>2383</v>
      </c>
      <c r="AG106" s="172" t="s">
        <v>2383</v>
      </c>
      <c r="AH106" s="172" t="s">
        <v>2383</v>
      </c>
      <c r="AI106" s="172" t="s">
        <v>2383</v>
      </c>
      <c r="AJ106" s="172" t="s">
        <v>2383</v>
      </c>
      <c r="AK106" s="172" t="s">
        <v>2383</v>
      </c>
      <c r="AL106" s="172" t="e">
        <v>#N/A</v>
      </c>
      <c r="AM106" s="172" t="e">
        <v>#N/A</v>
      </c>
      <c r="AN106" s="172" t="e">
        <v>#N/A</v>
      </c>
      <c r="AO106" s="172" t="e">
        <v>#N/A</v>
      </c>
    </row>
    <row r="107" spans="1:43" x14ac:dyDescent="0.25">
      <c r="A107" s="1" t="s">
        <v>30</v>
      </c>
      <c r="B107" t="s">
        <v>20</v>
      </c>
      <c r="C107" s="2" t="s">
        <v>5850</v>
      </c>
      <c r="D107" s="2" t="s">
        <v>5851</v>
      </c>
      <c r="E107" s="2" t="s">
        <v>5852</v>
      </c>
      <c r="F107" s="2" t="s">
        <v>2870</v>
      </c>
      <c r="G107" s="2" t="s">
        <v>3711</v>
      </c>
      <c r="H107" s="2" t="s">
        <v>1929</v>
      </c>
      <c r="I107" s="2" t="s">
        <v>5853</v>
      </c>
      <c r="J107" s="2" t="s">
        <v>2871</v>
      </c>
      <c r="K107" s="2" t="s">
        <v>2872</v>
      </c>
      <c r="L107" s="2" t="s">
        <v>2873</v>
      </c>
      <c r="M107" s="2" t="s">
        <v>2874</v>
      </c>
      <c r="N107" s="2" t="s">
        <v>2875</v>
      </c>
      <c r="O107" s="2" t="s">
        <v>2877</v>
      </c>
      <c r="P107" s="2" t="s">
        <v>5854</v>
      </c>
      <c r="Q107" s="2" t="s">
        <v>2878</v>
      </c>
      <c r="R107" s="2" t="e">
        <v>#N/A</v>
      </c>
      <c r="S107" s="2" t="e">
        <v>#N/A</v>
      </c>
      <c r="T107" s="2" t="e">
        <v>#N/A</v>
      </c>
      <c r="U107" s="2" t="e">
        <v>#N/A</v>
      </c>
      <c r="W107" s="172" t="s">
        <v>5850</v>
      </c>
      <c r="X107" s="172" t="s">
        <v>5851</v>
      </c>
      <c r="Y107" s="172" t="s">
        <v>5852</v>
      </c>
      <c r="Z107" s="172" t="s">
        <v>2870</v>
      </c>
      <c r="AA107" s="172" t="s">
        <v>3711</v>
      </c>
      <c r="AB107" s="172" t="s">
        <v>1929</v>
      </c>
      <c r="AC107" s="172" t="s">
        <v>5853</v>
      </c>
      <c r="AD107" s="172" t="s">
        <v>2871</v>
      </c>
      <c r="AE107" s="172" t="s">
        <v>2872</v>
      </c>
      <c r="AF107" s="172" t="s">
        <v>2873</v>
      </c>
      <c r="AG107" s="172" t="s">
        <v>2874</v>
      </c>
      <c r="AH107" s="172" t="s">
        <v>2875</v>
      </c>
      <c r="AI107" s="172" t="s">
        <v>2877</v>
      </c>
      <c r="AJ107" s="172" t="s">
        <v>5854</v>
      </c>
      <c r="AK107" s="172" t="s">
        <v>2878</v>
      </c>
      <c r="AL107" s="172" t="e">
        <v>#N/A</v>
      </c>
      <c r="AM107" s="172" t="e">
        <v>#N/A</v>
      </c>
      <c r="AN107" s="172" t="e">
        <v>#N/A</v>
      </c>
      <c r="AO107" s="172" t="e">
        <v>#N/A</v>
      </c>
    </row>
    <row r="108" spans="1:43" x14ac:dyDescent="0.25">
      <c r="A108" s="1" t="s">
        <v>30</v>
      </c>
      <c r="B108" t="s">
        <v>21</v>
      </c>
      <c r="C108" s="2" t="e">
        <v>#N/A</v>
      </c>
      <c r="D108" s="2" t="s">
        <v>3700</v>
      </c>
      <c r="E108" s="2" t="s">
        <v>5855</v>
      </c>
      <c r="F108" s="2" t="s">
        <v>5856</v>
      </c>
      <c r="G108" s="2" t="s">
        <v>5857</v>
      </c>
      <c r="H108" s="2" t="s">
        <v>2901</v>
      </c>
      <c r="I108" s="2" t="s">
        <v>1886</v>
      </c>
      <c r="J108" s="2" t="s">
        <v>5858</v>
      </c>
      <c r="K108" s="2" t="s">
        <v>5859</v>
      </c>
      <c r="L108" s="2" t="s">
        <v>2992</v>
      </c>
      <c r="M108" s="2" t="s">
        <v>5860</v>
      </c>
      <c r="N108" s="2" t="s">
        <v>5861</v>
      </c>
      <c r="O108" s="2" t="s">
        <v>5862</v>
      </c>
      <c r="P108" s="2" t="s">
        <v>5863</v>
      </c>
      <c r="Q108" s="2" t="s">
        <v>5864</v>
      </c>
      <c r="R108" s="2" t="e">
        <v>#N/A</v>
      </c>
      <c r="S108" s="2" t="e">
        <v>#N/A</v>
      </c>
      <c r="T108" s="2" t="e">
        <v>#N/A</v>
      </c>
      <c r="U108" s="2" t="e">
        <v>#N/A</v>
      </c>
      <c r="W108" s="172" t="e">
        <v>#N/A</v>
      </c>
      <c r="X108" s="172" t="s">
        <v>3700</v>
      </c>
      <c r="Y108" s="172" t="s">
        <v>5855</v>
      </c>
      <c r="Z108" s="172" t="s">
        <v>5856</v>
      </c>
      <c r="AA108" s="172" t="s">
        <v>5857</v>
      </c>
      <c r="AB108" s="172" t="s">
        <v>2901</v>
      </c>
      <c r="AC108" s="172" t="s">
        <v>1886</v>
      </c>
      <c r="AD108" s="172" t="s">
        <v>5858</v>
      </c>
      <c r="AE108" s="172" t="s">
        <v>5859</v>
      </c>
      <c r="AF108" s="172" t="s">
        <v>2992</v>
      </c>
      <c r="AG108" s="172" t="s">
        <v>5860</v>
      </c>
      <c r="AH108" s="172" t="s">
        <v>5861</v>
      </c>
      <c r="AI108" s="172" t="s">
        <v>5862</v>
      </c>
      <c r="AJ108" s="172" t="s">
        <v>5863</v>
      </c>
      <c r="AK108" s="172" t="s">
        <v>5864</v>
      </c>
      <c r="AL108" s="172" t="e">
        <v>#N/A</v>
      </c>
      <c r="AM108" s="172" t="e">
        <v>#N/A</v>
      </c>
      <c r="AN108" s="172" t="e">
        <v>#N/A</v>
      </c>
      <c r="AO108" s="172" t="e">
        <v>#N/A</v>
      </c>
    </row>
    <row r="109" spans="1:43" x14ac:dyDescent="0.25">
      <c r="A109" s="1" t="s">
        <v>30</v>
      </c>
      <c r="B109" t="s">
        <v>22</v>
      </c>
      <c r="C109" s="2" t="e">
        <f>W109*$V$14</f>
        <v>#N/A</v>
      </c>
      <c r="D109" s="2">
        <f t="shared" ref="D109" si="253">X109*$V$14</f>
        <v>454.9</v>
      </c>
      <c r="E109" s="2">
        <f t="shared" ref="E109" si="254">Y109*$V$14</f>
        <v>482.8</v>
      </c>
      <c r="F109" s="2">
        <f t="shared" ref="F109" si="255">Z109*$V$14</f>
        <v>500</v>
      </c>
      <c r="G109" s="2">
        <f t="shared" ref="G109" si="256">AA109*$V$14</f>
        <v>600.20000000000005</v>
      </c>
      <c r="H109" s="2">
        <f t="shared" ref="H109" si="257">AB109*$V$14</f>
        <v>624.6</v>
      </c>
      <c r="I109" s="2">
        <f t="shared" ref="I109" si="258">AC109*$V$14</f>
        <v>640.70000000000005</v>
      </c>
      <c r="J109" s="2">
        <f t="shared" ref="J109" si="259">AD109*$V$14</f>
        <v>664.1</v>
      </c>
      <c r="K109" s="2">
        <f t="shared" ref="K109" si="260">AE109*$V$14</f>
        <v>696</v>
      </c>
      <c r="L109" s="2">
        <f t="shared" ref="L109" si="261">AF109*$V$14</f>
        <v>934.3</v>
      </c>
      <c r="M109" s="2">
        <f t="shared" ref="M109" si="262">AG109*$V$14</f>
        <v>971.9</v>
      </c>
      <c r="N109" s="2">
        <f t="shared" ref="N109" si="263">AH109*$V$14</f>
        <v>1010.6</v>
      </c>
      <c r="O109" s="2">
        <f t="shared" ref="O109" si="264">AI109*$V$14</f>
        <v>1309.7</v>
      </c>
      <c r="P109" s="2">
        <f t="shared" ref="P109" si="265">AJ109*$V$14</f>
        <v>1350.4</v>
      </c>
      <c r="Q109" s="2">
        <f t="shared" ref="Q109" si="266">AK109*$V$14</f>
        <v>1388.5</v>
      </c>
      <c r="R109" s="2" t="e">
        <f t="shared" ref="R109" si="267">AL109*$V$14</f>
        <v>#N/A</v>
      </c>
      <c r="S109" s="2" t="e">
        <f t="shared" ref="S109" si="268">AM109*$V$14</f>
        <v>#N/A</v>
      </c>
      <c r="T109" s="2" t="e">
        <f t="shared" ref="T109" si="269">AN109*$V$14</f>
        <v>#N/A</v>
      </c>
      <c r="U109" s="2" t="e">
        <f t="shared" ref="U109" si="270">AO109*$V$14</f>
        <v>#N/A</v>
      </c>
      <c r="W109" s="170" t="e">
        <v>#N/A</v>
      </c>
      <c r="X109" s="170">
        <v>454.9</v>
      </c>
      <c r="Y109" s="170">
        <v>482.8</v>
      </c>
      <c r="Z109" s="170">
        <v>500</v>
      </c>
      <c r="AA109" s="170">
        <v>600.20000000000005</v>
      </c>
      <c r="AB109" s="170">
        <v>624.6</v>
      </c>
      <c r="AC109" s="170">
        <v>640.70000000000005</v>
      </c>
      <c r="AD109" s="170">
        <v>664.1</v>
      </c>
      <c r="AE109" s="170">
        <v>696</v>
      </c>
      <c r="AF109" s="170">
        <v>934.3</v>
      </c>
      <c r="AG109" s="170">
        <v>971.9</v>
      </c>
      <c r="AH109" s="170">
        <v>1010.6</v>
      </c>
      <c r="AI109" s="170">
        <v>1309.7</v>
      </c>
      <c r="AJ109" s="170">
        <v>1350.4</v>
      </c>
      <c r="AK109" s="170">
        <v>1388.5</v>
      </c>
      <c r="AL109" s="170" t="e">
        <v>#N/A</v>
      </c>
      <c r="AM109" s="170" t="e">
        <v>#N/A</v>
      </c>
      <c r="AN109" s="170" t="e">
        <v>#N/A</v>
      </c>
      <c r="AO109" s="170" t="e">
        <v>#N/A</v>
      </c>
    </row>
    <row r="110" spans="1:43" x14ac:dyDescent="0.25">
      <c r="A110" s="1" t="s">
        <v>2</v>
      </c>
      <c r="B110" t="s">
        <v>23</v>
      </c>
      <c r="C110" s="2" t="s">
        <v>5865</v>
      </c>
      <c r="D110" s="2" t="s">
        <v>5865</v>
      </c>
      <c r="E110" s="2" t="s">
        <v>5865</v>
      </c>
      <c r="F110" s="2" t="s">
        <v>5865</v>
      </c>
      <c r="G110" s="2" t="s">
        <v>5865</v>
      </c>
      <c r="H110" s="2" t="s">
        <v>5865</v>
      </c>
      <c r="I110" s="2" t="s">
        <v>5865</v>
      </c>
      <c r="J110" s="2" t="s">
        <v>5865</v>
      </c>
      <c r="K110" s="2" t="s">
        <v>5865</v>
      </c>
      <c r="L110" s="2" t="s">
        <v>5865</v>
      </c>
      <c r="M110" s="2" t="s">
        <v>5865</v>
      </c>
      <c r="N110" s="2" t="s">
        <v>5865</v>
      </c>
      <c r="O110" s="2" t="s">
        <v>5865</v>
      </c>
      <c r="P110" s="2" t="s">
        <v>5865</v>
      </c>
      <c r="Q110" s="2" t="s">
        <v>5865</v>
      </c>
      <c r="R110" s="2" t="e">
        <v>#N/A</v>
      </c>
      <c r="S110" s="2" t="e">
        <v>#N/A</v>
      </c>
      <c r="T110" s="2" t="e">
        <v>#N/A</v>
      </c>
      <c r="U110" s="2" t="e">
        <v>#N/A</v>
      </c>
      <c r="W110" s="172" t="s">
        <v>5865</v>
      </c>
      <c r="X110" s="172" t="s">
        <v>5865</v>
      </c>
      <c r="Y110" s="172" t="s">
        <v>5865</v>
      </c>
      <c r="Z110" s="172" t="s">
        <v>5865</v>
      </c>
      <c r="AA110" s="172" t="s">
        <v>5865</v>
      </c>
      <c r="AB110" s="172" t="s">
        <v>5865</v>
      </c>
      <c r="AC110" s="172" t="s">
        <v>5865</v>
      </c>
      <c r="AD110" s="172" t="s">
        <v>5865</v>
      </c>
      <c r="AE110" s="172" t="s">
        <v>5865</v>
      </c>
      <c r="AF110" s="172" t="s">
        <v>5865</v>
      </c>
      <c r="AG110" s="172" t="s">
        <v>5865</v>
      </c>
      <c r="AH110" s="172" t="s">
        <v>5865</v>
      </c>
      <c r="AI110" s="172" t="s">
        <v>5865</v>
      </c>
      <c r="AJ110" s="172" t="s">
        <v>5865</v>
      </c>
      <c r="AK110" s="172" t="s">
        <v>5865</v>
      </c>
      <c r="AL110" s="172" t="e">
        <v>#N/A</v>
      </c>
      <c r="AM110" s="172" t="e">
        <v>#N/A</v>
      </c>
      <c r="AN110" s="172" t="e">
        <v>#N/A</v>
      </c>
      <c r="AO110" s="172" t="e">
        <v>#N/A</v>
      </c>
    </row>
    <row r="111" spans="1:43" x14ac:dyDescent="0.25">
      <c r="A111" s="1" t="s">
        <v>2</v>
      </c>
      <c r="B111" t="s">
        <v>20</v>
      </c>
      <c r="C111" s="2" t="s">
        <v>907</v>
      </c>
      <c r="D111" s="2" t="s">
        <v>1403</v>
      </c>
      <c r="E111" s="2" t="s">
        <v>5866</v>
      </c>
      <c r="F111" s="2" t="s">
        <v>5626</v>
      </c>
      <c r="G111" s="2" t="s">
        <v>5856</v>
      </c>
      <c r="H111" s="2" t="s">
        <v>5627</v>
      </c>
      <c r="I111" s="2" t="s">
        <v>5867</v>
      </c>
      <c r="J111" s="2" t="s">
        <v>5868</v>
      </c>
      <c r="K111" s="2" t="s">
        <v>1421</v>
      </c>
      <c r="L111" s="2" t="s">
        <v>1517</v>
      </c>
      <c r="M111" s="2" t="s">
        <v>5869</v>
      </c>
      <c r="N111" s="2" t="s">
        <v>5632</v>
      </c>
      <c r="O111" s="2" t="s">
        <v>5870</v>
      </c>
      <c r="P111" s="2" t="s">
        <v>5871</v>
      </c>
      <c r="Q111" s="2" t="s">
        <v>5872</v>
      </c>
      <c r="R111" s="2" t="e">
        <v>#N/A</v>
      </c>
      <c r="S111" s="2" t="e">
        <v>#N/A</v>
      </c>
      <c r="T111" s="2" t="e">
        <v>#N/A</v>
      </c>
      <c r="U111" s="2" t="e">
        <v>#N/A</v>
      </c>
      <c r="W111" s="172" t="s">
        <v>907</v>
      </c>
      <c r="X111" s="172" t="s">
        <v>1403</v>
      </c>
      <c r="Y111" s="172" t="s">
        <v>5866</v>
      </c>
      <c r="Z111" s="172" t="s">
        <v>5626</v>
      </c>
      <c r="AA111" s="172" t="s">
        <v>5856</v>
      </c>
      <c r="AB111" s="172" t="s">
        <v>5627</v>
      </c>
      <c r="AC111" s="172" t="s">
        <v>5867</v>
      </c>
      <c r="AD111" s="172" t="s">
        <v>5868</v>
      </c>
      <c r="AE111" s="172" t="s">
        <v>1421</v>
      </c>
      <c r="AF111" s="172" t="s">
        <v>1517</v>
      </c>
      <c r="AG111" s="172" t="s">
        <v>5869</v>
      </c>
      <c r="AH111" s="172" t="s">
        <v>5632</v>
      </c>
      <c r="AI111" s="172" t="s">
        <v>5870</v>
      </c>
      <c r="AJ111" s="172" t="s">
        <v>5871</v>
      </c>
      <c r="AK111" s="172" t="s">
        <v>5872</v>
      </c>
      <c r="AL111" s="172" t="e">
        <v>#N/A</v>
      </c>
      <c r="AM111" s="172" t="e">
        <v>#N/A</v>
      </c>
      <c r="AN111" s="172" t="e">
        <v>#N/A</v>
      </c>
      <c r="AO111" s="172" t="e">
        <v>#N/A</v>
      </c>
    </row>
    <row r="112" spans="1:43" x14ac:dyDescent="0.25">
      <c r="A112" s="1" t="s">
        <v>2</v>
      </c>
      <c r="B112" t="s">
        <v>21</v>
      </c>
      <c r="C112" s="2" t="e">
        <v>#N/A</v>
      </c>
      <c r="D112" s="2" t="s">
        <v>140</v>
      </c>
      <c r="E112" s="2" t="s">
        <v>5873</v>
      </c>
      <c r="F112" s="2" t="s">
        <v>5874</v>
      </c>
      <c r="G112" s="2" t="s">
        <v>5875</v>
      </c>
      <c r="H112" s="2" t="s">
        <v>5876</v>
      </c>
      <c r="I112" s="2" t="s">
        <v>2391</v>
      </c>
      <c r="J112" s="2" t="s">
        <v>5116</v>
      </c>
      <c r="K112" s="2" t="s">
        <v>5877</v>
      </c>
      <c r="L112" s="2" t="s">
        <v>5878</v>
      </c>
      <c r="M112" s="2" t="s">
        <v>2533</v>
      </c>
      <c r="N112" s="2" t="s">
        <v>5879</v>
      </c>
      <c r="O112" s="2" t="s">
        <v>5880</v>
      </c>
      <c r="P112" s="2" t="s">
        <v>5881</v>
      </c>
      <c r="Q112" s="2" t="s">
        <v>5882</v>
      </c>
      <c r="R112" s="2" t="e">
        <v>#N/A</v>
      </c>
      <c r="S112" s="2" t="e">
        <v>#N/A</v>
      </c>
      <c r="T112" s="2" t="e">
        <v>#N/A</v>
      </c>
      <c r="U112" s="2" t="e">
        <v>#N/A</v>
      </c>
      <c r="W112" s="172" t="e">
        <v>#N/A</v>
      </c>
      <c r="X112" s="172" t="s">
        <v>140</v>
      </c>
      <c r="Y112" s="172" t="s">
        <v>5873</v>
      </c>
      <c r="Z112" s="172" t="s">
        <v>5874</v>
      </c>
      <c r="AA112" s="172" t="s">
        <v>5875</v>
      </c>
      <c r="AB112" s="172" t="s">
        <v>5876</v>
      </c>
      <c r="AC112" s="172" t="s">
        <v>2391</v>
      </c>
      <c r="AD112" s="172" t="s">
        <v>5116</v>
      </c>
      <c r="AE112" s="172" t="s">
        <v>5877</v>
      </c>
      <c r="AF112" s="172" t="s">
        <v>5878</v>
      </c>
      <c r="AG112" s="172" t="s">
        <v>2533</v>
      </c>
      <c r="AH112" s="172" t="s">
        <v>5879</v>
      </c>
      <c r="AI112" s="172" t="s">
        <v>5880</v>
      </c>
      <c r="AJ112" s="172" t="s">
        <v>5881</v>
      </c>
      <c r="AK112" s="172" t="s">
        <v>5882</v>
      </c>
      <c r="AL112" s="172" t="e">
        <v>#N/A</v>
      </c>
      <c r="AM112" s="172" t="e">
        <v>#N/A</v>
      </c>
      <c r="AN112" s="172" t="e">
        <v>#N/A</v>
      </c>
      <c r="AO112" s="172" t="e">
        <v>#N/A</v>
      </c>
    </row>
    <row r="113" spans="1:41" x14ac:dyDescent="0.25">
      <c r="A113" s="1" t="s">
        <v>2</v>
      </c>
      <c r="B113" t="s">
        <v>22</v>
      </c>
      <c r="C113" s="2" t="e">
        <f>W113*$V$14</f>
        <v>#N/A</v>
      </c>
      <c r="D113" s="2">
        <f t="shared" ref="D113:U113" si="271">X113*$V$14</f>
        <v>465.9</v>
      </c>
      <c r="E113" s="2">
        <f t="shared" si="271"/>
        <v>495.4</v>
      </c>
      <c r="F113" s="2">
        <f t="shared" si="271"/>
        <v>513.5</v>
      </c>
      <c r="G113" s="2">
        <f t="shared" si="271"/>
        <v>614.29999999999995</v>
      </c>
      <c r="H113" s="2">
        <f t="shared" si="271"/>
        <v>639.1</v>
      </c>
      <c r="I113" s="2">
        <f t="shared" si="271"/>
        <v>656.5</v>
      </c>
      <c r="J113" s="2">
        <f t="shared" si="271"/>
        <v>682.2</v>
      </c>
      <c r="K113" s="2">
        <f t="shared" si="271"/>
        <v>716</v>
      </c>
      <c r="L113" s="2">
        <f t="shared" si="271"/>
        <v>957.5</v>
      </c>
      <c r="M113" s="2">
        <f t="shared" si="271"/>
        <v>996.6</v>
      </c>
      <c r="N113" s="2">
        <f t="shared" si="271"/>
        <v>1037.0999999999999</v>
      </c>
      <c r="O113" s="2">
        <f t="shared" si="271"/>
        <v>1341.6</v>
      </c>
      <c r="P113" s="2">
        <f t="shared" si="271"/>
        <v>1384.8</v>
      </c>
      <c r="Q113" s="2">
        <f t="shared" si="271"/>
        <v>1424.6</v>
      </c>
      <c r="R113" s="2" t="e">
        <f t="shared" si="271"/>
        <v>#N/A</v>
      </c>
      <c r="S113" s="2" t="e">
        <f t="shared" si="271"/>
        <v>#N/A</v>
      </c>
      <c r="T113" s="2" t="e">
        <f t="shared" si="271"/>
        <v>#N/A</v>
      </c>
      <c r="U113" s="2" t="e">
        <f t="shared" si="271"/>
        <v>#N/A</v>
      </c>
      <c r="W113" s="170" t="e">
        <v>#N/A</v>
      </c>
      <c r="X113" s="170">
        <v>465.9</v>
      </c>
      <c r="Y113" s="170">
        <v>495.4</v>
      </c>
      <c r="Z113" s="170">
        <v>513.5</v>
      </c>
      <c r="AA113" s="170">
        <v>614.29999999999995</v>
      </c>
      <c r="AB113" s="170">
        <v>639.1</v>
      </c>
      <c r="AC113" s="170">
        <v>656.5</v>
      </c>
      <c r="AD113" s="170">
        <v>682.2</v>
      </c>
      <c r="AE113" s="170">
        <v>716</v>
      </c>
      <c r="AF113" s="170">
        <v>957.5</v>
      </c>
      <c r="AG113" s="170">
        <v>996.6</v>
      </c>
      <c r="AH113" s="170">
        <v>1037.0999999999999</v>
      </c>
      <c r="AI113" s="170">
        <v>1341.6</v>
      </c>
      <c r="AJ113" s="170">
        <v>1384.8</v>
      </c>
      <c r="AK113" s="170">
        <v>1424.6</v>
      </c>
      <c r="AL113" s="170" t="e">
        <v>#N/A</v>
      </c>
      <c r="AM113" s="170" t="e">
        <v>#N/A</v>
      </c>
      <c r="AN113" s="170" t="e">
        <v>#N/A</v>
      </c>
      <c r="AO113" s="170" t="e">
        <v>#N/A</v>
      </c>
    </row>
    <row r="114" spans="1:41" x14ac:dyDescent="0.25">
      <c r="A114" s="1" t="s">
        <v>31</v>
      </c>
      <c r="B114" t="s">
        <v>23</v>
      </c>
      <c r="C114" s="2" t="s">
        <v>5883</v>
      </c>
      <c r="D114" s="2" t="s">
        <v>5883</v>
      </c>
      <c r="E114" s="2" t="s">
        <v>5883</v>
      </c>
      <c r="F114" s="2" t="s">
        <v>5883</v>
      </c>
      <c r="G114" s="2" t="s">
        <v>5883</v>
      </c>
      <c r="H114" s="2" t="s">
        <v>5883</v>
      </c>
      <c r="I114" s="2" t="s">
        <v>5883</v>
      </c>
      <c r="J114" s="2" t="s">
        <v>5883</v>
      </c>
      <c r="K114" s="2" t="s">
        <v>5883</v>
      </c>
      <c r="L114" s="2" t="s">
        <v>5883</v>
      </c>
      <c r="M114" s="2" t="s">
        <v>5883</v>
      </c>
      <c r="N114" s="2" t="s">
        <v>5883</v>
      </c>
      <c r="O114" s="2" t="s">
        <v>5883</v>
      </c>
      <c r="P114" s="2" t="s">
        <v>5883</v>
      </c>
      <c r="Q114" s="2" t="s">
        <v>5883</v>
      </c>
      <c r="R114" s="2" t="e">
        <v>#N/A</v>
      </c>
      <c r="S114" s="2" t="e">
        <v>#N/A</v>
      </c>
      <c r="T114" s="2" t="e">
        <v>#N/A</v>
      </c>
      <c r="U114" s="2" t="e">
        <v>#N/A</v>
      </c>
      <c r="W114" s="172" t="s">
        <v>5883</v>
      </c>
      <c r="X114" s="172" t="s">
        <v>5883</v>
      </c>
      <c r="Y114" s="172" t="s">
        <v>5883</v>
      </c>
      <c r="Z114" s="172" t="s">
        <v>5883</v>
      </c>
      <c r="AA114" s="172" t="s">
        <v>5883</v>
      </c>
      <c r="AB114" s="172" t="s">
        <v>5883</v>
      </c>
      <c r="AC114" s="172" t="s">
        <v>5883</v>
      </c>
      <c r="AD114" s="172" t="s">
        <v>5883</v>
      </c>
      <c r="AE114" s="172" t="s">
        <v>5883</v>
      </c>
      <c r="AF114" s="172" t="s">
        <v>5883</v>
      </c>
      <c r="AG114" s="172" t="s">
        <v>5883</v>
      </c>
      <c r="AH114" s="172" t="s">
        <v>5883</v>
      </c>
      <c r="AI114" s="172" t="s">
        <v>5883</v>
      </c>
      <c r="AJ114" s="172" t="s">
        <v>5883</v>
      </c>
      <c r="AK114" s="172" t="s">
        <v>5883</v>
      </c>
      <c r="AL114" s="172" t="e">
        <v>#N/A</v>
      </c>
      <c r="AM114" s="172" t="e">
        <v>#N/A</v>
      </c>
      <c r="AN114" s="172" t="e">
        <v>#N/A</v>
      </c>
      <c r="AO114" s="172" t="e">
        <v>#N/A</v>
      </c>
    </row>
    <row r="115" spans="1:41" x14ac:dyDescent="0.25">
      <c r="A115" s="1" t="s">
        <v>31</v>
      </c>
      <c r="B115" t="s">
        <v>20</v>
      </c>
      <c r="C115" s="2" t="s">
        <v>5884</v>
      </c>
      <c r="D115" s="2" t="s">
        <v>922</v>
      </c>
      <c r="E115" s="2" t="s">
        <v>2512</v>
      </c>
      <c r="F115" s="2" t="s">
        <v>5885</v>
      </c>
      <c r="G115" s="2" t="s">
        <v>5886</v>
      </c>
      <c r="H115" s="2" t="s">
        <v>5887</v>
      </c>
      <c r="I115" s="2" t="s">
        <v>1901</v>
      </c>
      <c r="J115" s="2" t="s">
        <v>5888</v>
      </c>
      <c r="K115" s="2" t="s">
        <v>2943</v>
      </c>
      <c r="L115" s="2" t="s">
        <v>5889</v>
      </c>
      <c r="M115" s="2" t="s">
        <v>2044</v>
      </c>
      <c r="N115" s="2" t="s">
        <v>5890</v>
      </c>
      <c r="O115" s="2" t="s">
        <v>1115</v>
      </c>
      <c r="P115" s="2" t="s">
        <v>5891</v>
      </c>
      <c r="Q115" s="2" t="s">
        <v>5892</v>
      </c>
      <c r="R115" s="2" t="e">
        <v>#N/A</v>
      </c>
      <c r="S115" s="2" t="e">
        <v>#N/A</v>
      </c>
      <c r="T115" s="2" t="e">
        <v>#N/A</v>
      </c>
      <c r="U115" s="2" t="e">
        <v>#N/A</v>
      </c>
      <c r="W115" s="172" t="s">
        <v>5884</v>
      </c>
      <c r="X115" s="172" t="s">
        <v>922</v>
      </c>
      <c r="Y115" s="172" t="s">
        <v>2512</v>
      </c>
      <c r="Z115" s="172" t="s">
        <v>5885</v>
      </c>
      <c r="AA115" s="172" t="s">
        <v>5886</v>
      </c>
      <c r="AB115" s="172" t="s">
        <v>5887</v>
      </c>
      <c r="AC115" s="172" t="s">
        <v>1901</v>
      </c>
      <c r="AD115" s="172" t="s">
        <v>5888</v>
      </c>
      <c r="AE115" s="172" t="s">
        <v>2943</v>
      </c>
      <c r="AF115" s="172" t="s">
        <v>5889</v>
      </c>
      <c r="AG115" s="172" t="s">
        <v>2044</v>
      </c>
      <c r="AH115" s="172" t="s">
        <v>5890</v>
      </c>
      <c r="AI115" s="172" t="s">
        <v>1115</v>
      </c>
      <c r="AJ115" s="172" t="s">
        <v>5891</v>
      </c>
      <c r="AK115" s="172" t="s">
        <v>5892</v>
      </c>
      <c r="AL115" s="172" t="e">
        <v>#N/A</v>
      </c>
      <c r="AM115" s="172" t="e">
        <v>#N/A</v>
      </c>
      <c r="AN115" s="172" t="e">
        <v>#N/A</v>
      </c>
      <c r="AO115" s="172" t="e">
        <v>#N/A</v>
      </c>
    </row>
    <row r="116" spans="1:41" x14ac:dyDescent="0.25">
      <c r="A116" s="1" t="s">
        <v>31</v>
      </c>
      <c r="B116" t="s">
        <v>21</v>
      </c>
      <c r="C116" s="2" t="e">
        <v>#N/A</v>
      </c>
      <c r="D116" s="2" t="s">
        <v>2386</v>
      </c>
      <c r="E116" s="2" t="s">
        <v>5893</v>
      </c>
      <c r="F116" s="2" t="s">
        <v>4877</v>
      </c>
      <c r="G116" s="2" t="s">
        <v>5894</v>
      </c>
      <c r="H116" s="2" t="s">
        <v>143</v>
      </c>
      <c r="I116" s="2" t="s">
        <v>5895</v>
      </c>
      <c r="J116" s="2" t="s">
        <v>2392</v>
      </c>
      <c r="K116" s="2" t="s">
        <v>5896</v>
      </c>
      <c r="L116" s="2" t="s">
        <v>5897</v>
      </c>
      <c r="M116" s="2" t="s">
        <v>5898</v>
      </c>
      <c r="N116" s="2" t="s">
        <v>150</v>
      </c>
      <c r="O116" s="2" t="s">
        <v>5899</v>
      </c>
      <c r="P116" s="2" t="s">
        <v>5900</v>
      </c>
      <c r="Q116" s="2" t="s">
        <v>5901</v>
      </c>
      <c r="R116" s="2" t="e">
        <v>#N/A</v>
      </c>
      <c r="S116" s="2" t="e">
        <v>#N/A</v>
      </c>
      <c r="T116" s="2" t="e">
        <v>#N/A</v>
      </c>
      <c r="U116" s="2" t="e">
        <v>#N/A</v>
      </c>
      <c r="W116" s="172" t="e">
        <v>#N/A</v>
      </c>
      <c r="X116" s="172" t="s">
        <v>2386</v>
      </c>
      <c r="Y116" s="172" t="s">
        <v>5893</v>
      </c>
      <c r="Z116" s="172" t="s">
        <v>4877</v>
      </c>
      <c r="AA116" s="172" t="s">
        <v>5894</v>
      </c>
      <c r="AB116" s="172" t="s">
        <v>143</v>
      </c>
      <c r="AC116" s="172" t="s">
        <v>5895</v>
      </c>
      <c r="AD116" s="172" t="s">
        <v>2392</v>
      </c>
      <c r="AE116" s="172" t="s">
        <v>5896</v>
      </c>
      <c r="AF116" s="172" t="s">
        <v>5897</v>
      </c>
      <c r="AG116" s="172" t="s">
        <v>5898</v>
      </c>
      <c r="AH116" s="172" t="s">
        <v>150</v>
      </c>
      <c r="AI116" s="172" t="s">
        <v>5899</v>
      </c>
      <c r="AJ116" s="172" t="s">
        <v>5900</v>
      </c>
      <c r="AK116" s="172" t="s">
        <v>5901</v>
      </c>
      <c r="AL116" s="172" t="e">
        <v>#N/A</v>
      </c>
      <c r="AM116" s="172" t="e">
        <v>#N/A</v>
      </c>
      <c r="AN116" s="172" t="e">
        <v>#N/A</v>
      </c>
      <c r="AO116" s="172" t="e">
        <v>#N/A</v>
      </c>
    </row>
    <row r="117" spans="1:41" x14ac:dyDescent="0.25">
      <c r="A117" s="1" t="s">
        <v>31</v>
      </c>
      <c r="B117" t="s">
        <v>22</v>
      </c>
      <c r="C117" s="2" t="e">
        <f>W117*$V$14</f>
        <v>#N/A</v>
      </c>
      <c r="D117" s="2">
        <f t="shared" ref="D117" si="272">X117*$V$14</f>
        <v>478</v>
      </c>
      <c r="E117" s="2">
        <f t="shared" ref="E117" si="273">Y117*$V$14</f>
        <v>508.3</v>
      </c>
      <c r="F117" s="2">
        <f t="shared" ref="F117" si="274">Z117*$V$14</f>
        <v>527.70000000000005</v>
      </c>
      <c r="G117" s="2">
        <f t="shared" ref="G117" si="275">AA117*$V$14</f>
        <v>628.79999999999995</v>
      </c>
      <c r="H117" s="2">
        <f t="shared" ref="H117" si="276">AB117*$V$14</f>
        <v>654.4</v>
      </c>
      <c r="I117" s="2">
        <f t="shared" ref="I117" si="277">AC117*$V$14</f>
        <v>672.1</v>
      </c>
      <c r="J117" s="2">
        <f t="shared" ref="J117" si="278">AD117*$V$14</f>
        <v>701.6</v>
      </c>
      <c r="K117" s="2">
        <f t="shared" ref="K117" si="279">AE117*$V$14</f>
        <v>736.2</v>
      </c>
      <c r="L117" s="2">
        <f t="shared" ref="L117" si="280">AF117*$V$14</f>
        <v>980.6</v>
      </c>
      <c r="M117" s="2">
        <f t="shared" ref="M117" si="281">AG117*$V$14</f>
        <v>1021.5</v>
      </c>
      <c r="N117" s="2">
        <f t="shared" ref="N117" si="282">AH117*$V$14</f>
        <v>1064.5</v>
      </c>
      <c r="O117" s="2">
        <f t="shared" ref="O117" si="283">AI117*$V$14</f>
        <v>1374.5</v>
      </c>
      <c r="P117" s="2">
        <f t="shared" ref="P117" si="284">AJ117*$V$14</f>
        <v>1419.4</v>
      </c>
      <c r="Q117" s="2">
        <f t="shared" ref="Q117" si="285">AK117*$V$14</f>
        <v>1461.1</v>
      </c>
      <c r="R117" s="2" t="e">
        <f t="shared" ref="R117" si="286">AL117*$V$14</f>
        <v>#N/A</v>
      </c>
      <c r="S117" s="2" t="e">
        <f t="shared" ref="S117" si="287">AM117*$V$14</f>
        <v>#N/A</v>
      </c>
      <c r="T117" s="2" t="e">
        <f t="shared" ref="T117" si="288">AN117*$V$14</f>
        <v>#N/A</v>
      </c>
      <c r="U117" s="2" t="e">
        <f t="shared" ref="U117" si="289">AO117*$V$14</f>
        <v>#N/A</v>
      </c>
      <c r="W117" s="170" t="e">
        <v>#N/A</v>
      </c>
      <c r="X117" s="170">
        <v>478</v>
      </c>
      <c r="Y117" s="170">
        <v>508.3</v>
      </c>
      <c r="Z117" s="170">
        <v>527.70000000000005</v>
      </c>
      <c r="AA117" s="170">
        <v>628.79999999999995</v>
      </c>
      <c r="AB117" s="170">
        <v>654.4</v>
      </c>
      <c r="AC117" s="170">
        <v>672.1</v>
      </c>
      <c r="AD117" s="170">
        <v>701.6</v>
      </c>
      <c r="AE117" s="170">
        <v>736.2</v>
      </c>
      <c r="AF117" s="170">
        <v>980.6</v>
      </c>
      <c r="AG117" s="170">
        <v>1021.5</v>
      </c>
      <c r="AH117" s="170">
        <v>1064.5</v>
      </c>
      <c r="AI117" s="170">
        <v>1374.5</v>
      </c>
      <c r="AJ117" s="170">
        <v>1419.4</v>
      </c>
      <c r="AK117" s="170">
        <v>1461.1</v>
      </c>
      <c r="AL117" s="170" t="e">
        <v>#N/A</v>
      </c>
      <c r="AM117" s="170" t="e">
        <v>#N/A</v>
      </c>
      <c r="AN117" s="170" t="e">
        <v>#N/A</v>
      </c>
      <c r="AO117" s="170" t="e">
        <v>#N/A</v>
      </c>
    </row>
    <row r="118" spans="1:41" x14ac:dyDescent="0.25">
      <c r="A118" s="1" t="s">
        <v>32</v>
      </c>
      <c r="B118" t="s">
        <v>23</v>
      </c>
      <c r="C118" s="2" t="e">
        <v>#N/A</v>
      </c>
      <c r="D118" s="2" t="s">
        <v>5902</v>
      </c>
      <c r="E118" s="2" t="s">
        <v>5902</v>
      </c>
      <c r="F118" s="2" t="s">
        <v>5902</v>
      </c>
      <c r="G118" s="2" t="s">
        <v>5902</v>
      </c>
      <c r="H118" s="2" t="s">
        <v>5902</v>
      </c>
      <c r="I118" s="2" t="s">
        <v>5902</v>
      </c>
      <c r="J118" s="2" t="s">
        <v>5902</v>
      </c>
      <c r="K118" s="2" t="s">
        <v>5902</v>
      </c>
      <c r="L118" s="2" t="e">
        <v>#N/A</v>
      </c>
      <c r="M118" s="2" t="e">
        <v>#N/A</v>
      </c>
      <c r="N118" s="2" t="e">
        <v>#N/A</v>
      </c>
      <c r="O118" s="2" t="e">
        <v>#N/A</v>
      </c>
      <c r="P118" s="2" t="e">
        <v>#N/A</v>
      </c>
      <c r="Q118" s="2" t="e">
        <v>#N/A</v>
      </c>
      <c r="R118" s="2" t="e">
        <v>#N/A</v>
      </c>
      <c r="S118" s="2" t="e">
        <v>#N/A</v>
      </c>
      <c r="T118" s="2" t="e">
        <v>#N/A</v>
      </c>
      <c r="U118" s="2" t="e">
        <v>#N/A</v>
      </c>
      <c r="W118" s="172" t="e">
        <v>#N/A</v>
      </c>
      <c r="X118" s="172" t="s">
        <v>5902</v>
      </c>
      <c r="Y118" s="172" t="s">
        <v>5902</v>
      </c>
      <c r="Z118" s="172" t="s">
        <v>5902</v>
      </c>
      <c r="AA118" s="172" t="s">
        <v>5902</v>
      </c>
      <c r="AB118" s="172" t="s">
        <v>5902</v>
      </c>
      <c r="AC118" s="172" t="s">
        <v>5902</v>
      </c>
      <c r="AD118" s="172" t="s">
        <v>5902</v>
      </c>
      <c r="AE118" s="172" t="s">
        <v>5902</v>
      </c>
      <c r="AF118" s="172" t="e">
        <v>#N/A</v>
      </c>
      <c r="AG118" s="172" t="e">
        <v>#N/A</v>
      </c>
      <c r="AH118" s="172" t="e">
        <v>#N/A</v>
      </c>
      <c r="AI118" s="172" t="e">
        <v>#N/A</v>
      </c>
      <c r="AJ118" s="172" t="e">
        <v>#N/A</v>
      </c>
      <c r="AK118" s="172" t="e">
        <v>#N/A</v>
      </c>
      <c r="AL118" s="172" t="e">
        <v>#N/A</v>
      </c>
      <c r="AM118" s="172" t="e">
        <v>#N/A</v>
      </c>
      <c r="AN118" s="172" t="e">
        <v>#N/A</v>
      </c>
      <c r="AO118" s="172" t="e">
        <v>#N/A</v>
      </c>
    </row>
    <row r="119" spans="1:41" x14ac:dyDescent="0.25">
      <c r="A119" s="1" t="s">
        <v>32</v>
      </c>
      <c r="B119" t="s">
        <v>20</v>
      </c>
      <c r="C119" s="2" t="e">
        <v>#N/A</v>
      </c>
      <c r="D119" s="2" t="s">
        <v>1564</v>
      </c>
      <c r="E119" s="2" t="s">
        <v>1565</v>
      </c>
      <c r="F119" s="2" t="s">
        <v>1566</v>
      </c>
      <c r="G119" s="2" t="s">
        <v>1567</v>
      </c>
      <c r="H119" s="2" t="s">
        <v>1568</v>
      </c>
      <c r="I119" s="2" t="s">
        <v>1569</v>
      </c>
      <c r="J119" s="2" t="s">
        <v>1570</v>
      </c>
      <c r="K119" s="2" t="s">
        <v>1571</v>
      </c>
      <c r="L119" s="2" t="e">
        <v>#N/A</v>
      </c>
      <c r="M119" s="2" t="e">
        <v>#N/A</v>
      </c>
      <c r="N119" s="2" t="e">
        <v>#N/A</v>
      </c>
      <c r="O119" s="2" t="e">
        <v>#N/A</v>
      </c>
      <c r="P119" s="2" t="e">
        <v>#N/A</v>
      </c>
      <c r="Q119" s="2" t="e">
        <v>#N/A</v>
      </c>
      <c r="R119" s="2" t="e">
        <v>#N/A</v>
      </c>
      <c r="S119" s="2" t="e">
        <v>#N/A</v>
      </c>
      <c r="T119" s="2" t="e">
        <v>#N/A</v>
      </c>
      <c r="U119" s="2" t="e">
        <v>#N/A</v>
      </c>
      <c r="W119" s="172" t="e">
        <v>#N/A</v>
      </c>
      <c r="X119" s="172" t="s">
        <v>1564</v>
      </c>
      <c r="Y119" s="172" t="s">
        <v>1565</v>
      </c>
      <c r="Z119" s="172" t="s">
        <v>1566</v>
      </c>
      <c r="AA119" s="172" t="s">
        <v>1567</v>
      </c>
      <c r="AB119" s="172" t="s">
        <v>1568</v>
      </c>
      <c r="AC119" s="172" t="s">
        <v>1569</v>
      </c>
      <c r="AD119" s="172" t="s">
        <v>1570</v>
      </c>
      <c r="AE119" s="172" t="s">
        <v>1571</v>
      </c>
      <c r="AF119" s="172" t="e">
        <v>#N/A</v>
      </c>
      <c r="AG119" s="172" t="e">
        <v>#N/A</v>
      </c>
      <c r="AH119" s="172" t="e">
        <v>#N/A</v>
      </c>
      <c r="AI119" s="172" t="e">
        <v>#N/A</v>
      </c>
      <c r="AJ119" s="172" t="e">
        <v>#N/A</v>
      </c>
      <c r="AK119" s="172" t="e">
        <v>#N/A</v>
      </c>
      <c r="AL119" s="172" t="e">
        <v>#N/A</v>
      </c>
      <c r="AM119" s="172" t="e">
        <v>#N/A</v>
      </c>
      <c r="AN119" s="172" t="e">
        <v>#N/A</v>
      </c>
      <c r="AO119" s="172" t="e">
        <v>#N/A</v>
      </c>
    </row>
    <row r="120" spans="1:41" x14ac:dyDescent="0.25">
      <c r="A120" s="1" t="s">
        <v>32</v>
      </c>
      <c r="B120" t="s">
        <v>21</v>
      </c>
      <c r="C120" s="2" t="e">
        <v>#N/A</v>
      </c>
      <c r="D120" s="2" t="s">
        <v>1580</v>
      </c>
      <c r="E120" s="2" t="s">
        <v>1581</v>
      </c>
      <c r="F120" s="2" t="s">
        <v>1582</v>
      </c>
      <c r="G120" s="2" t="s">
        <v>1583</v>
      </c>
      <c r="H120" s="2" t="s">
        <v>1584</v>
      </c>
      <c r="I120" s="2" t="s">
        <v>1585</v>
      </c>
      <c r="J120" s="2" t="s">
        <v>1586</v>
      </c>
      <c r="K120" s="2" t="s">
        <v>1587</v>
      </c>
      <c r="L120" s="2" t="e">
        <v>#N/A</v>
      </c>
      <c r="M120" s="2" t="e">
        <v>#N/A</v>
      </c>
      <c r="N120" s="2" t="e">
        <v>#N/A</v>
      </c>
      <c r="O120" s="2" t="e">
        <v>#N/A</v>
      </c>
      <c r="P120" s="2" t="e">
        <v>#N/A</v>
      </c>
      <c r="Q120" s="2" t="e">
        <v>#N/A</v>
      </c>
      <c r="R120" s="2" t="e">
        <v>#N/A</v>
      </c>
      <c r="S120" s="2" t="e">
        <v>#N/A</v>
      </c>
      <c r="T120" s="2" t="e">
        <v>#N/A</v>
      </c>
      <c r="U120" s="2" t="e">
        <v>#N/A</v>
      </c>
      <c r="W120" s="172" t="e">
        <v>#N/A</v>
      </c>
      <c r="X120" s="172" t="s">
        <v>1580</v>
      </c>
      <c r="Y120" s="172" t="s">
        <v>1581</v>
      </c>
      <c r="Z120" s="172" t="s">
        <v>1582</v>
      </c>
      <c r="AA120" s="172" t="s">
        <v>1583</v>
      </c>
      <c r="AB120" s="172" t="s">
        <v>1584</v>
      </c>
      <c r="AC120" s="172" t="s">
        <v>1585</v>
      </c>
      <c r="AD120" s="172" t="s">
        <v>1586</v>
      </c>
      <c r="AE120" s="172" t="s">
        <v>1587</v>
      </c>
      <c r="AF120" s="172" t="e">
        <v>#N/A</v>
      </c>
      <c r="AG120" s="172" t="e">
        <v>#N/A</v>
      </c>
      <c r="AH120" s="172" t="e">
        <v>#N/A</v>
      </c>
      <c r="AI120" s="172" t="e">
        <v>#N/A</v>
      </c>
      <c r="AJ120" s="172" t="e">
        <v>#N/A</v>
      </c>
      <c r="AK120" s="172" t="e">
        <v>#N/A</v>
      </c>
      <c r="AL120" s="172" t="e">
        <v>#N/A</v>
      </c>
      <c r="AM120" s="172" t="e">
        <v>#N/A</v>
      </c>
      <c r="AN120" s="172" t="e">
        <v>#N/A</v>
      </c>
      <c r="AO120" s="172" t="e">
        <v>#N/A</v>
      </c>
    </row>
    <row r="121" spans="1:41" x14ac:dyDescent="0.25">
      <c r="A121" s="1" t="s">
        <v>32</v>
      </c>
      <c r="B121" t="s">
        <v>22</v>
      </c>
      <c r="C121" s="2" t="e">
        <f>W121*$V$14</f>
        <v>#N/A</v>
      </c>
      <c r="D121" s="2">
        <f t="shared" ref="D121" si="290">X121*$V$14</f>
        <v>497.6</v>
      </c>
      <c r="E121" s="2">
        <f t="shared" ref="E121" si="291">Y121*$V$14</f>
        <v>528.79999999999995</v>
      </c>
      <c r="F121" s="2">
        <f t="shared" ref="F121" si="292">Z121*$V$14</f>
        <v>550.6</v>
      </c>
      <c r="G121" s="2">
        <f t="shared" ref="G121" si="293">AA121*$V$14</f>
        <v>653.6</v>
      </c>
      <c r="H121" s="2">
        <f t="shared" ref="H121" si="294">AB121*$V$14</f>
        <v>683.7</v>
      </c>
      <c r="I121" s="2">
        <f t="shared" ref="I121" si="295">AC121*$V$14</f>
        <v>704.1</v>
      </c>
      <c r="J121" s="2">
        <f t="shared" ref="J121" si="296">AD121*$V$14</f>
        <v>736.1</v>
      </c>
      <c r="K121" s="2">
        <f t="shared" ref="K121" si="297">AE121*$V$14</f>
        <v>776.4</v>
      </c>
      <c r="L121" s="2" t="e">
        <f t="shared" ref="L121" si="298">AF121*$V$14</f>
        <v>#N/A</v>
      </c>
      <c r="M121" s="2" t="e">
        <f t="shared" ref="M121" si="299">AG121*$V$14</f>
        <v>#N/A</v>
      </c>
      <c r="N121" s="2" t="e">
        <f t="shared" ref="N121" si="300">AH121*$V$14</f>
        <v>#N/A</v>
      </c>
      <c r="O121" s="2" t="e">
        <f t="shared" ref="O121" si="301">AI121*$V$14</f>
        <v>#N/A</v>
      </c>
      <c r="P121" s="2" t="e">
        <f t="shared" ref="P121" si="302">AJ121*$V$14</f>
        <v>#N/A</v>
      </c>
      <c r="Q121" s="2" t="e">
        <f t="shared" ref="Q121" si="303">AK121*$V$14</f>
        <v>#N/A</v>
      </c>
      <c r="R121" s="2" t="e">
        <f t="shared" ref="R121" si="304">AL121*$V$14</f>
        <v>#N/A</v>
      </c>
      <c r="S121" s="2" t="e">
        <f t="shared" ref="S121" si="305">AM121*$V$14</f>
        <v>#N/A</v>
      </c>
      <c r="T121" s="2" t="e">
        <f t="shared" ref="T121" si="306">AN121*$V$14</f>
        <v>#N/A</v>
      </c>
      <c r="U121" s="2" t="e">
        <f t="shared" ref="U121" si="307">AO121*$V$14</f>
        <v>#N/A</v>
      </c>
      <c r="W121" s="170" t="e">
        <v>#N/A</v>
      </c>
      <c r="X121" s="170">
        <v>497.6</v>
      </c>
      <c r="Y121" s="170">
        <v>528.79999999999995</v>
      </c>
      <c r="Z121" s="170">
        <v>550.6</v>
      </c>
      <c r="AA121" s="170">
        <v>653.6</v>
      </c>
      <c r="AB121" s="170">
        <v>683.7</v>
      </c>
      <c r="AC121" s="170">
        <v>704.1</v>
      </c>
      <c r="AD121" s="170">
        <v>736.1</v>
      </c>
      <c r="AE121" s="170">
        <v>776.4</v>
      </c>
      <c r="AF121" s="170" t="e">
        <v>#N/A</v>
      </c>
      <c r="AG121" s="170" t="e">
        <v>#N/A</v>
      </c>
      <c r="AH121" s="170" t="e">
        <v>#N/A</v>
      </c>
      <c r="AI121" s="170" t="e">
        <v>#N/A</v>
      </c>
      <c r="AJ121" s="170" t="e">
        <v>#N/A</v>
      </c>
      <c r="AK121" s="170" t="e">
        <v>#N/A</v>
      </c>
      <c r="AL121" s="170" t="e">
        <v>#N/A</v>
      </c>
      <c r="AM121" s="170" t="e">
        <v>#N/A</v>
      </c>
      <c r="AN121" s="170" t="e">
        <v>#N/A</v>
      </c>
      <c r="AO121" s="170" t="e">
        <v>#N/A</v>
      </c>
    </row>
    <row r="122" spans="1:41" x14ac:dyDescent="0.25">
      <c r="A122" s="1" t="s">
        <v>33</v>
      </c>
      <c r="B122" t="s">
        <v>23</v>
      </c>
      <c r="C122" s="2" t="e">
        <v>#N/A</v>
      </c>
      <c r="D122" s="2" t="e">
        <v>#N/A</v>
      </c>
      <c r="E122" s="2" t="e">
        <v>#N/A</v>
      </c>
      <c r="F122" s="2" t="e">
        <v>#N/A</v>
      </c>
      <c r="G122" s="2" t="e">
        <v>#N/A</v>
      </c>
      <c r="H122" s="2" t="e">
        <v>#N/A</v>
      </c>
      <c r="I122" s="2" t="e">
        <v>#N/A</v>
      </c>
      <c r="J122" s="2" t="e">
        <v>#N/A</v>
      </c>
      <c r="K122" s="2" t="e">
        <v>#N/A</v>
      </c>
      <c r="L122" s="2" t="e">
        <v>#N/A</v>
      </c>
      <c r="M122" s="2" t="e">
        <v>#N/A</v>
      </c>
      <c r="N122" s="2" t="e">
        <v>#N/A</v>
      </c>
      <c r="O122" s="2" t="e">
        <v>#N/A</v>
      </c>
      <c r="P122" s="2" t="e">
        <v>#N/A</v>
      </c>
      <c r="Q122" s="2" t="e">
        <v>#N/A</v>
      </c>
      <c r="R122" s="2" t="e">
        <v>#N/A</v>
      </c>
      <c r="S122" s="2" t="e">
        <v>#N/A</v>
      </c>
      <c r="T122" s="2" t="e">
        <v>#N/A</v>
      </c>
      <c r="U122" s="2" t="e">
        <v>#N/A</v>
      </c>
      <c r="W122" s="172" t="e">
        <v>#N/A</v>
      </c>
      <c r="X122" s="172" t="e">
        <v>#N/A</v>
      </c>
      <c r="Y122" s="172" t="e">
        <v>#N/A</v>
      </c>
      <c r="Z122" s="172" t="e">
        <v>#N/A</v>
      </c>
      <c r="AA122" s="172" t="e">
        <v>#N/A</v>
      </c>
      <c r="AB122" s="172" t="e">
        <v>#N/A</v>
      </c>
      <c r="AC122" s="172" t="e">
        <v>#N/A</v>
      </c>
      <c r="AD122" s="172" t="e">
        <v>#N/A</v>
      </c>
      <c r="AE122" s="172" t="e">
        <v>#N/A</v>
      </c>
      <c r="AF122" s="172" t="e">
        <v>#N/A</v>
      </c>
      <c r="AG122" s="172" t="e">
        <v>#N/A</v>
      </c>
      <c r="AH122" s="172" t="e">
        <v>#N/A</v>
      </c>
      <c r="AI122" s="172" t="e">
        <v>#N/A</v>
      </c>
      <c r="AJ122" s="172" t="e">
        <v>#N/A</v>
      </c>
      <c r="AK122" s="172" t="e">
        <v>#N/A</v>
      </c>
      <c r="AL122" s="172" t="e">
        <v>#N/A</v>
      </c>
      <c r="AM122" s="172" t="e">
        <v>#N/A</v>
      </c>
      <c r="AN122" s="172" t="e">
        <v>#N/A</v>
      </c>
      <c r="AO122" s="172" t="e">
        <v>#N/A</v>
      </c>
    </row>
    <row r="123" spans="1:41" x14ac:dyDescent="0.25">
      <c r="A123" s="1" t="s">
        <v>33</v>
      </c>
      <c r="B123" t="s">
        <v>20</v>
      </c>
      <c r="C123" s="2" t="e">
        <v>#N/A</v>
      </c>
      <c r="D123" s="2" t="e">
        <v>#N/A</v>
      </c>
      <c r="E123" s="2" t="e">
        <v>#N/A</v>
      </c>
      <c r="F123" s="2" t="e">
        <v>#N/A</v>
      </c>
      <c r="G123" s="2" t="e">
        <v>#N/A</v>
      </c>
      <c r="H123" s="2" t="e">
        <v>#N/A</v>
      </c>
      <c r="I123" s="2" t="e">
        <v>#N/A</v>
      </c>
      <c r="J123" s="2" t="e">
        <v>#N/A</v>
      </c>
      <c r="K123" s="2" t="e">
        <v>#N/A</v>
      </c>
      <c r="L123" s="2" t="e">
        <v>#N/A</v>
      </c>
      <c r="M123" s="2" t="e">
        <v>#N/A</v>
      </c>
      <c r="N123" s="2" t="e">
        <v>#N/A</v>
      </c>
      <c r="O123" s="2" t="e">
        <v>#N/A</v>
      </c>
      <c r="P123" s="2" t="e">
        <v>#N/A</v>
      </c>
      <c r="Q123" s="2" t="e">
        <v>#N/A</v>
      </c>
      <c r="R123" s="2" t="e">
        <v>#N/A</v>
      </c>
      <c r="S123" s="2" t="e">
        <v>#N/A</v>
      </c>
      <c r="T123" s="2" t="e">
        <v>#N/A</v>
      </c>
      <c r="U123" s="2" t="e">
        <v>#N/A</v>
      </c>
      <c r="W123" s="172" t="e">
        <v>#N/A</v>
      </c>
      <c r="X123" s="172" t="e">
        <v>#N/A</v>
      </c>
      <c r="Y123" s="172" t="e">
        <v>#N/A</v>
      </c>
      <c r="Z123" s="172" t="e">
        <v>#N/A</v>
      </c>
      <c r="AA123" s="172" t="e">
        <v>#N/A</v>
      </c>
      <c r="AB123" s="172" t="e">
        <v>#N/A</v>
      </c>
      <c r="AC123" s="172" t="e">
        <v>#N/A</v>
      </c>
      <c r="AD123" s="172" t="e">
        <v>#N/A</v>
      </c>
      <c r="AE123" s="172" t="e">
        <v>#N/A</v>
      </c>
      <c r="AF123" s="172" t="e">
        <v>#N/A</v>
      </c>
      <c r="AG123" s="172" t="e">
        <v>#N/A</v>
      </c>
      <c r="AH123" s="172" t="e">
        <v>#N/A</v>
      </c>
      <c r="AI123" s="172" t="e">
        <v>#N/A</v>
      </c>
      <c r="AJ123" s="172" t="e">
        <v>#N/A</v>
      </c>
      <c r="AK123" s="172" t="e">
        <v>#N/A</v>
      </c>
      <c r="AL123" s="172" t="e">
        <v>#N/A</v>
      </c>
      <c r="AM123" s="172" t="e">
        <v>#N/A</v>
      </c>
      <c r="AN123" s="172" t="e">
        <v>#N/A</v>
      </c>
      <c r="AO123" s="172" t="e">
        <v>#N/A</v>
      </c>
    </row>
    <row r="124" spans="1:41" x14ac:dyDescent="0.25">
      <c r="A124" s="1" t="s">
        <v>33</v>
      </c>
      <c r="B124" t="s">
        <v>21</v>
      </c>
      <c r="C124" s="2" t="e">
        <v>#N/A</v>
      </c>
      <c r="D124" s="2" t="e">
        <v>#N/A</v>
      </c>
      <c r="E124" s="2" t="e">
        <v>#N/A</v>
      </c>
      <c r="F124" s="2" t="e">
        <v>#N/A</v>
      </c>
      <c r="G124" s="2" t="e">
        <v>#N/A</v>
      </c>
      <c r="H124" s="2" t="e">
        <v>#N/A</v>
      </c>
      <c r="I124" s="2" t="e">
        <v>#N/A</v>
      </c>
      <c r="J124" s="2" t="e">
        <v>#N/A</v>
      </c>
      <c r="K124" s="2" t="e">
        <v>#N/A</v>
      </c>
      <c r="L124" s="2" t="e">
        <v>#N/A</v>
      </c>
      <c r="M124" s="2" t="e">
        <v>#N/A</v>
      </c>
      <c r="N124" s="2" t="e">
        <v>#N/A</v>
      </c>
      <c r="O124" s="2" t="e">
        <v>#N/A</v>
      </c>
      <c r="P124" s="2" t="e">
        <v>#N/A</v>
      </c>
      <c r="Q124" s="2" t="e">
        <v>#N/A</v>
      </c>
      <c r="R124" s="2" t="e">
        <v>#N/A</v>
      </c>
      <c r="S124" s="2" t="e">
        <v>#N/A</v>
      </c>
      <c r="T124" s="2" t="e">
        <v>#N/A</v>
      </c>
      <c r="U124" s="2" t="e">
        <v>#N/A</v>
      </c>
      <c r="W124" s="172" t="e">
        <v>#N/A</v>
      </c>
      <c r="X124" s="172" t="e">
        <v>#N/A</v>
      </c>
      <c r="Y124" s="172" t="e">
        <v>#N/A</v>
      </c>
      <c r="Z124" s="172" t="e">
        <v>#N/A</v>
      </c>
      <c r="AA124" s="172" t="e">
        <v>#N/A</v>
      </c>
      <c r="AB124" s="172" t="e">
        <v>#N/A</v>
      </c>
      <c r="AC124" s="172" t="e">
        <v>#N/A</v>
      </c>
      <c r="AD124" s="172" t="e">
        <v>#N/A</v>
      </c>
      <c r="AE124" s="172" t="e">
        <v>#N/A</v>
      </c>
      <c r="AF124" s="172" t="e">
        <v>#N/A</v>
      </c>
      <c r="AG124" s="172" t="e">
        <v>#N/A</v>
      </c>
      <c r="AH124" s="172" t="e">
        <v>#N/A</v>
      </c>
      <c r="AI124" s="172" t="e">
        <v>#N/A</v>
      </c>
      <c r="AJ124" s="172" t="e">
        <v>#N/A</v>
      </c>
      <c r="AK124" s="172" t="e">
        <v>#N/A</v>
      </c>
      <c r="AL124" s="172" t="e">
        <v>#N/A</v>
      </c>
      <c r="AM124" s="172" t="e">
        <v>#N/A</v>
      </c>
      <c r="AN124" s="172" t="e">
        <v>#N/A</v>
      </c>
      <c r="AO124" s="172" t="e">
        <v>#N/A</v>
      </c>
    </row>
    <row r="125" spans="1:41" x14ac:dyDescent="0.25">
      <c r="A125" s="1" t="s">
        <v>33</v>
      </c>
      <c r="B125" t="s">
        <v>22</v>
      </c>
      <c r="C125" s="2" t="e">
        <f>W125*$V$14</f>
        <v>#N/A</v>
      </c>
      <c r="D125" s="2" t="e">
        <f t="shared" ref="D125" si="308">X125*$V$14</f>
        <v>#N/A</v>
      </c>
      <c r="E125" s="2" t="e">
        <f t="shared" ref="E125" si="309">Y125*$V$14</f>
        <v>#N/A</v>
      </c>
      <c r="F125" s="2" t="e">
        <f t="shared" ref="F125" si="310">Z125*$V$14</f>
        <v>#N/A</v>
      </c>
      <c r="G125" s="2" t="e">
        <f t="shared" ref="G125" si="311">AA125*$V$14</f>
        <v>#N/A</v>
      </c>
      <c r="H125" s="2" t="e">
        <f t="shared" ref="H125" si="312">AB125*$V$14</f>
        <v>#N/A</v>
      </c>
      <c r="I125" s="2" t="e">
        <f t="shared" ref="I125" si="313">AC125*$V$14</f>
        <v>#N/A</v>
      </c>
      <c r="J125" s="2" t="e">
        <f t="shared" ref="J125" si="314">AD125*$V$14</f>
        <v>#N/A</v>
      </c>
      <c r="K125" s="2" t="e">
        <f t="shared" ref="K125" si="315">AE125*$V$14</f>
        <v>#N/A</v>
      </c>
      <c r="L125" s="2" t="e">
        <f t="shared" ref="L125" si="316">AF125*$V$14</f>
        <v>#N/A</v>
      </c>
      <c r="M125" s="2" t="e">
        <f t="shared" ref="M125" si="317">AG125*$V$14</f>
        <v>#N/A</v>
      </c>
      <c r="N125" s="2" t="e">
        <f t="shared" ref="N125" si="318">AH125*$V$14</f>
        <v>#N/A</v>
      </c>
      <c r="O125" s="2" t="e">
        <f t="shared" ref="O125" si="319">AI125*$V$14</f>
        <v>#N/A</v>
      </c>
      <c r="P125" s="2" t="e">
        <f t="shared" ref="P125" si="320">AJ125*$V$14</f>
        <v>#N/A</v>
      </c>
      <c r="Q125" s="2" t="e">
        <f t="shared" ref="Q125" si="321">AK125*$V$14</f>
        <v>#N/A</v>
      </c>
      <c r="R125" s="2" t="e">
        <f t="shared" ref="R125" si="322">AL125*$V$14</f>
        <v>#N/A</v>
      </c>
      <c r="S125" s="2" t="e">
        <f t="shared" ref="S125" si="323">AM125*$V$14</f>
        <v>#N/A</v>
      </c>
      <c r="T125" s="2" t="e">
        <f t="shared" ref="T125" si="324">AN125*$V$14</f>
        <v>#N/A</v>
      </c>
      <c r="U125" s="2" t="e">
        <f t="shared" ref="U125" si="325">AO125*$V$14</f>
        <v>#N/A</v>
      </c>
      <c r="W125" s="172" t="e">
        <v>#N/A</v>
      </c>
      <c r="X125" s="172" t="e">
        <v>#N/A</v>
      </c>
      <c r="Y125" s="172" t="e">
        <v>#N/A</v>
      </c>
      <c r="Z125" s="172" t="e">
        <v>#N/A</v>
      </c>
      <c r="AA125" s="172" t="e">
        <v>#N/A</v>
      </c>
      <c r="AB125" s="172" t="e">
        <v>#N/A</v>
      </c>
      <c r="AC125" s="172" t="e">
        <v>#N/A</v>
      </c>
      <c r="AD125" s="172" t="e">
        <v>#N/A</v>
      </c>
      <c r="AE125" s="172" t="e">
        <v>#N/A</v>
      </c>
      <c r="AF125" s="172" t="e">
        <v>#N/A</v>
      </c>
      <c r="AG125" s="172" t="e">
        <v>#N/A</v>
      </c>
      <c r="AH125" s="172" t="e">
        <v>#N/A</v>
      </c>
      <c r="AI125" s="172" t="e">
        <v>#N/A</v>
      </c>
      <c r="AJ125" s="172" t="e">
        <v>#N/A</v>
      </c>
      <c r="AK125" s="172" t="e">
        <v>#N/A</v>
      </c>
      <c r="AL125" s="172" t="e">
        <v>#N/A</v>
      </c>
      <c r="AM125" s="172" t="e">
        <v>#N/A</v>
      </c>
      <c r="AN125" s="172" t="e">
        <v>#N/A</v>
      </c>
      <c r="AO125" s="172" t="e">
        <v>#N/A</v>
      </c>
    </row>
    <row r="126" spans="1:41" x14ac:dyDescent="0.25">
      <c r="A126" s="1" t="s">
        <v>33</v>
      </c>
      <c r="B126" t="s">
        <v>23</v>
      </c>
      <c r="C126" s="2" t="e">
        <v>#N/A</v>
      </c>
      <c r="D126" s="2" t="e">
        <v>#N/A</v>
      </c>
      <c r="E126" s="2" t="e">
        <v>#N/A</v>
      </c>
      <c r="F126" s="2" t="e">
        <v>#N/A</v>
      </c>
      <c r="G126" s="2" t="e">
        <v>#N/A</v>
      </c>
      <c r="H126" s="2" t="e">
        <v>#N/A</v>
      </c>
      <c r="I126" s="2" t="e">
        <v>#N/A</v>
      </c>
      <c r="J126" s="2" t="e">
        <v>#N/A</v>
      </c>
      <c r="K126" s="2" t="e">
        <v>#N/A</v>
      </c>
      <c r="L126" s="2" t="e">
        <v>#N/A</v>
      </c>
      <c r="M126" s="2" t="e">
        <v>#N/A</v>
      </c>
      <c r="N126" s="2" t="e">
        <v>#N/A</v>
      </c>
      <c r="O126" s="2" t="e">
        <v>#N/A</v>
      </c>
      <c r="P126" s="2" t="e">
        <v>#N/A</v>
      </c>
      <c r="Q126" s="2" t="e">
        <v>#N/A</v>
      </c>
      <c r="R126" s="2" t="e">
        <v>#N/A</v>
      </c>
      <c r="S126" s="2" t="e">
        <v>#N/A</v>
      </c>
      <c r="T126" s="2" t="e">
        <v>#N/A</v>
      </c>
      <c r="U126" s="2" t="e">
        <v>#N/A</v>
      </c>
      <c r="W126" s="172" t="e">
        <v>#N/A</v>
      </c>
      <c r="X126" s="172" t="e">
        <v>#N/A</v>
      </c>
      <c r="Y126" s="172" t="e">
        <v>#N/A</v>
      </c>
      <c r="Z126" s="172" t="e">
        <v>#N/A</v>
      </c>
      <c r="AA126" s="172" t="e">
        <v>#N/A</v>
      </c>
      <c r="AB126" s="172" t="e">
        <v>#N/A</v>
      </c>
      <c r="AC126" s="172" t="e">
        <v>#N/A</v>
      </c>
      <c r="AD126" s="172" t="e">
        <v>#N/A</v>
      </c>
      <c r="AE126" s="172" t="e">
        <v>#N/A</v>
      </c>
      <c r="AF126" s="172" t="e">
        <v>#N/A</v>
      </c>
      <c r="AG126" s="172" t="e">
        <v>#N/A</v>
      </c>
      <c r="AH126" s="172" t="e">
        <v>#N/A</v>
      </c>
      <c r="AI126" s="172" t="e">
        <v>#N/A</v>
      </c>
      <c r="AJ126" s="172" t="e">
        <v>#N/A</v>
      </c>
      <c r="AK126" s="172" t="e">
        <v>#N/A</v>
      </c>
      <c r="AL126" s="172" t="e">
        <v>#N/A</v>
      </c>
      <c r="AM126" s="172" t="e">
        <v>#N/A</v>
      </c>
      <c r="AN126" s="172" t="e">
        <v>#N/A</v>
      </c>
      <c r="AO126" s="172" t="e">
        <v>#N/A</v>
      </c>
    </row>
    <row r="127" spans="1:41" x14ac:dyDescent="0.25">
      <c r="A127" s="1" t="s">
        <v>33</v>
      </c>
      <c r="B127" t="s">
        <v>20</v>
      </c>
      <c r="C127" s="2" t="e">
        <v>#N/A</v>
      </c>
      <c r="D127" s="2" t="e">
        <v>#N/A</v>
      </c>
      <c r="E127" s="2" t="e">
        <v>#N/A</v>
      </c>
      <c r="F127" s="2" t="e">
        <v>#N/A</v>
      </c>
      <c r="G127" s="2" t="e">
        <v>#N/A</v>
      </c>
      <c r="H127" s="2" t="e">
        <v>#N/A</v>
      </c>
      <c r="I127" s="2" t="e">
        <v>#N/A</v>
      </c>
      <c r="J127" s="2" t="e">
        <v>#N/A</v>
      </c>
      <c r="K127" s="2" t="e">
        <v>#N/A</v>
      </c>
      <c r="L127" s="2" t="e">
        <v>#N/A</v>
      </c>
      <c r="M127" s="2" t="e">
        <v>#N/A</v>
      </c>
      <c r="N127" s="2" t="e">
        <v>#N/A</v>
      </c>
      <c r="O127" s="2" t="e">
        <v>#N/A</v>
      </c>
      <c r="P127" s="2" t="e">
        <v>#N/A</v>
      </c>
      <c r="Q127" s="2" t="e">
        <v>#N/A</v>
      </c>
      <c r="R127" s="2" t="e">
        <v>#N/A</v>
      </c>
      <c r="S127" s="2" t="e">
        <v>#N/A</v>
      </c>
      <c r="T127" s="2" t="e">
        <v>#N/A</v>
      </c>
      <c r="U127" s="2" t="e">
        <v>#N/A</v>
      </c>
      <c r="W127" s="172" t="e">
        <v>#N/A</v>
      </c>
      <c r="X127" s="172" t="e">
        <v>#N/A</v>
      </c>
      <c r="Y127" s="172" t="e">
        <v>#N/A</v>
      </c>
      <c r="Z127" s="172" t="e">
        <v>#N/A</v>
      </c>
      <c r="AA127" s="172" t="e">
        <v>#N/A</v>
      </c>
      <c r="AB127" s="172" t="e">
        <v>#N/A</v>
      </c>
      <c r="AC127" s="172" t="e">
        <v>#N/A</v>
      </c>
      <c r="AD127" s="172" t="e">
        <v>#N/A</v>
      </c>
      <c r="AE127" s="172" t="e">
        <v>#N/A</v>
      </c>
      <c r="AF127" s="172" t="e">
        <v>#N/A</v>
      </c>
      <c r="AG127" s="172" t="e">
        <v>#N/A</v>
      </c>
      <c r="AH127" s="172" t="e">
        <v>#N/A</v>
      </c>
      <c r="AI127" s="172" t="e">
        <v>#N/A</v>
      </c>
      <c r="AJ127" s="172" t="e">
        <v>#N/A</v>
      </c>
      <c r="AK127" s="172" t="e">
        <v>#N/A</v>
      </c>
      <c r="AL127" s="172" t="e">
        <v>#N/A</v>
      </c>
      <c r="AM127" s="172" t="e">
        <v>#N/A</v>
      </c>
      <c r="AN127" s="172" t="e">
        <v>#N/A</v>
      </c>
      <c r="AO127" s="172" t="e">
        <v>#N/A</v>
      </c>
    </row>
    <row r="128" spans="1:41" x14ac:dyDescent="0.25">
      <c r="A128" s="1" t="s">
        <v>33</v>
      </c>
      <c r="B128" t="s">
        <v>21</v>
      </c>
      <c r="C128" s="2" t="e">
        <v>#N/A</v>
      </c>
      <c r="D128" s="2" t="e">
        <v>#N/A</v>
      </c>
      <c r="E128" s="2" t="e">
        <v>#N/A</v>
      </c>
      <c r="F128" s="2" t="e">
        <v>#N/A</v>
      </c>
      <c r="G128" s="2" t="e">
        <v>#N/A</v>
      </c>
      <c r="H128" s="2" t="e">
        <v>#N/A</v>
      </c>
      <c r="I128" s="2" t="e">
        <v>#N/A</v>
      </c>
      <c r="J128" s="2" t="e">
        <v>#N/A</v>
      </c>
      <c r="K128" s="2" t="e">
        <v>#N/A</v>
      </c>
      <c r="L128" s="2" t="e">
        <v>#N/A</v>
      </c>
      <c r="M128" s="2" t="e">
        <v>#N/A</v>
      </c>
      <c r="N128" s="2" t="e">
        <v>#N/A</v>
      </c>
      <c r="O128" s="2" t="e">
        <v>#N/A</v>
      </c>
      <c r="P128" s="2" t="e">
        <v>#N/A</v>
      </c>
      <c r="Q128" s="2" t="e">
        <v>#N/A</v>
      </c>
      <c r="R128" s="2" t="e">
        <v>#N/A</v>
      </c>
      <c r="S128" s="2" t="e">
        <v>#N/A</v>
      </c>
      <c r="T128" s="2" t="e">
        <v>#N/A</v>
      </c>
      <c r="U128" s="2" t="e">
        <v>#N/A</v>
      </c>
      <c r="W128" s="172" t="e">
        <v>#N/A</v>
      </c>
      <c r="X128" s="172" t="e">
        <v>#N/A</v>
      </c>
      <c r="Y128" s="172" t="e">
        <v>#N/A</v>
      </c>
      <c r="Z128" s="172" t="e">
        <v>#N/A</v>
      </c>
      <c r="AA128" s="172" t="e">
        <v>#N/A</v>
      </c>
      <c r="AB128" s="172" t="e">
        <v>#N/A</v>
      </c>
      <c r="AC128" s="172" t="e">
        <v>#N/A</v>
      </c>
      <c r="AD128" s="172" t="e">
        <v>#N/A</v>
      </c>
      <c r="AE128" s="172" t="e">
        <v>#N/A</v>
      </c>
      <c r="AF128" s="172" t="e">
        <v>#N/A</v>
      </c>
      <c r="AG128" s="172" t="e">
        <v>#N/A</v>
      </c>
      <c r="AH128" s="172" t="e">
        <v>#N/A</v>
      </c>
      <c r="AI128" s="172" t="e">
        <v>#N/A</v>
      </c>
      <c r="AJ128" s="172" t="e">
        <v>#N/A</v>
      </c>
      <c r="AK128" s="172" t="e">
        <v>#N/A</v>
      </c>
      <c r="AL128" s="172" t="e">
        <v>#N/A</v>
      </c>
      <c r="AM128" s="172" t="e">
        <v>#N/A</v>
      </c>
      <c r="AN128" s="172" t="e">
        <v>#N/A</v>
      </c>
      <c r="AO128" s="172" t="e">
        <v>#N/A</v>
      </c>
    </row>
    <row r="129" spans="1:43" x14ac:dyDescent="0.25">
      <c r="A129" s="1" t="s">
        <v>33</v>
      </c>
      <c r="B129" t="s">
        <v>22</v>
      </c>
      <c r="C129" s="2" t="e">
        <f>W129*$V$14</f>
        <v>#N/A</v>
      </c>
      <c r="D129" s="2" t="e">
        <f t="shared" ref="D129" si="326">X129*$V$14</f>
        <v>#N/A</v>
      </c>
      <c r="E129" s="2" t="e">
        <f t="shared" ref="E129" si="327">Y129*$V$14</f>
        <v>#N/A</v>
      </c>
      <c r="F129" s="2" t="e">
        <f t="shared" ref="F129" si="328">Z129*$V$14</f>
        <v>#N/A</v>
      </c>
      <c r="G129" s="2" t="e">
        <f t="shared" ref="G129" si="329">AA129*$V$14</f>
        <v>#N/A</v>
      </c>
      <c r="H129" s="2" t="e">
        <f t="shared" ref="H129" si="330">AB129*$V$14</f>
        <v>#N/A</v>
      </c>
      <c r="I129" s="2" t="e">
        <f t="shared" ref="I129" si="331">AC129*$V$14</f>
        <v>#N/A</v>
      </c>
      <c r="J129" s="2" t="e">
        <f t="shared" ref="J129" si="332">AD129*$V$14</f>
        <v>#N/A</v>
      </c>
      <c r="K129" s="2" t="e">
        <f t="shared" ref="K129" si="333">AE129*$V$14</f>
        <v>#N/A</v>
      </c>
      <c r="L129" s="2" t="e">
        <f t="shared" ref="L129" si="334">AF129*$V$14</f>
        <v>#N/A</v>
      </c>
      <c r="M129" s="2" t="e">
        <f t="shared" ref="M129" si="335">AG129*$V$14</f>
        <v>#N/A</v>
      </c>
      <c r="N129" s="2" t="e">
        <f t="shared" ref="N129" si="336">AH129*$V$14</f>
        <v>#N/A</v>
      </c>
      <c r="O129" s="2" t="e">
        <f t="shared" ref="O129" si="337">AI129*$V$14</f>
        <v>#N/A</v>
      </c>
      <c r="P129" s="2" t="e">
        <f t="shared" ref="P129" si="338">AJ129*$V$14</f>
        <v>#N/A</v>
      </c>
      <c r="Q129" s="2" t="e">
        <f t="shared" ref="Q129" si="339">AK129*$V$14</f>
        <v>#N/A</v>
      </c>
      <c r="R129" s="2" t="e">
        <f t="shared" ref="R129" si="340">AL129*$V$14</f>
        <v>#N/A</v>
      </c>
      <c r="S129" s="2" t="e">
        <f t="shared" ref="S129" si="341">AM129*$V$14</f>
        <v>#N/A</v>
      </c>
      <c r="T129" s="2" t="e">
        <f t="shared" ref="T129" si="342">AN129*$V$14</f>
        <v>#N/A</v>
      </c>
      <c r="U129" s="2" t="e">
        <f t="shared" ref="U129" si="343">AO129*$V$14</f>
        <v>#N/A</v>
      </c>
      <c r="W129" s="172" t="e">
        <v>#N/A</v>
      </c>
      <c r="X129" s="172" t="e">
        <v>#N/A</v>
      </c>
      <c r="Y129" s="172" t="e">
        <v>#N/A</v>
      </c>
      <c r="Z129" s="172" t="e">
        <v>#N/A</v>
      </c>
      <c r="AA129" s="172" t="e">
        <v>#N/A</v>
      </c>
      <c r="AB129" s="172" t="e">
        <v>#N/A</v>
      </c>
      <c r="AC129" s="172" t="e">
        <v>#N/A</v>
      </c>
      <c r="AD129" s="172" t="e">
        <v>#N/A</v>
      </c>
      <c r="AE129" s="172" t="e">
        <v>#N/A</v>
      </c>
      <c r="AF129" s="172" t="e">
        <v>#N/A</v>
      </c>
      <c r="AG129" s="172" t="e">
        <v>#N/A</v>
      </c>
      <c r="AH129" s="172" t="e">
        <v>#N/A</v>
      </c>
      <c r="AI129" s="172" t="e">
        <v>#N/A</v>
      </c>
      <c r="AJ129" s="172" t="e">
        <v>#N/A</v>
      </c>
      <c r="AK129" s="172" t="e">
        <v>#N/A</v>
      </c>
      <c r="AL129" s="172" t="e">
        <v>#N/A</v>
      </c>
      <c r="AM129" s="172" t="e">
        <v>#N/A</v>
      </c>
      <c r="AN129" s="172" t="e">
        <v>#N/A</v>
      </c>
      <c r="AO129" s="172" t="e">
        <v>#N/A</v>
      </c>
    </row>
    <row r="130" spans="1:43" x14ac:dyDescent="0.25"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</row>
    <row r="131" spans="1:43" ht="15.75" x14ac:dyDescent="0.25">
      <c r="C131" s="3" t="s">
        <v>17</v>
      </c>
      <c r="D131" s="3" t="s">
        <v>18</v>
      </c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173"/>
      <c r="X131" s="173"/>
      <c r="Y131" s="173"/>
      <c r="Z131" s="173"/>
      <c r="AA131" s="173"/>
      <c r="AB131" s="173"/>
      <c r="AC131" s="173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</row>
    <row r="132" spans="1:43" ht="15.75" x14ac:dyDescent="0.25">
      <c r="B132" t="s">
        <v>37</v>
      </c>
      <c r="C132" s="3" t="s">
        <v>24</v>
      </c>
      <c r="D132">
        <v>15</v>
      </c>
      <c r="E132" s="3" t="s">
        <v>1</v>
      </c>
      <c r="F132" s="3">
        <v>75</v>
      </c>
      <c r="G132" s="3">
        <v>65</v>
      </c>
      <c r="H132" s="3">
        <v>20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173"/>
      <c r="X132" s="173"/>
      <c r="Y132" s="173"/>
      <c r="Z132" s="173"/>
      <c r="AA132" s="173"/>
      <c r="AB132" s="173"/>
      <c r="AC132" s="173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</row>
    <row r="133" spans="1:43" ht="15.75" x14ac:dyDescent="0.25">
      <c r="C133" s="3" t="s">
        <v>2</v>
      </c>
      <c r="D133" s="3" t="s">
        <v>3</v>
      </c>
      <c r="E133" s="3" t="s">
        <v>4</v>
      </c>
      <c r="F133" s="3" t="s">
        <v>5</v>
      </c>
      <c r="G133" s="3" t="s">
        <v>6</v>
      </c>
      <c r="H133" s="3" t="s">
        <v>7</v>
      </c>
      <c r="I133" s="3" t="s">
        <v>8</v>
      </c>
      <c r="J133" s="3" t="s">
        <v>9</v>
      </c>
      <c r="K133" s="3" t="s">
        <v>10</v>
      </c>
      <c r="L133" s="3" t="s">
        <v>11</v>
      </c>
      <c r="M133" s="3" t="s">
        <v>12</v>
      </c>
      <c r="N133" s="3" t="s">
        <v>13</v>
      </c>
      <c r="O133" s="3" t="s">
        <v>14</v>
      </c>
      <c r="P133" s="3" t="s">
        <v>19</v>
      </c>
      <c r="Q133" s="3" t="s">
        <v>15</v>
      </c>
      <c r="R133" s="3" t="s">
        <v>29</v>
      </c>
      <c r="S133" s="3" t="s">
        <v>29</v>
      </c>
      <c r="T133" s="3" t="s">
        <v>29</v>
      </c>
      <c r="U133" s="3">
        <v>0</v>
      </c>
      <c r="V133" s="3"/>
      <c r="W133" s="165"/>
      <c r="X133" s="165"/>
      <c r="Y133" s="173" t="s">
        <v>2</v>
      </c>
      <c r="Z133" s="173" t="s">
        <v>3</v>
      </c>
      <c r="AA133" s="173" t="s">
        <v>4</v>
      </c>
      <c r="AB133" s="173" t="s">
        <v>5</v>
      </c>
      <c r="AC133" s="173" t="s">
        <v>6</v>
      </c>
      <c r="AD133" s="173" t="s">
        <v>7</v>
      </c>
      <c r="AE133" s="173" t="s">
        <v>8</v>
      </c>
      <c r="AF133" s="173" t="s">
        <v>9</v>
      </c>
      <c r="AG133" s="173" t="s">
        <v>10</v>
      </c>
      <c r="AH133" s="173" t="s">
        <v>11</v>
      </c>
      <c r="AI133" s="173" t="s">
        <v>12</v>
      </c>
      <c r="AJ133" s="173" t="s">
        <v>13</v>
      </c>
      <c r="AK133" s="173" t="s">
        <v>14</v>
      </c>
      <c r="AL133" s="173" t="s">
        <v>19</v>
      </c>
      <c r="AM133" s="173" t="s">
        <v>15</v>
      </c>
      <c r="AN133" s="173" t="s">
        <v>29</v>
      </c>
      <c r="AO133" s="173" t="s">
        <v>29</v>
      </c>
      <c r="AP133" s="3" t="s">
        <v>29</v>
      </c>
      <c r="AQ133" s="3">
        <v>0</v>
      </c>
    </row>
    <row r="134" spans="1:43" ht="15.75" x14ac:dyDescent="0.25">
      <c r="A134">
        <v>0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165"/>
      <c r="X134" s="165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3"/>
      <c r="AQ134" s="3"/>
    </row>
    <row r="135" spans="1:43" ht="119.25" customHeight="1" x14ac:dyDescent="0.25">
      <c r="A135" t="s">
        <v>16</v>
      </c>
      <c r="C135" s="5" t="s">
        <v>5903</v>
      </c>
      <c r="D135" s="5" t="s">
        <v>5904</v>
      </c>
      <c r="E135" s="5" t="s">
        <v>5905</v>
      </c>
      <c r="F135" s="5" t="s">
        <v>5906</v>
      </c>
      <c r="G135" s="5" t="s">
        <v>5907</v>
      </c>
      <c r="H135" s="5" t="s">
        <v>5908</v>
      </c>
      <c r="I135" s="5" t="s">
        <v>5909</v>
      </c>
      <c r="J135" s="5" t="s">
        <v>5910</v>
      </c>
      <c r="K135" s="5" t="s">
        <v>5911</v>
      </c>
      <c r="L135" s="5" t="s">
        <v>5912</v>
      </c>
      <c r="M135" s="5" t="s">
        <v>5913</v>
      </c>
      <c r="N135" s="5" t="s">
        <v>5914</v>
      </c>
      <c r="O135" s="5" t="s">
        <v>5915</v>
      </c>
      <c r="P135" s="5" t="s">
        <v>5916</v>
      </c>
      <c r="Q135" s="5" t="s">
        <v>5917</v>
      </c>
      <c r="R135" s="5" t="s">
        <v>5918</v>
      </c>
      <c r="S135" s="5" t="s">
        <v>5918</v>
      </c>
      <c r="T135" s="5" t="s">
        <v>5918</v>
      </c>
      <c r="U135" s="5" t="s">
        <v>5919</v>
      </c>
      <c r="V135" s="3"/>
      <c r="W135" s="165" t="s">
        <v>16</v>
      </c>
      <c r="X135" s="165"/>
      <c r="Y135" s="174" t="s">
        <v>5920</v>
      </c>
      <c r="Z135" s="174" t="s">
        <v>5921</v>
      </c>
      <c r="AA135" s="174" t="s">
        <v>5922</v>
      </c>
      <c r="AB135" s="174" t="s">
        <v>5923</v>
      </c>
      <c r="AC135" s="174" t="s">
        <v>5924</v>
      </c>
      <c r="AD135" s="174" t="s">
        <v>5925</v>
      </c>
      <c r="AE135" s="174" t="s">
        <v>5926</v>
      </c>
      <c r="AF135" s="174" t="s">
        <v>5927</v>
      </c>
      <c r="AG135" s="174" t="s">
        <v>5928</v>
      </c>
      <c r="AH135" s="174" t="s">
        <v>5929</v>
      </c>
      <c r="AI135" s="174" t="s">
        <v>5930</v>
      </c>
      <c r="AJ135" s="174" t="s">
        <v>5931</v>
      </c>
      <c r="AK135" s="174" t="s">
        <v>5932</v>
      </c>
      <c r="AL135" s="174" t="s">
        <v>5933</v>
      </c>
      <c r="AM135" s="174" t="s">
        <v>5934</v>
      </c>
      <c r="AN135" s="174" t="s">
        <v>5935</v>
      </c>
      <c r="AO135" s="174" t="s">
        <v>5935</v>
      </c>
      <c r="AP135" s="5" t="s">
        <v>5935</v>
      </c>
      <c r="AQ135" s="5" t="s">
        <v>5936</v>
      </c>
    </row>
    <row r="136" spans="1:43" ht="119.25" customHeight="1" x14ac:dyDescent="0.25">
      <c r="A136" t="s">
        <v>30</v>
      </c>
      <c r="C136" s="5" t="s">
        <v>5937</v>
      </c>
      <c r="D136" s="5" t="s">
        <v>5938</v>
      </c>
      <c r="E136" s="5" t="s">
        <v>5939</v>
      </c>
      <c r="F136" s="5" t="s">
        <v>5940</v>
      </c>
      <c r="G136" s="5" t="s">
        <v>5941</v>
      </c>
      <c r="H136" s="5" t="s">
        <v>5942</v>
      </c>
      <c r="I136" s="5" t="s">
        <v>5943</v>
      </c>
      <c r="J136" s="5" t="s">
        <v>5944</v>
      </c>
      <c r="K136" s="5" t="s">
        <v>5945</v>
      </c>
      <c r="L136" s="5" t="s">
        <v>5946</v>
      </c>
      <c r="M136" s="5" t="s">
        <v>5947</v>
      </c>
      <c r="N136" s="5" t="s">
        <v>5948</v>
      </c>
      <c r="O136" s="5" t="s">
        <v>5949</v>
      </c>
      <c r="P136" s="5" t="s">
        <v>5950</v>
      </c>
      <c r="Q136" s="5" t="s">
        <v>5951</v>
      </c>
      <c r="R136" s="5" t="s">
        <v>5952</v>
      </c>
      <c r="S136" s="5" t="s">
        <v>5952</v>
      </c>
      <c r="T136" s="5" t="s">
        <v>5952</v>
      </c>
      <c r="U136" s="5" t="s">
        <v>5953</v>
      </c>
      <c r="V136" s="3"/>
      <c r="W136" s="165" t="s">
        <v>30</v>
      </c>
      <c r="X136" s="165"/>
      <c r="Y136" s="174" t="s">
        <v>5954</v>
      </c>
      <c r="Z136" s="174" t="s">
        <v>5955</v>
      </c>
      <c r="AA136" s="174" t="s">
        <v>5956</v>
      </c>
      <c r="AB136" s="174" t="s">
        <v>5957</v>
      </c>
      <c r="AC136" s="174" t="s">
        <v>5958</v>
      </c>
      <c r="AD136" s="174" t="s">
        <v>5959</v>
      </c>
      <c r="AE136" s="174" t="s">
        <v>5960</v>
      </c>
      <c r="AF136" s="174" t="s">
        <v>5961</v>
      </c>
      <c r="AG136" s="174" t="s">
        <v>5962</v>
      </c>
      <c r="AH136" s="174" t="s">
        <v>5963</v>
      </c>
      <c r="AI136" s="174" t="s">
        <v>5964</v>
      </c>
      <c r="AJ136" s="174" t="s">
        <v>5965</v>
      </c>
      <c r="AK136" s="174" t="s">
        <v>5966</v>
      </c>
      <c r="AL136" s="174" t="s">
        <v>5967</v>
      </c>
      <c r="AM136" s="174" t="s">
        <v>5968</v>
      </c>
      <c r="AN136" s="174" t="s">
        <v>5969</v>
      </c>
      <c r="AO136" s="174" t="s">
        <v>5969</v>
      </c>
      <c r="AP136" s="5" t="s">
        <v>5969</v>
      </c>
      <c r="AQ136" s="5" t="s">
        <v>5970</v>
      </c>
    </row>
    <row r="137" spans="1:43" ht="119.25" customHeight="1" x14ac:dyDescent="0.25">
      <c r="A137" t="s">
        <v>2</v>
      </c>
      <c r="C137" s="5" t="s">
        <v>5971</v>
      </c>
      <c r="D137" s="5" t="s">
        <v>5972</v>
      </c>
      <c r="E137" s="5" t="s">
        <v>5973</v>
      </c>
      <c r="F137" s="5" t="s">
        <v>5974</v>
      </c>
      <c r="G137" s="5" t="s">
        <v>5975</v>
      </c>
      <c r="H137" s="5" t="s">
        <v>5976</v>
      </c>
      <c r="I137" s="5" t="s">
        <v>5977</v>
      </c>
      <c r="J137" s="5" t="s">
        <v>5978</v>
      </c>
      <c r="K137" s="5" t="s">
        <v>5979</v>
      </c>
      <c r="L137" s="5" t="s">
        <v>5980</v>
      </c>
      <c r="M137" s="5" t="s">
        <v>5981</v>
      </c>
      <c r="N137" s="5" t="s">
        <v>5982</v>
      </c>
      <c r="O137" s="5" t="s">
        <v>5983</v>
      </c>
      <c r="P137" s="5" t="s">
        <v>5984</v>
      </c>
      <c r="Q137" s="5" t="s">
        <v>5985</v>
      </c>
      <c r="R137" s="5" t="s">
        <v>5986</v>
      </c>
      <c r="S137" s="5" t="s">
        <v>5986</v>
      </c>
      <c r="T137" s="5" t="s">
        <v>5986</v>
      </c>
      <c r="U137" s="5" t="s">
        <v>5987</v>
      </c>
      <c r="V137" s="3"/>
      <c r="W137" s="165" t="s">
        <v>2</v>
      </c>
      <c r="X137" s="165"/>
      <c r="Y137" s="174" t="s">
        <v>5988</v>
      </c>
      <c r="Z137" s="174" t="s">
        <v>5989</v>
      </c>
      <c r="AA137" s="174" t="s">
        <v>5990</v>
      </c>
      <c r="AB137" s="174" t="s">
        <v>5991</v>
      </c>
      <c r="AC137" s="174" t="s">
        <v>5992</v>
      </c>
      <c r="AD137" s="174" t="s">
        <v>5993</v>
      </c>
      <c r="AE137" s="174" t="s">
        <v>5994</v>
      </c>
      <c r="AF137" s="174" t="s">
        <v>5995</v>
      </c>
      <c r="AG137" s="174" t="s">
        <v>5996</v>
      </c>
      <c r="AH137" s="174" t="s">
        <v>5997</v>
      </c>
      <c r="AI137" s="174" t="s">
        <v>5998</v>
      </c>
      <c r="AJ137" s="174" t="s">
        <v>5999</v>
      </c>
      <c r="AK137" s="174" t="s">
        <v>6000</v>
      </c>
      <c r="AL137" s="174" t="s">
        <v>6001</v>
      </c>
      <c r="AM137" s="174" t="s">
        <v>6002</v>
      </c>
      <c r="AN137" s="174" t="s">
        <v>6003</v>
      </c>
      <c r="AO137" s="174" t="s">
        <v>6003</v>
      </c>
      <c r="AP137" s="5" t="s">
        <v>6003</v>
      </c>
      <c r="AQ137" s="5" t="s">
        <v>6004</v>
      </c>
    </row>
    <row r="138" spans="1:43" ht="119.25" customHeight="1" x14ac:dyDescent="0.25">
      <c r="A138" t="s">
        <v>31</v>
      </c>
      <c r="C138" s="5" t="s">
        <v>6005</v>
      </c>
      <c r="D138" s="5" t="s">
        <v>6006</v>
      </c>
      <c r="E138" s="5" t="s">
        <v>6007</v>
      </c>
      <c r="F138" s="5" t="s">
        <v>6008</v>
      </c>
      <c r="G138" s="5" t="s">
        <v>6009</v>
      </c>
      <c r="H138" s="5" t="s">
        <v>6010</v>
      </c>
      <c r="I138" s="5" t="s">
        <v>6011</v>
      </c>
      <c r="J138" s="5" t="s">
        <v>6012</v>
      </c>
      <c r="K138" s="5" t="s">
        <v>6013</v>
      </c>
      <c r="L138" s="5" t="s">
        <v>6014</v>
      </c>
      <c r="M138" s="5" t="s">
        <v>6015</v>
      </c>
      <c r="N138" s="5" t="s">
        <v>6016</v>
      </c>
      <c r="O138" s="5" t="s">
        <v>6017</v>
      </c>
      <c r="P138" s="5" t="s">
        <v>6018</v>
      </c>
      <c r="Q138" s="5" t="s">
        <v>6019</v>
      </c>
      <c r="R138" s="5" t="s">
        <v>6020</v>
      </c>
      <c r="S138" s="5" t="s">
        <v>6020</v>
      </c>
      <c r="T138" s="5" t="s">
        <v>6020</v>
      </c>
      <c r="U138" s="5" t="s">
        <v>6021</v>
      </c>
      <c r="V138" s="3"/>
      <c r="W138" s="165" t="s">
        <v>31</v>
      </c>
      <c r="X138" s="165"/>
      <c r="Y138" s="174" t="s">
        <v>6022</v>
      </c>
      <c r="Z138" s="174" t="s">
        <v>6023</v>
      </c>
      <c r="AA138" s="174" t="s">
        <v>6024</v>
      </c>
      <c r="AB138" s="174" t="s">
        <v>6025</v>
      </c>
      <c r="AC138" s="174" t="s">
        <v>6026</v>
      </c>
      <c r="AD138" s="174" t="s">
        <v>6027</v>
      </c>
      <c r="AE138" s="174" t="s">
        <v>6028</v>
      </c>
      <c r="AF138" s="174" t="s">
        <v>6029</v>
      </c>
      <c r="AG138" s="174" t="s">
        <v>6030</v>
      </c>
      <c r="AH138" s="174" t="s">
        <v>6031</v>
      </c>
      <c r="AI138" s="174" t="s">
        <v>6032</v>
      </c>
      <c r="AJ138" s="174" t="s">
        <v>6033</v>
      </c>
      <c r="AK138" s="174" t="s">
        <v>6034</v>
      </c>
      <c r="AL138" s="174" t="s">
        <v>6035</v>
      </c>
      <c r="AM138" s="174" t="s">
        <v>6036</v>
      </c>
      <c r="AN138" s="174" t="s">
        <v>6037</v>
      </c>
      <c r="AO138" s="174" t="s">
        <v>6037</v>
      </c>
      <c r="AP138" s="5" t="s">
        <v>6037</v>
      </c>
      <c r="AQ138" s="5" t="s">
        <v>6038</v>
      </c>
    </row>
    <row r="139" spans="1:43" ht="119.25" customHeight="1" x14ac:dyDescent="0.25">
      <c r="A139" t="s">
        <v>32</v>
      </c>
      <c r="C139" s="5" t="s">
        <v>6039</v>
      </c>
      <c r="D139" s="5" t="s">
        <v>6040</v>
      </c>
      <c r="E139" s="5" t="s">
        <v>6041</v>
      </c>
      <c r="F139" s="5" t="s">
        <v>6042</v>
      </c>
      <c r="G139" s="5" t="s">
        <v>6043</v>
      </c>
      <c r="H139" s="5" t="s">
        <v>6044</v>
      </c>
      <c r="I139" s="5" t="s">
        <v>6045</v>
      </c>
      <c r="J139" s="5" t="s">
        <v>6046</v>
      </c>
      <c r="K139" s="5" t="s">
        <v>6047</v>
      </c>
      <c r="L139" s="5" t="s">
        <v>6048</v>
      </c>
      <c r="M139" s="5" t="s">
        <v>6049</v>
      </c>
      <c r="N139" s="5" t="s">
        <v>6050</v>
      </c>
      <c r="O139" s="5" t="s">
        <v>6051</v>
      </c>
      <c r="P139" s="5" t="s">
        <v>6052</v>
      </c>
      <c r="Q139" s="5" t="s">
        <v>6053</v>
      </c>
      <c r="R139" s="5" t="s">
        <v>6054</v>
      </c>
      <c r="S139" s="5" t="s">
        <v>6054</v>
      </c>
      <c r="T139" s="5" t="s">
        <v>6054</v>
      </c>
      <c r="U139" s="5" t="s">
        <v>6055</v>
      </c>
      <c r="V139" s="3"/>
      <c r="W139" s="165" t="s">
        <v>32</v>
      </c>
      <c r="X139" s="165"/>
      <c r="Y139" s="174" t="s">
        <v>6056</v>
      </c>
      <c r="Z139" s="174" t="s">
        <v>6057</v>
      </c>
      <c r="AA139" s="174" t="s">
        <v>6058</v>
      </c>
      <c r="AB139" s="174" t="s">
        <v>6059</v>
      </c>
      <c r="AC139" s="174" t="s">
        <v>6060</v>
      </c>
      <c r="AD139" s="174" t="s">
        <v>6061</v>
      </c>
      <c r="AE139" s="174" t="s">
        <v>6062</v>
      </c>
      <c r="AF139" s="174" t="s">
        <v>6063</v>
      </c>
      <c r="AG139" s="174" t="s">
        <v>6064</v>
      </c>
      <c r="AH139" s="174" t="s">
        <v>6065</v>
      </c>
      <c r="AI139" s="174" t="s">
        <v>6066</v>
      </c>
      <c r="AJ139" s="174" t="s">
        <v>6067</v>
      </c>
      <c r="AK139" s="174" t="s">
        <v>6068</v>
      </c>
      <c r="AL139" s="174" t="s">
        <v>6069</v>
      </c>
      <c r="AM139" s="174" t="s">
        <v>6070</v>
      </c>
      <c r="AN139" s="174" t="s">
        <v>6071</v>
      </c>
      <c r="AO139" s="174" t="s">
        <v>6071</v>
      </c>
      <c r="AP139" s="5" t="s">
        <v>6071</v>
      </c>
      <c r="AQ139" s="5" t="s">
        <v>6072</v>
      </c>
    </row>
    <row r="140" spans="1:43" ht="119.25" customHeight="1" x14ac:dyDescent="0.25">
      <c r="A140" t="s">
        <v>33</v>
      </c>
      <c r="C140" s="5" t="s">
        <v>6073</v>
      </c>
      <c r="D140" s="5" t="s">
        <v>6074</v>
      </c>
      <c r="E140" s="5" t="s">
        <v>6075</v>
      </c>
      <c r="F140" s="5" t="s">
        <v>6076</v>
      </c>
      <c r="G140" s="5" t="s">
        <v>6077</v>
      </c>
      <c r="H140" s="5" t="s">
        <v>6078</v>
      </c>
      <c r="I140" s="5" t="s">
        <v>6079</v>
      </c>
      <c r="J140" s="5" t="s">
        <v>6080</v>
      </c>
      <c r="K140" s="5" t="s">
        <v>6081</v>
      </c>
      <c r="L140" s="5" t="s">
        <v>6082</v>
      </c>
      <c r="M140" s="5" t="s">
        <v>6083</v>
      </c>
      <c r="N140" s="5" t="s">
        <v>6084</v>
      </c>
      <c r="O140" s="5" t="s">
        <v>6085</v>
      </c>
      <c r="P140" s="5" t="s">
        <v>6086</v>
      </c>
      <c r="Q140" s="5" t="s">
        <v>6087</v>
      </c>
      <c r="R140" s="5" t="s">
        <v>6088</v>
      </c>
      <c r="S140" s="5" t="s">
        <v>6088</v>
      </c>
      <c r="T140" s="5" t="s">
        <v>6088</v>
      </c>
      <c r="U140" s="5" t="s">
        <v>6089</v>
      </c>
      <c r="V140" s="3"/>
      <c r="W140" s="165" t="s">
        <v>33</v>
      </c>
      <c r="X140" s="165"/>
      <c r="Y140" s="174" t="s">
        <v>6090</v>
      </c>
      <c r="Z140" s="174" t="s">
        <v>6091</v>
      </c>
      <c r="AA140" s="174" t="s">
        <v>6092</v>
      </c>
      <c r="AB140" s="174" t="s">
        <v>6093</v>
      </c>
      <c r="AC140" s="174" t="s">
        <v>6094</v>
      </c>
      <c r="AD140" s="174" t="s">
        <v>6095</v>
      </c>
      <c r="AE140" s="174" t="s">
        <v>6096</v>
      </c>
      <c r="AF140" s="174" t="s">
        <v>6097</v>
      </c>
      <c r="AG140" s="174" t="s">
        <v>6098</v>
      </c>
      <c r="AH140" s="174" t="s">
        <v>6099</v>
      </c>
      <c r="AI140" s="174" t="s">
        <v>6100</v>
      </c>
      <c r="AJ140" s="174" t="s">
        <v>6101</v>
      </c>
      <c r="AK140" s="174" t="s">
        <v>6102</v>
      </c>
      <c r="AL140" s="174" t="s">
        <v>6103</v>
      </c>
      <c r="AM140" s="174" t="s">
        <v>6104</v>
      </c>
      <c r="AN140" s="174" t="s">
        <v>6105</v>
      </c>
      <c r="AO140" s="174" t="s">
        <v>6105</v>
      </c>
      <c r="AP140" s="5" t="s">
        <v>6105</v>
      </c>
      <c r="AQ140" s="5" t="s">
        <v>6106</v>
      </c>
    </row>
    <row r="141" spans="1:43" ht="119.25" customHeight="1" x14ac:dyDescent="0.25">
      <c r="A141" t="s">
        <v>33</v>
      </c>
      <c r="C141" s="5" t="s">
        <v>6073</v>
      </c>
      <c r="D141" s="5" t="s">
        <v>6074</v>
      </c>
      <c r="E141" s="5" t="s">
        <v>6075</v>
      </c>
      <c r="F141" s="5" t="s">
        <v>6076</v>
      </c>
      <c r="G141" s="5" t="s">
        <v>6077</v>
      </c>
      <c r="H141" s="5" t="s">
        <v>6078</v>
      </c>
      <c r="I141" s="5" t="s">
        <v>6079</v>
      </c>
      <c r="J141" s="5" t="s">
        <v>6080</v>
      </c>
      <c r="K141" s="5" t="s">
        <v>6081</v>
      </c>
      <c r="L141" s="5" t="s">
        <v>6082</v>
      </c>
      <c r="M141" s="5" t="s">
        <v>6083</v>
      </c>
      <c r="N141" s="5" t="s">
        <v>6084</v>
      </c>
      <c r="O141" s="5" t="s">
        <v>6085</v>
      </c>
      <c r="P141" s="5" t="s">
        <v>6086</v>
      </c>
      <c r="Q141" s="5" t="s">
        <v>6087</v>
      </c>
      <c r="R141" s="5" t="s">
        <v>6088</v>
      </c>
      <c r="S141" s="5" t="s">
        <v>6088</v>
      </c>
      <c r="T141" s="5" t="s">
        <v>6088</v>
      </c>
      <c r="U141" s="5" t="s">
        <v>6089</v>
      </c>
      <c r="V141" s="3"/>
      <c r="W141" s="165" t="s">
        <v>33</v>
      </c>
      <c r="X141" s="165"/>
      <c r="Y141" s="174" t="s">
        <v>6090</v>
      </c>
      <c r="Z141" s="174" t="s">
        <v>6091</v>
      </c>
      <c r="AA141" s="174" t="s">
        <v>6092</v>
      </c>
      <c r="AB141" s="174" t="s">
        <v>6093</v>
      </c>
      <c r="AC141" s="174" t="s">
        <v>6094</v>
      </c>
      <c r="AD141" s="174" t="s">
        <v>6095</v>
      </c>
      <c r="AE141" s="174" t="s">
        <v>6096</v>
      </c>
      <c r="AF141" s="174" t="s">
        <v>6097</v>
      </c>
      <c r="AG141" s="174" t="s">
        <v>6098</v>
      </c>
      <c r="AH141" s="174" t="s">
        <v>6099</v>
      </c>
      <c r="AI141" s="174" t="s">
        <v>6100</v>
      </c>
      <c r="AJ141" s="174" t="s">
        <v>6101</v>
      </c>
      <c r="AK141" s="174" t="s">
        <v>6102</v>
      </c>
      <c r="AL141" s="174" t="s">
        <v>6103</v>
      </c>
      <c r="AM141" s="174" t="s">
        <v>6104</v>
      </c>
      <c r="AN141" s="174" t="s">
        <v>6105</v>
      </c>
      <c r="AO141" s="174" t="s">
        <v>6105</v>
      </c>
      <c r="AP141" s="5" t="s">
        <v>6105</v>
      </c>
      <c r="AQ141" s="5" t="s">
        <v>6106</v>
      </c>
    </row>
    <row r="142" spans="1:43" x14ac:dyDescent="0.25">
      <c r="A142" s="6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</row>
    <row r="143" spans="1:43" x14ac:dyDescent="0.25">
      <c r="A143" s="6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</row>
    <row r="144" spans="1:43" x14ac:dyDescent="0.25">
      <c r="A144" s="6"/>
      <c r="C144" s="6" t="s">
        <v>2</v>
      </c>
      <c r="D144" s="6" t="s">
        <v>3</v>
      </c>
      <c r="E144" s="6" t="s">
        <v>4</v>
      </c>
      <c r="F144" s="6" t="s">
        <v>5</v>
      </c>
      <c r="G144" s="6" t="s">
        <v>6</v>
      </c>
      <c r="H144" s="6" t="s">
        <v>7</v>
      </c>
      <c r="I144" s="6" t="s">
        <v>8</v>
      </c>
      <c r="J144" s="6" t="s">
        <v>9</v>
      </c>
      <c r="K144" s="6" t="s">
        <v>10</v>
      </c>
      <c r="L144" s="6" t="s">
        <v>11</v>
      </c>
      <c r="M144" s="6" t="s">
        <v>12</v>
      </c>
      <c r="N144" s="6" t="s">
        <v>13</v>
      </c>
      <c r="O144" s="6" t="s">
        <v>14</v>
      </c>
      <c r="P144" s="6" t="s">
        <v>19</v>
      </c>
      <c r="Q144" s="6" t="s">
        <v>15</v>
      </c>
      <c r="R144" s="6" t="s">
        <v>29</v>
      </c>
      <c r="S144" s="6" t="s">
        <v>29</v>
      </c>
      <c r="T144" s="6" t="s">
        <v>29</v>
      </c>
      <c r="U144" s="6">
        <v>0</v>
      </c>
      <c r="W144" s="171" t="s">
        <v>2</v>
      </c>
      <c r="X144" s="171" t="s">
        <v>3</v>
      </c>
      <c r="Y144" s="171" t="s">
        <v>4</v>
      </c>
      <c r="Z144" s="171" t="s">
        <v>5</v>
      </c>
      <c r="AA144" s="171" t="s">
        <v>6</v>
      </c>
      <c r="AB144" s="171" t="s">
        <v>7</v>
      </c>
      <c r="AC144" s="171" t="s">
        <v>8</v>
      </c>
      <c r="AD144" s="171" t="s">
        <v>9</v>
      </c>
      <c r="AE144" s="171" t="s">
        <v>10</v>
      </c>
      <c r="AF144" s="171" t="s">
        <v>11</v>
      </c>
      <c r="AG144" s="171" t="s">
        <v>12</v>
      </c>
      <c r="AH144" s="171" t="s">
        <v>13</v>
      </c>
      <c r="AI144" s="171" t="s">
        <v>14</v>
      </c>
      <c r="AJ144" s="171" t="s">
        <v>19</v>
      </c>
      <c r="AK144" s="171" t="s">
        <v>15</v>
      </c>
      <c r="AL144" s="171" t="s">
        <v>29</v>
      </c>
      <c r="AM144" s="171" t="s">
        <v>29</v>
      </c>
      <c r="AN144" s="171" t="s">
        <v>29</v>
      </c>
      <c r="AO144" s="171">
        <v>0</v>
      </c>
    </row>
    <row r="145" spans="1:41" x14ac:dyDescent="0.25">
      <c r="A145" s="1" t="s">
        <v>16</v>
      </c>
      <c r="B145" t="s">
        <v>23</v>
      </c>
      <c r="C145" s="2" t="s">
        <v>6107</v>
      </c>
      <c r="D145" s="2" t="s">
        <v>6107</v>
      </c>
      <c r="E145" s="2" t="s">
        <v>6107</v>
      </c>
      <c r="F145" s="2" t="s">
        <v>6107</v>
      </c>
      <c r="G145" s="2" t="s">
        <v>6107</v>
      </c>
      <c r="H145" s="2" t="s">
        <v>6107</v>
      </c>
      <c r="I145" s="2" t="s">
        <v>6107</v>
      </c>
      <c r="J145" s="2" t="s">
        <v>6107</v>
      </c>
      <c r="K145" s="2" t="s">
        <v>6107</v>
      </c>
      <c r="L145" s="2" t="s">
        <v>6107</v>
      </c>
      <c r="M145" s="2" t="s">
        <v>6107</v>
      </c>
      <c r="N145" s="2" t="s">
        <v>6107</v>
      </c>
      <c r="O145" s="2" t="s">
        <v>6107</v>
      </c>
      <c r="P145" s="2" t="s">
        <v>6107</v>
      </c>
      <c r="Q145" s="2" t="s">
        <v>6107</v>
      </c>
      <c r="R145" s="2" t="e">
        <v>#N/A</v>
      </c>
      <c r="S145" s="2" t="e">
        <v>#N/A</v>
      </c>
      <c r="T145" s="2" t="e">
        <v>#N/A</v>
      </c>
      <c r="U145" s="2" t="e">
        <v>#N/A</v>
      </c>
      <c r="W145" s="172" t="s">
        <v>6107</v>
      </c>
      <c r="X145" s="172" t="s">
        <v>6107</v>
      </c>
      <c r="Y145" s="172" t="s">
        <v>6107</v>
      </c>
      <c r="Z145" s="172" t="s">
        <v>6107</v>
      </c>
      <c r="AA145" s="172" t="s">
        <v>6107</v>
      </c>
      <c r="AB145" s="172" t="s">
        <v>6107</v>
      </c>
      <c r="AC145" s="172" t="s">
        <v>6107</v>
      </c>
      <c r="AD145" s="172" t="s">
        <v>6107</v>
      </c>
      <c r="AE145" s="172" t="s">
        <v>6107</v>
      </c>
      <c r="AF145" s="172" t="s">
        <v>6107</v>
      </c>
      <c r="AG145" s="172" t="s">
        <v>6107</v>
      </c>
      <c r="AH145" s="172" t="s">
        <v>6107</v>
      </c>
      <c r="AI145" s="172" t="s">
        <v>6107</v>
      </c>
      <c r="AJ145" s="172" t="s">
        <v>6107</v>
      </c>
      <c r="AK145" s="172" t="s">
        <v>6107</v>
      </c>
      <c r="AL145" s="172" t="e">
        <v>#N/A</v>
      </c>
      <c r="AM145" s="172" t="e">
        <v>#N/A</v>
      </c>
      <c r="AN145" s="172" t="e">
        <v>#N/A</v>
      </c>
      <c r="AO145" s="172" t="e">
        <v>#N/A</v>
      </c>
    </row>
    <row r="146" spans="1:41" x14ac:dyDescent="0.25">
      <c r="A146" s="1" t="s">
        <v>16</v>
      </c>
      <c r="B146" t="s">
        <v>20</v>
      </c>
      <c r="C146" s="2" t="s">
        <v>6108</v>
      </c>
      <c r="D146" s="2" t="s">
        <v>6109</v>
      </c>
      <c r="E146" s="2" t="s">
        <v>3945</v>
      </c>
      <c r="F146" s="2" t="s">
        <v>6110</v>
      </c>
      <c r="G146" s="2" t="s">
        <v>6111</v>
      </c>
      <c r="H146" s="2" t="s">
        <v>2512</v>
      </c>
      <c r="I146" s="2" t="s">
        <v>6112</v>
      </c>
      <c r="J146" s="2" t="s">
        <v>6113</v>
      </c>
      <c r="K146" s="2" t="s">
        <v>3947</v>
      </c>
      <c r="L146" s="2" t="s">
        <v>6114</v>
      </c>
      <c r="M146" s="2" t="s">
        <v>6115</v>
      </c>
      <c r="N146" s="2" t="s">
        <v>2943</v>
      </c>
      <c r="O146" s="2" t="s">
        <v>6116</v>
      </c>
      <c r="P146" s="2" t="s">
        <v>5614</v>
      </c>
      <c r="Q146" s="2" t="s">
        <v>3950</v>
      </c>
      <c r="R146" s="2" t="e">
        <v>#N/A</v>
      </c>
      <c r="S146" s="2" t="e">
        <v>#N/A</v>
      </c>
      <c r="T146" s="2" t="e">
        <v>#N/A</v>
      </c>
      <c r="U146" s="2" t="e">
        <v>#N/A</v>
      </c>
      <c r="W146" s="172" t="s">
        <v>6108</v>
      </c>
      <c r="X146" s="172" t="s">
        <v>6109</v>
      </c>
      <c r="Y146" s="172" t="s">
        <v>3945</v>
      </c>
      <c r="Z146" s="172" t="s">
        <v>6110</v>
      </c>
      <c r="AA146" s="172" t="s">
        <v>6111</v>
      </c>
      <c r="AB146" s="172" t="s">
        <v>2512</v>
      </c>
      <c r="AC146" s="172" t="s">
        <v>6112</v>
      </c>
      <c r="AD146" s="172" t="s">
        <v>6113</v>
      </c>
      <c r="AE146" s="172" t="s">
        <v>3947</v>
      </c>
      <c r="AF146" s="172" t="s">
        <v>6114</v>
      </c>
      <c r="AG146" s="172" t="s">
        <v>6115</v>
      </c>
      <c r="AH146" s="172" t="s">
        <v>2943</v>
      </c>
      <c r="AI146" s="172" t="s">
        <v>6116</v>
      </c>
      <c r="AJ146" s="172" t="s">
        <v>5614</v>
      </c>
      <c r="AK146" s="172" t="s">
        <v>3950</v>
      </c>
      <c r="AL146" s="172" t="e">
        <v>#N/A</v>
      </c>
      <c r="AM146" s="172" t="e">
        <v>#N/A</v>
      </c>
      <c r="AN146" s="172" t="e">
        <v>#N/A</v>
      </c>
      <c r="AO146" s="172" t="e">
        <v>#N/A</v>
      </c>
    </row>
    <row r="147" spans="1:41" x14ac:dyDescent="0.25">
      <c r="A147" s="1" t="s">
        <v>16</v>
      </c>
      <c r="B147" t="s">
        <v>21</v>
      </c>
      <c r="C147" s="2" t="e">
        <v>#N/A</v>
      </c>
      <c r="D147" s="2" t="s">
        <v>6117</v>
      </c>
      <c r="E147" s="2" t="s">
        <v>5636</v>
      </c>
      <c r="F147" s="2" t="s">
        <v>4179</v>
      </c>
      <c r="G147" s="2" t="s">
        <v>4631</v>
      </c>
      <c r="H147" s="2" t="s">
        <v>4408</v>
      </c>
      <c r="I147" s="2" t="s">
        <v>6118</v>
      </c>
      <c r="J147" s="2" t="s">
        <v>6119</v>
      </c>
      <c r="K147" s="2" t="s">
        <v>6120</v>
      </c>
      <c r="L147" s="2" t="s">
        <v>2991</v>
      </c>
      <c r="M147" s="2" t="s">
        <v>6121</v>
      </c>
      <c r="N147" s="2" t="s">
        <v>6122</v>
      </c>
      <c r="O147" s="2" t="s">
        <v>6123</v>
      </c>
      <c r="P147" s="2" t="s">
        <v>6124</v>
      </c>
      <c r="Q147" s="2" t="s">
        <v>6125</v>
      </c>
      <c r="R147" s="2" t="e">
        <v>#N/A</v>
      </c>
      <c r="S147" s="2" t="e">
        <v>#N/A</v>
      </c>
      <c r="T147" s="2" t="e">
        <v>#N/A</v>
      </c>
      <c r="U147" s="2" t="e">
        <v>#N/A</v>
      </c>
      <c r="W147" s="172" t="e">
        <v>#N/A</v>
      </c>
      <c r="X147" s="172" t="s">
        <v>6117</v>
      </c>
      <c r="Y147" s="172" t="s">
        <v>5636</v>
      </c>
      <c r="Z147" s="172" t="s">
        <v>4179</v>
      </c>
      <c r="AA147" s="172" t="s">
        <v>4631</v>
      </c>
      <c r="AB147" s="172" t="s">
        <v>4408</v>
      </c>
      <c r="AC147" s="172" t="s">
        <v>6118</v>
      </c>
      <c r="AD147" s="172" t="s">
        <v>6119</v>
      </c>
      <c r="AE147" s="172" t="s">
        <v>6120</v>
      </c>
      <c r="AF147" s="172" t="s">
        <v>2991</v>
      </c>
      <c r="AG147" s="172" t="s">
        <v>6121</v>
      </c>
      <c r="AH147" s="172" t="s">
        <v>6122</v>
      </c>
      <c r="AI147" s="172" t="s">
        <v>6123</v>
      </c>
      <c r="AJ147" s="172" t="s">
        <v>6124</v>
      </c>
      <c r="AK147" s="172" t="s">
        <v>6125</v>
      </c>
      <c r="AL147" s="172" t="e">
        <v>#N/A</v>
      </c>
      <c r="AM147" s="172" t="e">
        <v>#N/A</v>
      </c>
      <c r="AN147" s="172" t="e">
        <v>#N/A</v>
      </c>
      <c r="AO147" s="172" t="e">
        <v>#N/A</v>
      </c>
    </row>
    <row r="148" spans="1:41" x14ac:dyDescent="0.25">
      <c r="A148" s="1" t="s">
        <v>16</v>
      </c>
      <c r="B148" t="s">
        <v>22</v>
      </c>
      <c r="C148" s="2" t="e">
        <f>W148*$V$14</f>
        <v>#N/A</v>
      </c>
      <c r="D148" s="2">
        <f t="shared" ref="D148" si="344">X148*$V$14</f>
        <v>396.8</v>
      </c>
      <c r="E148" s="2">
        <f t="shared" ref="E148" si="345">Y148*$V$14</f>
        <v>418.3</v>
      </c>
      <c r="F148" s="2">
        <f t="shared" ref="F148" si="346">Z148*$V$14</f>
        <v>433.5</v>
      </c>
      <c r="G148" s="2">
        <f t="shared" ref="G148" si="347">AA148*$V$14</f>
        <v>542.70000000000005</v>
      </c>
      <c r="H148" s="2">
        <f t="shared" ref="H148" si="348">AB148*$V$14</f>
        <v>561.9</v>
      </c>
      <c r="I148" s="2">
        <f t="shared" ref="I148" si="349">AC148*$V$14</f>
        <v>575.29999999999995</v>
      </c>
      <c r="J148" s="2">
        <f t="shared" ref="J148" si="350">AD148*$V$14</f>
        <v>593.4</v>
      </c>
      <c r="K148" s="2">
        <f t="shared" ref="K148" si="351">AE148*$V$14</f>
        <v>619.70000000000005</v>
      </c>
      <c r="L148" s="2">
        <f t="shared" ref="L148" si="352">AF148*$V$14</f>
        <v>868.8</v>
      </c>
      <c r="M148" s="2">
        <f t="shared" ref="M148" si="353">AG148*$V$14</f>
        <v>901.2</v>
      </c>
      <c r="N148" s="2">
        <f t="shared" ref="N148" si="354">AH148*$V$14</f>
        <v>954.6</v>
      </c>
      <c r="O148" s="2">
        <f t="shared" ref="O148" si="355">AI148*$V$14</f>
        <v>1255.5999999999999</v>
      </c>
      <c r="P148" s="2">
        <f t="shared" ref="P148" si="356">AJ148*$V$14</f>
        <v>1289.3</v>
      </c>
      <c r="Q148" s="2">
        <f t="shared" ref="Q148" si="357">AK148*$V$14</f>
        <v>1322.1</v>
      </c>
      <c r="R148" s="2" t="e">
        <f t="shared" ref="R148" si="358">AL148*$V$14</f>
        <v>#N/A</v>
      </c>
      <c r="S148" s="2" t="e">
        <f t="shared" ref="S148" si="359">AM148*$V$14</f>
        <v>#N/A</v>
      </c>
      <c r="T148" s="2" t="e">
        <f t="shared" ref="T148" si="360">AN148*$V$14</f>
        <v>#N/A</v>
      </c>
      <c r="U148" s="2" t="e">
        <f t="shared" ref="U148" si="361">AO148*$V$14</f>
        <v>#N/A</v>
      </c>
      <c r="W148" s="170" t="e">
        <v>#N/A</v>
      </c>
      <c r="X148" s="170">
        <v>396.8</v>
      </c>
      <c r="Y148" s="170">
        <v>418.3</v>
      </c>
      <c r="Z148" s="170">
        <v>433.5</v>
      </c>
      <c r="AA148" s="170">
        <v>542.70000000000005</v>
      </c>
      <c r="AB148" s="170">
        <v>561.9</v>
      </c>
      <c r="AC148" s="170">
        <v>575.29999999999995</v>
      </c>
      <c r="AD148" s="170">
        <v>593.4</v>
      </c>
      <c r="AE148" s="170">
        <v>619.70000000000005</v>
      </c>
      <c r="AF148" s="170">
        <v>868.8</v>
      </c>
      <c r="AG148" s="170">
        <v>901.2</v>
      </c>
      <c r="AH148" s="170">
        <v>954.6</v>
      </c>
      <c r="AI148" s="170">
        <v>1255.5999999999999</v>
      </c>
      <c r="AJ148" s="170">
        <v>1289.3</v>
      </c>
      <c r="AK148" s="170">
        <v>1322.1</v>
      </c>
      <c r="AL148" s="170" t="e">
        <v>#N/A</v>
      </c>
      <c r="AM148" s="170" t="e">
        <v>#N/A</v>
      </c>
      <c r="AN148" s="170" t="e">
        <v>#N/A</v>
      </c>
      <c r="AO148" s="170" t="e">
        <v>#N/A</v>
      </c>
    </row>
    <row r="149" spans="1:41" x14ac:dyDescent="0.25">
      <c r="A149" s="1" t="s">
        <v>30</v>
      </c>
      <c r="B149" t="s">
        <v>23</v>
      </c>
      <c r="C149" s="2" t="s">
        <v>6126</v>
      </c>
      <c r="D149" s="2" t="s">
        <v>6126</v>
      </c>
      <c r="E149" s="2" t="s">
        <v>6126</v>
      </c>
      <c r="F149" s="2" t="s">
        <v>6126</v>
      </c>
      <c r="G149" s="2" t="s">
        <v>6126</v>
      </c>
      <c r="H149" s="2" t="s">
        <v>6126</v>
      </c>
      <c r="I149" s="2" t="s">
        <v>6126</v>
      </c>
      <c r="J149" s="2" t="s">
        <v>6126</v>
      </c>
      <c r="K149" s="2" t="s">
        <v>6126</v>
      </c>
      <c r="L149" s="2" t="s">
        <v>6126</v>
      </c>
      <c r="M149" s="2" t="s">
        <v>6126</v>
      </c>
      <c r="N149" s="2" t="s">
        <v>6126</v>
      </c>
      <c r="O149" s="2" t="s">
        <v>6126</v>
      </c>
      <c r="P149" s="2" t="s">
        <v>6126</v>
      </c>
      <c r="Q149" s="2" t="s">
        <v>6126</v>
      </c>
      <c r="R149" s="2" t="e">
        <v>#N/A</v>
      </c>
      <c r="S149" s="2" t="e">
        <v>#N/A</v>
      </c>
      <c r="T149" s="2" t="e">
        <v>#N/A</v>
      </c>
      <c r="U149" s="2" t="e">
        <v>#N/A</v>
      </c>
      <c r="W149" s="172" t="s">
        <v>6126</v>
      </c>
      <c r="X149" s="172" t="s">
        <v>6126</v>
      </c>
      <c r="Y149" s="172" t="s">
        <v>6126</v>
      </c>
      <c r="Z149" s="172" t="s">
        <v>6126</v>
      </c>
      <c r="AA149" s="172" t="s">
        <v>6126</v>
      </c>
      <c r="AB149" s="172" t="s">
        <v>6126</v>
      </c>
      <c r="AC149" s="172" t="s">
        <v>6126</v>
      </c>
      <c r="AD149" s="172" t="s">
        <v>6126</v>
      </c>
      <c r="AE149" s="172" t="s">
        <v>6126</v>
      </c>
      <c r="AF149" s="172" t="s">
        <v>6126</v>
      </c>
      <c r="AG149" s="172" t="s">
        <v>6126</v>
      </c>
      <c r="AH149" s="172" t="s">
        <v>6126</v>
      </c>
      <c r="AI149" s="172" t="s">
        <v>6126</v>
      </c>
      <c r="AJ149" s="172" t="s">
        <v>6126</v>
      </c>
      <c r="AK149" s="172" t="s">
        <v>6126</v>
      </c>
      <c r="AL149" s="172" t="e">
        <v>#N/A</v>
      </c>
      <c r="AM149" s="172" t="e">
        <v>#N/A</v>
      </c>
      <c r="AN149" s="172" t="e">
        <v>#N/A</v>
      </c>
      <c r="AO149" s="172" t="e">
        <v>#N/A</v>
      </c>
    </row>
    <row r="150" spans="1:41" x14ac:dyDescent="0.25">
      <c r="A150" s="1" t="s">
        <v>30</v>
      </c>
      <c r="B150" t="s">
        <v>20</v>
      </c>
      <c r="C150" s="2" t="s">
        <v>5851</v>
      </c>
      <c r="D150" s="2" t="s">
        <v>3666</v>
      </c>
      <c r="E150" s="2" t="s">
        <v>6127</v>
      </c>
      <c r="F150" s="2" t="s">
        <v>6128</v>
      </c>
      <c r="G150" s="2" t="s">
        <v>1449</v>
      </c>
      <c r="H150" s="2" t="s">
        <v>6129</v>
      </c>
      <c r="I150" s="2" t="s">
        <v>6130</v>
      </c>
      <c r="J150" s="2" t="s">
        <v>3671</v>
      </c>
      <c r="K150" s="2" t="s">
        <v>3290</v>
      </c>
      <c r="L150" s="2" t="s">
        <v>6131</v>
      </c>
      <c r="M150" s="2" t="s">
        <v>6132</v>
      </c>
      <c r="N150" s="2" t="s">
        <v>6133</v>
      </c>
      <c r="O150" s="2" t="s">
        <v>3004</v>
      </c>
      <c r="P150" s="2" t="s">
        <v>6134</v>
      </c>
      <c r="Q150" s="2" t="s">
        <v>6135</v>
      </c>
      <c r="R150" s="2" t="e">
        <v>#N/A</v>
      </c>
      <c r="S150" s="2" t="e">
        <v>#N/A</v>
      </c>
      <c r="T150" s="2" t="e">
        <v>#N/A</v>
      </c>
      <c r="U150" s="2" t="e">
        <v>#N/A</v>
      </c>
      <c r="W150" s="172" t="s">
        <v>5851</v>
      </c>
      <c r="X150" s="172" t="s">
        <v>3666</v>
      </c>
      <c r="Y150" s="172" t="s">
        <v>6127</v>
      </c>
      <c r="Z150" s="172" t="s">
        <v>6128</v>
      </c>
      <c r="AA150" s="172" t="s">
        <v>1449</v>
      </c>
      <c r="AB150" s="172" t="s">
        <v>6129</v>
      </c>
      <c r="AC150" s="172" t="s">
        <v>6130</v>
      </c>
      <c r="AD150" s="172" t="s">
        <v>3671</v>
      </c>
      <c r="AE150" s="172" t="s">
        <v>3290</v>
      </c>
      <c r="AF150" s="172" t="s">
        <v>6131</v>
      </c>
      <c r="AG150" s="172" t="s">
        <v>6132</v>
      </c>
      <c r="AH150" s="172" t="s">
        <v>6133</v>
      </c>
      <c r="AI150" s="172" t="s">
        <v>3004</v>
      </c>
      <c r="AJ150" s="172" t="s">
        <v>6134</v>
      </c>
      <c r="AK150" s="172" t="s">
        <v>6135</v>
      </c>
      <c r="AL150" s="172" t="e">
        <v>#N/A</v>
      </c>
      <c r="AM150" s="172" t="e">
        <v>#N/A</v>
      </c>
      <c r="AN150" s="172" t="e">
        <v>#N/A</v>
      </c>
      <c r="AO150" s="172" t="e">
        <v>#N/A</v>
      </c>
    </row>
    <row r="151" spans="1:41" x14ac:dyDescent="0.25">
      <c r="A151" s="1" t="s">
        <v>30</v>
      </c>
      <c r="B151" t="s">
        <v>21</v>
      </c>
      <c r="C151" s="2" t="e">
        <v>#N/A</v>
      </c>
      <c r="D151" s="2" t="s">
        <v>1958</v>
      </c>
      <c r="E151" s="2" t="s">
        <v>6136</v>
      </c>
      <c r="F151" s="2" t="s">
        <v>2925</v>
      </c>
      <c r="G151" s="2" t="s">
        <v>2816</v>
      </c>
      <c r="H151" s="2" t="s">
        <v>949</v>
      </c>
      <c r="I151" s="2" t="s">
        <v>6137</v>
      </c>
      <c r="J151" s="2" t="s">
        <v>6138</v>
      </c>
      <c r="K151" s="2" t="s">
        <v>4914</v>
      </c>
      <c r="L151" s="2" t="s">
        <v>6139</v>
      </c>
      <c r="M151" s="2" t="s">
        <v>6140</v>
      </c>
      <c r="N151" s="2" t="s">
        <v>2520</v>
      </c>
      <c r="O151" s="2" t="s">
        <v>6141</v>
      </c>
      <c r="P151" s="2" t="s">
        <v>6142</v>
      </c>
      <c r="Q151" s="2" t="s">
        <v>3374</v>
      </c>
      <c r="R151" s="2" t="e">
        <v>#N/A</v>
      </c>
      <c r="S151" s="2" t="e">
        <v>#N/A</v>
      </c>
      <c r="T151" s="2" t="e">
        <v>#N/A</v>
      </c>
      <c r="U151" s="2" t="e">
        <v>#N/A</v>
      </c>
      <c r="W151" s="172" t="e">
        <v>#N/A</v>
      </c>
      <c r="X151" s="172" t="s">
        <v>1958</v>
      </c>
      <c r="Y151" s="172" t="s">
        <v>6136</v>
      </c>
      <c r="Z151" s="172" t="s">
        <v>2925</v>
      </c>
      <c r="AA151" s="172" t="s">
        <v>2816</v>
      </c>
      <c r="AB151" s="172" t="s">
        <v>949</v>
      </c>
      <c r="AC151" s="172" t="s">
        <v>6137</v>
      </c>
      <c r="AD151" s="172" t="s">
        <v>6138</v>
      </c>
      <c r="AE151" s="172" t="s">
        <v>4914</v>
      </c>
      <c r="AF151" s="172" t="s">
        <v>6139</v>
      </c>
      <c r="AG151" s="172" t="s">
        <v>6140</v>
      </c>
      <c r="AH151" s="172" t="s">
        <v>2520</v>
      </c>
      <c r="AI151" s="172" t="s">
        <v>6141</v>
      </c>
      <c r="AJ151" s="172" t="s">
        <v>6142</v>
      </c>
      <c r="AK151" s="172" t="s">
        <v>3374</v>
      </c>
      <c r="AL151" s="172" t="e">
        <v>#N/A</v>
      </c>
      <c r="AM151" s="172" t="e">
        <v>#N/A</v>
      </c>
      <c r="AN151" s="172" t="e">
        <v>#N/A</v>
      </c>
      <c r="AO151" s="172" t="e">
        <v>#N/A</v>
      </c>
    </row>
    <row r="152" spans="1:41" x14ac:dyDescent="0.25">
      <c r="A152" s="1" t="s">
        <v>30</v>
      </c>
      <c r="B152" t="s">
        <v>22</v>
      </c>
      <c r="C152" s="2" t="e">
        <f>W152*$V$14</f>
        <v>#N/A</v>
      </c>
      <c r="D152" s="2">
        <f t="shared" ref="D152" si="362">X152*$V$14</f>
        <v>411.5</v>
      </c>
      <c r="E152" s="2">
        <f t="shared" ref="E152" si="363">Y152*$V$14</f>
        <v>433.5</v>
      </c>
      <c r="F152" s="2">
        <f t="shared" ref="F152" si="364">Z152*$V$14</f>
        <v>449.5</v>
      </c>
      <c r="G152" s="2">
        <f t="shared" ref="G152" si="365">AA152*$V$14</f>
        <v>560.70000000000005</v>
      </c>
      <c r="H152" s="2">
        <f t="shared" ref="H152" si="366">AB152*$V$14</f>
        <v>580.1</v>
      </c>
      <c r="I152" s="2">
        <f t="shared" ref="I152" si="367">AC152*$V$14</f>
        <v>594.70000000000005</v>
      </c>
      <c r="J152" s="2">
        <f t="shared" ref="J152" si="368">AD152*$V$14</f>
        <v>615</v>
      </c>
      <c r="K152" s="2">
        <f t="shared" ref="K152" si="369">AE152*$V$14</f>
        <v>643.79999999999995</v>
      </c>
      <c r="L152" s="2">
        <f t="shared" ref="L152" si="370">AF152*$V$14</f>
        <v>895.4</v>
      </c>
      <c r="M152" s="2">
        <f t="shared" ref="M152" si="371">AG152*$V$14</f>
        <v>930.2</v>
      </c>
      <c r="N152" s="2">
        <f t="shared" ref="N152" si="372">AH152*$V$14</f>
        <v>985.3</v>
      </c>
      <c r="O152" s="2">
        <f t="shared" ref="O152" si="373">AI152*$V$14</f>
        <v>1292.9000000000001</v>
      </c>
      <c r="P152" s="2">
        <f t="shared" ref="P152" si="374">AJ152*$V$14</f>
        <v>1328.3</v>
      </c>
      <c r="Q152" s="2">
        <f t="shared" ref="Q152" si="375">AK152*$V$14</f>
        <v>1363</v>
      </c>
      <c r="R152" s="2" t="e">
        <f t="shared" ref="R152" si="376">AL152*$V$14</f>
        <v>#N/A</v>
      </c>
      <c r="S152" s="2" t="e">
        <f t="shared" ref="S152" si="377">AM152*$V$14</f>
        <v>#N/A</v>
      </c>
      <c r="T152" s="2" t="e">
        <f t="shared" ref="T152" si="378">AN152*$V$14</f>
        <v>#N/A</v>
      </c>
      <c r="U152" s="2" t="e">
        <f t="shared" ref="U152" si="379">AO152*$V$14</f>
        <v>#N/A</v>
      </c>
      <c r="W152" s="170" t="e">
        <v>#N/A</v>
      </c>
      <c r="X152" s="170">
        <v>411.5</v>
      </c>
      <c r="Y152" s="170">
        <v>433.5</v>
      </c>
      <c r="Z152" s="170">
        <v>449.5</v>
      </c>
      <c r="AA152" s="170">
        <v>560.70000000000005</v>
      </c>
      <c r="AB152" s="170">
        <v>580.1</v>
      </c>
      <c r="AC152" s="170">
        <v>594.70000000000005</v>
      </c>
      <c r="AD152" s="170">
        <v>615</v>
      </c>
      <c r="AE152" s="170">
        <v>643.79999999999995</v>
      </c>
      <c r="AF152" s="170">
        <v>895.4</v>
      </c>
      <c r="AG152" s="170">
        <v>930.2</v>
      </c>
      <c r="AH152" s="170">
        <v>985.3</v>
      </c>
      <c r="AI152" s="170">
        <v>1292.9000000000001</v>
      </c>
      <c r="AJ152" s="170">
        <v>1328.3</v>
      </c>
      <c r="AK152" s="170">
        <v>1363</v>
      </c>
      <c r="AL152" s="170" t="e">
        <v>#N/A</v>
      </c>
      <c r="AM152" s="170" t="e">
        <v>#N/A</v>
      </c>
      <c r="AN152" s="170" t="e">
        <v>#N/A</v>
      </c>
      <c r="AO152" s="170" t="e">
        <v>#N/A</v>
      </c>
    </row>
    <row r="153" spans="1:41" x14ac:dyDescent="0.25">
      <c r="A153" s="1" t="s">
        <v>2</v>
      </c>
      <c r="B153" t="s">
        <v>23</v>
      </c>
      <c r="C153" s="2" t="s">
        <v>3678</v>
      </c>
      <c r="D153" s="2" t="s">
        <v>3678</v>
      </c>
      <c r="E153" s="2" t="s">
        <v>3678</v>
      </c>
      <c r="F153" s="2" t="s">
        <v>3678</v>
      </c>
      <c r="G153" s="2" t="s">
        <v>3678</v>
      </c>
      <c r="H153" s="2" t="s">
        <v>3678</v>
      </c>
      <c r="I153" s="2" t="s">
        <v>3678</v>
      </c>
      <c r="J153" s="2" t="s">
        <v>3678</v>
      </c>
      <c r="K153" s="2" t="s">
        <v>3678</v>
      </c>
      <c r="L153" s="2" t="s">
        <v>3678</v>
      </c>
      <c r="M153" s="2" t="s">
        <v>3678</v>
      </c>
      <c r="N153" s="2" t="s">
        <v>3678</v>
      </c>
      <c r="O153" s="2" t="s">
        <v>3678</v>
      </c>
      <c r="P153" s="2" t="s">
        <v>3678</v>
      </c>
      <c r="Q153" s="2" t="s">
        <v>3678</v>
      </c>
      <c r="R153" s="2" t="e">
        <v>#N/A</v>
      </c>
      <c r="S153" s="2" t="e">
        <v>#N/A</v>
      </c>
      <c r="T153" s="2" t="e">
        <v>#N/A</v>
      </c>
      <c r="U153" s="2" t="e">
        <v>#N/A</v>
      </c>
      <c r="W153" s="172" t="s">
        <v>3678</v>
      </c>
      <c r="X153" s="172" t="s">
        <v>3678</v>
      </c>
      <c r="Y153" s="172" t="s">
        <v>3678</v>
      </c>
      <c r="Z153" s="172" t="s">
        <v>3678</v>
      </c>
      <c r="AA153" s="172" t="s">
        <v>3678</v>
      </c>
      <c r="AB153" s="172" t="s">
        <v>3678</v>
      </c>
      <c r="AC153" s="172" t="s">
        <v>3678</v>
      </c>
      <c r="AD153" s="172" t="s">
        <v>3678</v>
      </c>
      <c r="AE153" s="172" t="s">
        <v>3678</v>
      </c>
      <c r="AF153" s="172" t="s">
        <v>3678</v>
      </c>
      <c r="AG153" s="172" t="s">
        <v>3678</v>
      </c>
      <c r="AH153" s="172" t="s">
        <v>3678</v>
      </c>
      <c r="AI153" s="172" t="s">
        <v>3678</v>
      </c>
      <c r="AJ153" s="172" t="s">
        <v>3678</v>
      </c>
      <c r="AK153" s="172" t="s">
        <v>3678</v>
      </c>
      <c r="AL153" s="172" t="e">
        <v>#N/A</v>
      </c>
      <c r="AM153" s="172" t="e">
        <v>#N/A</v>
      </c>
      <c r="AN153" s="172" t="e">
        <v>#N/A</v>
      </c>
      <c r="AO153" s="172" t="e">
        <v>#N/A</v>
      </c>
    </row>
    <row r="154" spans="1:41" x14ac:dyDescent="0.25">
      <c r="A154" s="1" t="s">
        <v>2</v>
      </c>
      <c r="B154" t="s">
        <v>20</v>
      </c>
      <c r="C154" s="2" t="s">
        <v>3675</v>
      </c>
      <c r="D154" s="2" t="s">
        <v>987</v>
      </c>
      <c r="E154" s="2" t="s">
        <v>6143</v>
      </c>
      <c r="F154" s="2" t="s">
        <v>2814</v>
      </c>
      <c r="G154" s="2" t="s">
        <v>2029</v>
      </c>
      <c r="H154" s="2" t="s">
        <v>5629</v>
      </c>
      <c r="I154" s="2" t="s">
        <v>6144</v>
      </c>
      <c r="J154" s="2" t="s">
        <v>2403</v>
      </c>
      <c r="K154" s="2" t="s">
        <v>4431</v>
      </c>
      <c r="L154" s="2" t="s">
        <v>6145</v>
      </c>
      <c r="M154" s="2" t="s">
        <v>6146</v>
      </c>
      <c r="N154" s="2" t="s">
        <v>6147</v>
      </c>
      <c r="O154" s="2" t="s">
        <v>6148</v>
      </c>
      <c r="P154" s="2" t="s">
        <v>2017</v>
      </c>
      <c r="Q154" s="2" t="s">
        <v>6149</v>
      </c>
      <c r="R154" s="2" t="e">
        <v>#N/A</v>
      </c>
      <c r="S154" s="2" t="e">
        <v>#N/A</v>
      </c>
      <c r="T154" s="2" t="e">
        <v>#N/A</v>
      </c>
      <c r="U154" s="2" t="e">
        <v>#N/A</v>
      </c>
      <c r="W154" s="172" t="s">
        <v>3675</v>
      </c>
      <c r="X154" s="172" t="s">
        <v>987</v>
      </c>
      <c r="Y154" s="172" t="s">
        <v>6143</v>
      </c>
      <c r="Z154" s="172" t="s">
        <v>2814</v>
      </c>
      <c r="AA154" s="172" t="s">
        <v>2029</v>
      </c>
      <c r="AB154" s="172" t="s">
        <v>5629</v>
      </c>
      <c r="AC154" s="172" t="s">
        <v>6144</v>
      </c>
      <c r="AD154" s="172" t="s">
        <v>2403</v>
      </c>
      <c r="AE154" s="172" t="s">
        <v>4431</v>
      </c>
      <c r="AF154" s="172" t="s">
        <v>6145</v>
      </c>
      <c r="AG154" s="172" t="s">
        <v>6146</v>
      </c>
      <c r="AH154" s="172" t="s">
        <v>6147</v>
      </c>
      <c r="AI154" s="172" t="s">
        <v>6148</v>
      </c>
      <c r="AJ154" s="172" t="s">
        <v>2017</v>
      </c>
      <c r="AK154" s="172" t="s">
        <v>6149</v>
      </c>
      <c r="AL154" s="172" t="e">
        <v>#N/A</v>
      </c>
      <c r="AM154" s="172" t="e">
        <v>#N/A</v>
      </c>
      <c r="AN154" s="172" t="e">
        <v>#N/A</v>
      </c>
      <c r="AO154" s="172" t="e">
        <v>#N/A</v>
      </c>
    </row>
    <row r="155" spans="1:41" x14ac:dyDescent="0.25">
      <c r="A155" s="1" t="s">
        <v>2</v>
      </c>
      <c r="B155" t="s">
        <v>21</v>
      </c>
      <c r="C155" s="2" t="e">
        <v>#N/A</v>
      </c>
      <c r="D155" s="2" t="s">
        <v>1039</v>
      </c>
      <c r="E155" s="2" t="s">
        <v>4392</v>
      </c>
      <c r="F155" s="2" t="s">
        <v>2827</v>
      </c>
      <c r="G155" s="2" t="s">
        <v>4889</v>
      </c>
      <c r="H155" s="2" t="s">
        <v>6150</v>
      </c>
      <c r="I155" s="2" t="s">
        <v>6151</v>
      </c>
      <c r="J155" s="2" t="s">
        <v>1045</v>
      </c>
      <c r="K155" s="2" t="s">
        <v>4397</v>
      </c>
      <c r="L155" s="2" t="s">
        <v>6152</v>
      </c>
      <c r="M155" s="2" t="s">
        <v>4892</v>
      </c>
      <c r="N155" s="2" t="s">
        <v>6153</v>
      </c>
      <c r="O155" s="2" t="s">
        <v>6154</v>
      </c>
      <c r="P155" s="2" t="s">
        <v>6155</v>
      </c>
      <c r="Q155" s="2" t="s">
        <v>6156</v>
      </c>
      <c r="R155" s="2" t="e">
        <v>#N/A</v>
      </c>
      <c r="S155" s="2" t="e">
        <v>#N/A</v>
      </c>
      <c r="T155" s="2" t="e">
        <v>#N/A</v>
      </c>
      <c r="U155" s="2" t="e">
        <v>#N/A</v>
      </c>
      <c r="W155" s="172" t="e">
        <v>#N/A</v>
      </c>
      <c r="X155" s="172" t="s">
        <v>1039</v>
      </c>
      <c r="Y155" s="172" t="s">
        <v>4392</v>
      </c>
      <c r="Z155" s="172" t="s">
        <v>2827</v>
      </c>
      <c r="AA155" s="172" t="s">
        <v>4889</v>
      </c>
      <c r="AB155" s="172" t="s">
        <v>6150</v>
      </c>
      <c r="AC155" s="172" t="s">
        <v>6151</v>
      </c>
      <c r="AD155" s="172" t="s">
        <v>1045</v>
      </c>
      <c r="AE155" s="172" t="s">
        <v>4397</v>
      </c>
      <c r="AF155" s="172" t="s">
        <v>6152</v>
      </c>
      <c r="AG155" s="172" t="s">
        <v>4892</v>
      </c>
      <c r="AH155" s="172" t="s">
        <v>6153</v>
      </c>
      <c r="AI155" s="172" t="s">
        <v>6154</v>
      </c>
      <c r="AJ155" s="172" t="s">
        <v>6155</v>
      </c>
      <c r="AK155" s="172" t="s">
        <v>6156</v>
      </c>
      <c r="AL155" s="172" t="e">
        <v>#N/A</v>
      </c>
      <c r="AM155" s="172" t="e">
        <v>#N/A</v>
      </c>
      <c r="AN155" s="172" t="e">
        <v>#N/A</v>
      </c>
      <c r="AO155" s="172" t="e">
        <v>#N/A</v>
      </c>
    </row>
    <row r="156" spans="1:41" x14ac:dyDescent="0.25">
      <c r="A156" s="1" t="s">
        <v>2</v>
      </c>
      <c r="B156" t="s">
        <v>22</v>
      </c>
      <c r="C156" s="2" t="e">
        <f>W156*$V$14</f>
        <v>#N/A</v>
      </c>
      <c r="D156" s="2">
        <f t="shared" ref="D156" si="380">X156*$V$14</f>
        <v>424.7</v>
      </c>
      <c r="E156" s="2">
        <f t="shared" ref="E156" si="381">Y156*$V$14</f>
        <v>448</v>
      </c>
      <c r="F156" s="2">
        <f t="shared" ref="F156" si="382">Z156*$V$14</f>
        <v>465</v>
      </c>
      <c r="G156" s="2">
        <f t="shared" ref="G156" si="383">AA156*$V$14</f>
        <v>576.9</v>
      </c>
      <c r="H156" s="2">
        <f t="shared" ref="H156" si="384">AB156*$V$14</f>
        <v>596.70000000000005</v>
      </c>
      <c r="I156" s="2">
        <f t="shared" ref="I156" si="385">AC156*$V$14</f>
        <v>612.5</v>
      </c>
      <c r="J156" s="2">
        <f t="shared" ref="J156" si="386">AD156*$V$14</f>
        <v>635.70000000000005</v>
      </c>
      <c r="K156" s="2">
        <f t="shared" ref="K156" si="387">AE156*$V$14</f>
        <v>666.2</v>
      </c>
      <c r="L156" s="2">
        <f t="shared" ref="L156" si="388">AF156*$V$14</f>
        <v>921.3</v>
      </c>
      <c r="M156" s="2">
        <f t="shared" ref="M156" si="389">AG156*$V$14</f>
        <v>957.4</v>
      </c>
      <c r="N156" s="2">
        <f t="shared" ref="N156" si="390">AH156*$V$14</f>
        <v>1014.4</v>
      </c>
      <c r="O156" s="2">
        <f t="shared" ref="O156" si="391">AI156*$V$14</f>
        <v>1328</v>
      </c>
      <c r="P156" s="2">
        <f t="shared" ref="P156" si="392">AJ156*$V$14</f>
        <v>1365.7</v>
      </c>
      <c r="Q156" s="2">
        <f t="shared" ref="Q156" si="393">AK156*$V$14</f>
        <v>1402.4</v>
      </c>
      <c r="R156" s="2" t="e">
        <f t="shared" ref="R156" si="394">AL156*$V$14</f>
        <v>#N/A</v>
      </c>
      <c r="S156" s="2" t="e">
        <f t="shared" ref="S156" si="395">AM156*$V$14</f>
        <v>#N/A</v>
      </c>
      <c r="T156" s="2" t="e">
        <f t="shared" ref="T156" si="396">AN156*$V$14</f>
        <v>#N/A</v>
      </c>
      <c r="U156" s="2" t="e">
        <f t="shared" ref="U156" si="397">AO156*$V$14</f>
        <v>#N/A</v>
      </c>
      <c r="W156" s="170" t="e">
        <v>#N/A</v>
      </c>
      <c r="X156" s="170">
        <v>424.7</v>
      </c>
      <c r="Y156" s="170">
        <v>448</v>
      </c>
      <c r="Z156" s="170">
        <v>465</v>
      </c>
      <c r="AA156" s="170">
        <v>576.9</v>
      </c>
      <c r="AB156" s="170">
        <v>596.70000000000005</v>
      </c>
      <c r="AC156" s="170">
        <v>612.5</v>
      </c>
      <c r="AD156" s="170">
        <v>635.70000000000005</v>
      </c>
      <c r="AE156" s="170">
        <v>666.2</v>
      </c>
      <c r="AF156" s="170">
        <v>921.3</v>
      </c>
      <c r="AG156" s="170">
        <v>957.4</v>
      </c>
      <c r="AH156" s="170">
        <v>1014.4</v>
      </c>
      <c r="AI156" s="170">
        <v>1328</v>
      </c>
      <c r="AJ156" s="170">
        <v>1365.7</v>
      </c>
      <c r="AK156" s="170">
        <v>1402.4</v>
      </c>
      <c r="AL156" s="170" t="e">
        <v>#N/A</v>
      </c>
      <c r="AM156" s="170" t="e">
        <v>#N/A</v>
      </c>
      <c r="AN156" s="170" t="e">
        <v>#N/A</v>
      </c>
      <c r="AO156" s="170" t="e">
        <v>#N/A</v>
      </c>
    </row>
    <row r="157" spans="1:41" x14ac:dyDescent="0.25">
      <c r="A157" s="1" t="s">
        <v>31</v>
      </c>
      <c r="B157" t="s">
        <v>23</v>
      </c>
      <c r="C157" s="2" t="s">
        <v>6157</v>
      </c>
      <c r="D157" s="2" t="s">
        <v>6157</v>
      </c>
      <c r="E157" s="2" t="s">
        <v>6157</v>
      </c>
      <c r="F157" s="2" t="s">
        <v>6157</v>
      </c>
      <c r="G157" s="2" t="s">
        <v>6157</v>
      </c>
      <c r="H157" s="2" t="s">
        <v>6157</v>
      </c>
      <c r="I157" s="2" t="s">
        <v>6157</v>
      </c>
      <c r="J157" s="2" t="s">
        <v>6157</v>
      </c>
      <c r="K157" s="2" t="s">
        <v>6157</v>
      </c>
      <c r="L157" s="2" t="s">
        <v>6157</v>
      </c>
      <c r="M157" s="2" t="s">
        <v>6157</v>
      </c>
      <c r="N157" s="2" t="s">
        <v>6157</v>
      </c>
      <c r="O157" s="2" t="s">
        <v>6157</v>
      </c>
      <c r="P157" s="2" t="s">
        <v>6157</v>
      </c>
      <c r="Q157" s="2" t="s">
        <v>6157</v>
      </c>
      <c r="R157" s="2" t="e">
        <v>#N/A</v>
      </c>
      <c r="S157" s="2" t="e">
        <v>#N/A</v>
      </c>
      <c r="T157" s="2" t="e">
        <v>#N/A</v>
      </c>
      <c r="U157" s="2" t="e">
        <v>#N/A</v>
      </c>
      <c r="W157" s="172" t="s">
        <v>6157</v>
      </c>
      <c r="X157" s="172" t="s">
        <v>6157</v>
      </c>
      <c r="Y157" s="172" t="s">
        <v>6157</v>
      </c>
      <c r="Z157" s="172" t="s">
        <v>6157</v>
      </c>
      <c r="AA157" s="172" t="s">
        <v>6157</v>
      </c>
      <c r="AB157" s="172" t="s">
        <v>6157</v>
      </c>
      <c r="AC157" s="172" t="s">
        <v>6157</v>
      </c>
      <c r="AD157" s="172" t="s">
        <v>6157</v>
      </c>
      <c r="AE157" s="172" t="s">
        <v>6157</v>
      </c>
      <c r="AF157" s="172" t="s">
        <v>6157</v>
      </c>
      <c r="AG157" s="172" t="s">
        <v>6157</v>
      </c>
      <c r="AH157" s="172" t="s">
        <v>6157</v>
      </c>
      <c r="AI157" s="172" t="s">
        <v>6157</v>
      </c>
      <c r="AJ157" s="172" t="s">
        <v>6157</v>
      </c>
      <c r="AK157" s="172" t="s">
        <v>6157</v>
      </c>
      <c r="AL157" s="172" t="e">
        <v>#N/A</v>
      </c>
      <c r="AM157" s="172" t="e">
        <v>#N/A</v>
      </c>
      <c r="AN157" s="172" t="e">
        <v>#N/A</v>
      </c>
      <c r="AO157" s="172" t="e">
        <v>#N/A</v>
      </c>
    </row>
    <row r="158" spans="1:41" x14ac:dyDescent="0.25">
      <c r="A158" s="1" t="s">
        <v>31</v>
      </c>
      <c r="B158" t="s">
        <v>20</v>
      </c>
      <c r="C158" s="2" t="s">
        <v>3722</v>
      </c>
      <c r="D158" s="2" t="s">
        <v>4390</v>
      </c>
      <c r="E158" s="2" t="s">
        <v>1912</v>
      </c>
      <c r="F158" s="2" t="s">
        <v>6158</v>
      </c>
      <c r="G158" s="2" t="s">
        <v>6159</v>
      </c>
      <c r="H158" s="2" t="s">
        <v>2844</v>
      </c>
      <c r="I158" s="2" t="s">
        <v>6160</v>
      </c>
      <c r="J158" s="2" t="s">
        <v>4395</v>
      </c>
      <c r="K158" s="2" t="s">
        <v>6161</v>
      </c>
      <c r="L158" s="2" t="s">
        <v>1888</v>
      </c>
      <c r="M158" s="2" t="s">
        <v>6162</v>
      </c>
      <c r="N158" s="2" t="s">
        <v>6163</v>
      </c>
      <c r="O158" s="2" t="s">
        <v>1891</v>
      </c>
      <c r="P158" s="2" t="s">
        <v>1130</v>
      </c>
      <c r="Q158" s="2" t="s">
        <v>6164</v>
      </c>
      <c r="R158" s="2" t="e">
        <v>#N/A</v>
      </c>
      <c r="S158" s="2" t="e">
        <v>#N/A</v>
      </c>
      <c r="T158" s="2" t="e">
        <v>#N/A</v>
      </c>
      <c r="U158" s="2" t="e">
        <v>#N/A</v>
      </c>
      <c r="W158" s="172" t="s">
        <v>3722</v>
      </c>
      <c r="X158" s="172" t="s">
        <v>4390</v>
      </c>
      <c r="Y158" s="172" t="s">
        <v>1912</v>
      </c>
      <c r="Z158" s="172" t="s">
        <v>6158</v>
      </c>
      <c r="AA158" s="172" t="s">
        <v>6159</v>
      </c>
      <c r="AB158" s="172" t="s">
        <v>2844</v>
      </c>
      <c r="AC158" s="172" t="s">
        <v>6160</v>
      </c>
      <c r="AD158" s="172" t="s">
        <v>4395</v>
      </c>
      <c r="AE158" s="172" t="s">
        <v>6161</v>
      </c>
      <c r="AF158" s="172" t="s">
        <v>1888</v>
      </c>
      <c r="AG158" s="172" t="s">
        <v>6162</v>
      </c>
      <c r="AH158" s="172" t="s">
        <v>6163</v>
      </c>
      <c r="AI158" s="172" t="s">
        <v>1891</v>
      </c>
      <c r="AJ158" s="172" t="s">
        <v>1130</v>
      </c>
      <c r="AK158" s="172" t="s">
        <v>6164</v>
      </c>
      <c r="AL158" s="172" t="e">
        <v>#N/A</v>
      </c>
      <c r="AM158" s="172" t="e">
        <v>#N/A</v>
      </c>
      <c r="AN158" s="172" t="e">
        <v>#N/A</v>
      </c>
      <c r="AO158" s="172" t="e">
        <v>#N/A</v>
      </c>
    </row>
    <row r="159" spans="1:41" x14ac:dyDescent="0.25">
      <c r="A159" s="1" t="s">
        <v>31</v>
      </c>
      <c r="B159" t="s">
        <v>21</v>
      </c>
      <c r="C159" s="2" t="e">
        <v>#N/A</v>
      </c>
      <c r="D159" s="2" t="s">
        <v>3703</v>
      </c>
      <c r="E159" s="2" t="s">
        <v>6165</v>
      </c>
      <c r="F159" s="2" t="s">
        <v>5576</v>
      </c>
      <c r="G159" s="2" t="s">
        <v>6166</v>
      </c>
      <c r="H159" s="2" t="s">
        <v>2858</v>
      </c>
      <c r="I159" s="2" t="s">
        <v>6167</v>
      </c>
      <c r="J159" s="2" t="s">
        <v>3707</v>
      </c>
      <c r="K159" s="2" t="s">
        <v>6168</v>
      </c>
      <c r="L159" s="2" t="s">
        <v>1083</v>
      </c>
      <c r="M159" s="2" t="s">
        <v>6169</v>
      </c>
      <c r="N159" s="2" t="s">
        <v>6170</v>
      </c>
      <c r="O159" s="2" t="s">
        <v>1557</v>
      </c>
      <c r="P159" s="2" t="s">
        <v>6171</v>
      </c>
      <c r="Q159" s="2" t="s">
        <v>6172</v>
      </c>
      <c r="R159" s="2" t="e">
        <v>#N/A</v>
      </c>
      <c r="S159" s="2" t="e">
        <v>#N/A</v>
      </c>
      <c r="T159" s="2" t="e">
        <v>#N/A</v>
      </c>
      <c r="U159" s="2" t="e">
        <v>#N/A</v>
      </c>
      <c r="W159" s="172" t="e">
        <v>#N/A</v>
      </c>
      <c r="X159" s="172" t="s">
        <v>3703</v>
      </c>
      <c r="Y159" s="172" t="s">
        <v>6165</v>
      </c>
      <c r="Z159" s="172" t="s">
        <v>5576</v>
      </c>
      <c r="AA159" s="172" t="s">
        <v>6166</v>
      </c>
      <c r="AB159" s="172" t="s">
        <v>2858</v>
      </c>
      <c r="AC159" s="172" t="s">
        <v>6167</v>
      </c>
      <c r="AD159" s="172" t="s">
        <v>3707</v>
      </c>
      <c r="AE159" s="172" t="s">
        <v>6168</v>
      </c>
      <c r="AF159" s="172" t="s">
        <v>1083</v>
      </c>
      <c r="AG159" s="172" t="s">
        <v>6169</v>
      </c>
      <c r="AH159" s="172" t="s">
        <v>6170</v>
      </c>
      <c r="AI159" s="172" t="s">
        <v>1557</v>
      </c>
      <c r="AJ159" s="172" t="s">
        <v>6171</v>
      </c>
      <c r="AK159" s="172" t="s">
        <v>6172</v>
      </c>
      <c r="AL159" s="172" t="e">
        <v>#N/A</v>
      </c>
      <c r="AM159" s="172" t="e">
        <v>#N/A</v>
      </c>
      <c r="AN159" s="172" t="e">
        <v>#N/A</v>
      </c>
      <c r="AO159" s="172" t="e">
        <v>#N/A</v>
      </c>
    </row>
    <row r="160" spans="1:41" x14ac:dyDescent="0.25">
      <c r="A160" s="1" t="s">
        <v>31</v>
      </c>
      <c r="B160" t="s">
        <v>22</v>
      </c>
      <c r="C160" s="2" t="e">
        <f>W160*$V$14</f>
        <v>#N/A</v>
      </c>
      <c r="D160" s="2">
        <f t="shared" ref="D160" si="398">X160*$V$14</f>
        <v>438.8</v>
      </c>
      <c r="E160" s="2">
        <f t="shared" ref="E160" si="399">Y160*$V$14</f>
        <v>463.3</v>
      </c>
      <c r="F160" s="2">
        <f t="shared" ref="F160" si="400">Z160*$V$14</f>
        <v>481.5</v>
      </c>
      <c r="G160" s="2">
        <f t="shared" ref="G160" si="401">AA160*$V$14</f>
        <v>593.70000000000005</v>
      </c>
      <c r="H160" s="2">
        <f t="shared" ref="H160" si="402">AB160*$V$14</f>
        <v>614.29999999999995</v>
      </c>
      <c r="I160" s="2">
        <f t="shared" ref="I160" si="403">AC160*$V$14</f>
        <v>630.29999999999995</v>
      </c>
      <c r="J160" s="2">
        <f t="shared" ref="J160" si="404">AD160*$V$14</f>
        <v>657.6</v>
      </c>
      <c r="K160" s="2">
        <f t="shared" ref="K160" si="405">AE160*$V$14</f>
        <v>689.2</v>
      </c>
      <c r="L160" s="2">
        <f t="shared" ref="L160" si="406">AF160*$V$14</f>
        <v>946.9</v>
      </c>
      <c r="M160" s="2">
        <f t="shared" ref="M160" si="407">AG160*$V$14</f>
        <v>985.1</v>
      </c>
      <c r="N160" s="2">
        <f t="shared" ref="N160" si="408">AH160*$V$14</f>
        <v>1044.3</v>
      </c>
      <c r="O160" s="2">
        <f t="shared" ref="O160" si="409">AI160*$V$14</f>
        <v>1364</v>
      </c>
      <c r="P160" s="2">
        <f t="shared" ref="P160" si="410">AJ160*$V$14</f>
        <v>1403.3</v>
      </c>
      <c r="Q160" s="2">
        <f t="shared" ref="Q160" si="411">AK160*$V$14</f>
        <v>1441.8</v>
      </c>
      <c r="R160" s="2" t="e">
        <f t="shared" ref="R160" si="412">AL160*$V$14</f>
        <v>#N/A</v>
      </c>
      <c r="S160" s="2" t="e">
        <f t="shared" ref="S160" si="413">AM160*$V$14</f>
        <v>#N/A</v>
      </c>
      <c r="T160" s="2" t="e">
        <f t="shared" ref="T160" si="414">AN160*$V$14</f>
        <v>#N/A</v>
      </c>
      <c r="U160" s="2" t="e">
        <f t="shared" ref="U160" si="415">AO160*$V$14</f>
        <v>#N/A</v>
      </c>
      <c r="W160" s="170" t="e">
        <v>#N/A</v>
      </c>
      <c r="X160" s="170">
        <v>438.8</v>
      </c>
      <c r="Y160" s="170">
        <v>463.3</v>
      </c>
      <c r="Z160" s="170">
        <v>481.5</v>
      </c>
      <c r="AA160" s="170">
        <v>593.70000000000005</v>
      </c>
      <c r="AB160" s="170">
        <v>614.29999999999995</v>
      </c>
      <c r="AC160" s="170">
        <v>630.29999999999995</v>
      </c>
      <c r="AD160" s="170">
        <v>657.6</v>
      </c>
      <c r="AE160" s="170">
        <v>689.2</v>
      </c>
      <c r="AF160" s="170">
        <v>946.9</v>
      </c>
      <c r="AG160" s="170">
        <v>985.1</v>
      </c>
      <c r="AH160" s="170">
        <v>1044.3</v>
      </c>
      <c r="AI160" s="170">
        <v>1364</v>
      </c>
      <c r="AJ160" s="170">
        <v>1403.3</v>
      </c>
      <c r="AK160" s="170">
        <v>1441.8</v>
      </c>
      <c r="AL160" s="170" t="e">
        <v>#N/A</v>
      </c>
      <c r="AM160" s="170" t="e">
        <v>#N/A</v>
      </c>
      <c r="AN160" s="170" t="e">
        <v>#N/A</v>
      </c>
      <c r="AO160" s="170" t="e">
        <v>#N/A</v>
      </c>
    </row>
    <row r="161" spans="1:43" x14ac:dyDescent="0.25">
      <c r="A161" s="1" t="s">
        <v>32</v>
      </c>
      <c r="B161" t="s">
        <v>23</v>
      </c>
      <c r="C161" s="2" t="e">
        <v>#N/A</v>
      </c>
      <c r="D161" s="2" t="s">
        <v>6173</v>
      </c>
      <c r="E161" s="2" t="s">
        <v>6173</v>
      </c>
      <c r="F161" s="2" t="s">
        <v>6173</v>
      </c>
      <c r="G161" s="2" t="s">
        <v>6173</v>
      </c>
      <c r="H161" s="2" t="s">
        <v>6173</v>
      </c>
      <c r="I161" s="2" t="s">
        <v>6173</v>
      </c>
      <c r="J161" s="2" t="s">
        <v>6173</v>
      </c>
      <c r="K161" s="2" t="s">
        <v>6173</v>
      </c>
      <c r="L161" s="2" t="e">
        <v>#N/A</v>
      </c>
      <c r="M161" s="2" t="e">
        <v>#N/A</v>
      </c>
      <c r="N161" s="2" t="e">
        <v>#N/A</v>
      </c>
      <c r="O161" s="2" t="e">
        <v>#N/A</v>
      </c>
      <c r="P161" s="2" t="e">
        <v>#N/A</v>
      </c>
      <c r="Q161" s="2" t="e">
        <v>#N/A</v>
      </c>
      <c r="R161" s="2" t="e">
        <v>#N/A</v>
      </c>
      <c r="S161" s="2" t="e">
        <v>#N/A</v>
      </c>
      <c r="T161" s="2" t="e">
        <v>#N/A</v>
      </c>
      <c r="U161" s="2" t="e">
        <v>#N/A</v>
      </c>
      <c r="W161" s="172" t="e">
        <v>#N/A</v>
      </c>
      <c r="X161" s="172" t="s">
        <v>6173</v>
      </c>
      <c r="Y161" s="172" t="s">
        <v>6173</v>
      </c>
      <c r="Z161" s="172" t="s">
        <v>6173</v>
      </c>
      <c r="AA161" s="172" t="s">
        <v>6173</v>
      </c>
      <c r="AB161" s="172" t="s">
        <v>6173</v>
      </c>
      <c r="AC161" s="172" t="s">
        <v>6173</v>
      </c>
      <c r="AD161" s="172" t="s">
        <v>6173</v>
      </c>
      <c r="AE161" s="172" t="s">
        <v>6173</v>
      </c>
      <c r="AF161" s="172" t="e">
        <v>#N/A</v>
      </c>
      <c r="AG161" s="172" t="e">
        <v>#N/A</v>
      </c>
      <c r="AH161" s="172" t="e">
        <v>#N/A</v>
      </c>
      <c r="AI161" s="172" t="e">
        <v>#N/A</v>
      </c>
      <c r="AJ161" s="172" t="e">
        <v>#N/A</v>
      </c>
      <c r="AK161" s="172" t="e">
        <v>#N/A</v>
      </c>
      <c r="AL161" s="172" t="e">
        <v>#N/A</v>
      </c>
      <c r="AM161" s="172" t="e">
        <v>#N/A</v>
      </c>
      <c r="AN161" s="172" t="e">
        <v>#N/A</v>
      </c>
      <c r="AO161" s="172" t="e">
        <v>#N/A</v>
      </c>
    </row>
    <row r="162" spans="1:43" x14ac:dyDescent="0.25">
      <c r="A162" s="1" t="s">
        <v>32</v>
      </c>
      <c r="B162" t="s">
        <v>20</v>
      </c>
      <c r="C162" s="2" t="e">
        <v>#N/A</v>
      </c>
      <c r="D162" s="2" t="s">
        <v>6174</v>
      </c>
      <c r="E162" s="2" t="s">
        <v>1930</v>
      </c>
      <c r="F162" s="2" t="s">
        <v>6175</v>
      </c>
      <c r="G162" s="2" t="s">
        <v>6176</v>
      </c>
      <c r="H162" s="2" t="s">
        <v>6177</v>
      </c>
      <c r="I162" s="2" t="s">
        <v>1475</v>
      </c>
      <c r="J162" s="2" t="s">
        <v>6178</v>
      </c>
      <c r="K162" s="2" t="s">
        <v>1936</v>
      </c>
      <c r="L162" s="2" t="e">
        <v>#N/A</v>
      </c>
      <c r="M162" s="2" t="e">
        <v>#N/A</v>
      </c>
      <c r="N162" s="2" t="e">
        <v>#N/A</v>
      </c>
      <c r="O162" s="2" t="e">
        <v>#N/A</v>
      </c>
      <c r="P162" s="2" t="e">
        <v>#N/A</v>
      </c>
      <c r="Q162" s="2" t="e">
        <v>#N/A</v>
      </c>
      <c r="R162" s="2" t="e">
        <v>#N/A</v>
      </c>
      <c r="S162" s="2" t="e">
        <v>#N/A</v>
      </c>
      <c r="T162" s="2" t="e">
        <v>#N/A</v>
      </c>
      <c r="U162" s="2" t="e">
        <v>#N/A</v>
      </c>
      <c r="W162" s="172" t="e">
        <v>#N/A</v>
      </c>
      <c r="X162" s="172" t="s">
        <v>6174</v>
      </c>
      <c r="Y162" s="172" t="s">
        <v>1930</v>
      </c>
      <c r="Z162" s="172" t="s">
        <v>6175</v>
      </c>
      <c r="AA162" s="172" t="s">
        <v>6176</v>
      </c>
      <c r="AB162" s="172" t="s">
        <v>6177</v>
      </c>
      <c r="AC162" s="172" t="s">
        <v>1475</v>
      </c>
      <c r="AD162" s="172" t="s">
        <v>6178</v>
      </c>
      <c r="AE162" s="172" t="s">
        <v>1936</v>
      </c>
      <c r="AF162" s="172" t="e">
        <v>#N/A</v>
      </c>
      <c r="AG162" s="172" t="e">
        <v>#N/A</v>
      </c>
      <c r="AH162" s="172" t="e">
        <v>#N/A</v>
      </c>
      <c r="AI162" s="172" t="e">
        <v>#N/A</v>
      </c>
      <c r="AJ162" s="172" t="e">
        <v>#N/A</v>
      </c>
      <c r="AK162" s="172" t="e">
        <v>#N/A</v>
      </c>
      <c r="AL162" s="172" t="e">
        <v>#N/A</v>
      </c>
      <c r="AM162" s="172" t="e">
        <v>#N/A</v>
      </c>
      <c r="AN162" s="172" t="e">
        <v>#N/A</v>
      </c>
      <c r="AO162" s="172" t="e">
        <v>#N/A</v>
      </c>
    </row>
    <row r="163" spans="1:43" x14ac:dyDescent="0.25">
      <c r="A163" s="1" t="s">
        <v>32</v>
      </c>
      <c r="B163" t="s">
        <v>21</v>
      </c>
      <c r="C163" s="2" t="e">
        <v>#N/A</v>
      </c>
      <c r="D163" s="2" t="s">
        <v>6179</v>
      </c>
      <c r="E163" s="2" t="s">
        <v>6114</v>
      </c>
      <c r="F163" s="2" t="s">
        <v>6180</v>
      </c>
      <c r="G163" s="2" t="s">
        <v>5612</v>
      </c>
      <c r="H163" s="2" t="s">
        <v>6181</v>
      </c>
      <c r="I163" s="2" t="s">
        <v>1905</v>
      </c>
      <c r="J163" s="2" t="s">
        <v>6182</v>
      </c>
      <c r="K163" s="2" t="s">
        <v>6183</v>
      </c>
      <c r="L163" s="2" t="e">
        <v>#N/A</v>
      </c>
      <c r="M163" s="2" t="e">
        <v>#N/A</v>
      </c>
      <c r="N163" s="2" t="e">
        <v>#N/A</v>
      </c>
      <c r="O163" s="2" t="e">
        <v>#N/A</v>
      </c>
      <c r="P163" s="2" t="e">
        <v>#N/A</v>
      </c>
      <c r="Q163" s="2" t="e">
        <v>#N/A</v>
      </c>
      <c r="R163" s="2" t="e">
        <v>#N/A</v>
      </c>
      <c r="S163" s="2" t="e">
        <v>#N/A</v>
      </c>
      <c r="T163" s="2" t="e">
        <v>#N/A</v>
      </c>
      <c r="U163" s="2" t="e">
        <v>#N/A</v>
      </c>
      <c r="W163" s="172" t="e">
        <v>#N/A</v>
      </c>
      <c r="X163" s="172" t="s">
        <v>6179</v>
      </c>
      <c r="Y163" s="172" t="s">
        <v>6114</v>
      </c>
      <c r="Z163" s="172" t="s">
        <v>6180</v>
      </c>
      <c r="AA163" s="172" t="s">
        <v>5612</v>
      </c>
      <c r="AB163" s="172" t="s">
        <v>6181</v>
      </c>
      <c r="AC163" s="172" t="s">
        <v>1905</v>
      </c>
      <c r="AD163" s="172" t="s">
        <v>6182</v>
      </c>
      <c r="AE163" s="172" t="s">
        <v>6183</v>
      </c>
      <c r="AF163" s="172" t="e">
        <v>#N/A</v>
      </c>
      <c r="AG163" s="172" t="e">
        <v>#N/A</v>
      </c>
      <c r="AH163" s="172" t="e">
        <v>#N/A</v>
      </c>
      <c r="AI163" s="172" t="e">
        <v>#N/A</v>
      </c>
      <c r="AJ163" s="172" t="e">
        <v>#N/A</v>
      </c>
      <c r="AK163" s="172" t="e">
        <v>#N/A</v>
      </c>
      <c r="AL163" s="172" t="e">
        <v>#N/A</v>
      </c>
      <c r="AM163" s="172" t="e">
        <v>#N/A</v>
      </c>
      <c r="AN163" s="172" t="e">
        <v>#N/A</v>
      </c>
      <c r="AO163" s="172" t="e">
        <v>#N/A</v>
      </c>
    </row>
    <row r="164" spans="1:43" x14ac:dyDescent="0.25">
      <c r="A164" s="1" t="s">
        <v>32</v>
      </c>
      <c r="B164" t="s">
        <v>22</v>
      </c>
      <c r="C164" s="2" t="e">
        <f>W164*$V$14</f>
        <v>#N/A</v>
      </c>
      <c r="D164" s="2">
        <f t="shared" ref="D164" si="416">X164*$V$14</f>
        <v>463.2</v>
      </c>
      <c r="E164" s="2">
        <f t="shared" ref="E164" si="417">Y164*$V$14</f>
        <v>488.5</v>
      </c>
      <c r="F164" s="2">
        <f t="shared" ref="F164" si="418">Z164*$V$14</f>
        <v>509</v>
      </c>
      <c r="G164" s="2">
        <f t="shared" ref="G164" si="419">AA164*$V$14</f>
        <v>623.1</v>
      </c>
      <c r="H164" s="2">
        <f t="shared" ref="H164" si="420">AB164*$V$14</f>
        <v>648.1</v>
      </c>
      <c r="I164" s="2">
        <f t="shared" ref="I164" si="421">AC164*$V$14</f>
        <v>667.2</v>
      </c>
      <c r="J164" s="2">
        <f t="shared" ref="J164" si="422">AD164*$V$14</f>
        <v>698.1</v>
      </c>
      <c r="K164" s="2">
        <f t="shared" ref="K164" si="423">AE164*$V$14</f>
        <v>735.2</v>
      </c>
      <c r="L164" s="2" t="e">
        <f t="shared" ref="L164" si="424">AF164*$V$14</f>
        <v>#N/A</v>
      </c>
      <c r="M164" s="2" t="e">
        <f t="shared" ref="M164" si="425">AG164*$V$14</f>
        <v>#N/A</v>
      </c>
      <c r="N164" s="2" t="e">
        <f t="shared" ref="N164" si="426">AH164*$V$14</f>
        <v>#N/A</v>
      </c>
      <c r="O164" s="2" t="e">
        <f t="shared" ref="O164" si="427">AI164*$V$14</f>
        <v>#N/A</v>
      </c>
      <c r="P164" s="2" t="e">
        <f t="shared" ref="P164" si="428">AJ164*$V$14</f>
        <v>#N/A</v>
      </c>
      <c r="Q164" s="2" t="e">
        <f t="shared" ref="Q164" si="429">AK164*$V$14</f>
        <v>#N/A</v>
      </c>
      <c r="R164" s="2" t="e">
        <f t="shared" ref="R164" si="430">AL164*$V$14</f>
        <v>#N/A</v>
      </c>
      <c r="S164" s="2" t="e">
        <f t="shared" ref="S164" si="431">AM164*$V$14</f>
        <v>#N/A</v>
      </c>
      <c r="T164" s="2" t="e">
        <f t="shared" ref="T164" si="432">AN164*$V$14</f>
        <v>#N/A</v>
      </c>
      <c r="U164" s="2" t="e">
        <f t="shared" ref="U164" si="433">AO164*$V$14</f>
        <v>#N/A</v>
      </c>
      <c r="W164" s="170" t="e">
        <v>#N/A</v>
      </c>
      <c r="X164" s="170">
        <v>463.2</v>
      </c>
      <c r="Y164" s="170">
        <v>488.5</v>
      </c>
      <c r="Z164" s="170">
        <v>509</v>
      </c>
      <c r="AA164" s="170">
        <v>623.1</v>
      </c>
      <c r="AB164" s="170">
        <v>648.1</v>
      </c>
      <c r="AC164" s="170">
        <v>667.2</v>
      </c>
      <c r="AD164" s="170">
        <v>698.1</v>
      </c>
      <c r="AE164" s="170">
        <v>735.2</v>
      </c>
      <c r="AF164" s="170" t="e">
        <v>#N/A</v>
      </c>
      <c r="AG164" s="170" t="e">
        <v>#N/A</v>
      </c>
      <c r="AH164" s="170" t="e">
        <v>#N/A</v>
      </c>
      <c r="AI164" s="170" t="e">
        <v>#N/A</v>
      </c>
      <c r="AJ164" s="170" t="e">
        <v>#N/A</v>
      </c>
      <c r="AK164" s="170" t="e">
        <v>#N/A</v>
      </c>
      <c r="AL164" s="170" t="e">
        <v>#N/A</v>
      </c>
      <c r="AM164" s="170" t="e">
        <v>#N/A</v>
      </c>
      <c r="AN164" s="170" t="e">
        <v>#N/A</v>
      </c>
      <c r="AO164" s="170" t="e">
        <v>#N/A</v>
      </c>
    </row>
    <row r="165" spans="1:43" x14ac:dyDescent="0.25">
      <c r="A165" s="1" t="s">
        <v>33</v>
      </c>
      <c r="B165" t="s">
        <v>23</v>
      </c>
      <c r="C165" s="2" t="e">
        <v>#N/A</v>
      </c>
      <c r="D165" s="2" t="e">
        <v>#N/A</v>
      </c>
      <c r="E165" s="2" t="e">
        <v>#N/A</v>
      </c>
      <c r="F165" s="2" t="e">
        <v>#N/A</v>
      </c>
      <c r="G165" s="2" t="e">
        <v>#N/A</v>
      </c>
      <c r="H165" s="2" t="e">
        <v>#N/A</v>
      </c>
      <c r="I165" s="2" t="e">
        <v>#N/A</v>
      </c>
      <c r="J165" s="2" t="e">
        <v>#N/A</v>
      </c>
      <c r="K165" s="2" t="e">
        <v>#N/A</v>
      </c>
      <c r="L165" s="2" t="e">
        <v>#N/A</v>
      </c>
      <c r="M165" s="2" t="e">
        <v>#N/A</v>
      </c>
      <c r="N165" s="2" t="e">
        <v>#N/A</v>
      </c>
      <c r="O165" s="2" t="e">
        <v>#N/A</v>
      </c>
      <c r="P165" s="2" t="e">
        <v>#N/A</v>
      </c>
      <c r="Q165" s="2" t="e">
        <v>#N/A</v>
      </c>
      <c r="R165" s="2" t="e">
        <v>#N/A</v>
      </c>
      <c r="S165" s="2" t="e">
        <v>#N/A</v>
      </c>
      <c r="T165" s="2" t="e">
        <v>#N/A</v>
      </c>
      <c r="U165" s="2" t="e">
        <v>#N/A</v>
      </c>
      <c r="W165" s="172" t="e">
        <v>#N/A</v>
      </c>
      <c r="X165" s="172" t="e">
        <v>#N/A</v>
      </c>
      <c r="Y165" s="172" t="e">
        <v>#N/A</v>
      </c>
      <c r="Z165" s="172" t="e">
        <v>#N/A</v>
      </c>
      <c r="AA165" s="172" t="e">
        <v>#N/A</v>
      </c>
      <c r="AB165" s="172" t="e">
        <v>#N/A</v>
      </c>
      <c r="AC165" s="172" t="e">
        <v>#N/A</v>
      </c>
      <c r="AD165" s="172" t="e">
        <v>#N/A</v>
      </c>
      <c r="AE165" s="172" t="e">
        <v>#N/A</v>
      </c>
      <c r="AF165" s="172" t="e">
        <v>#N/A</v>
      </c>
      <c r="AG165" s="172" t="e">
        <v>#N/A</v>
      </c>
      <c r="AH165" s="172" t="e">
        <v>#N/A</v>
      </c>
      <c r="AI165" s="172" t="e">
        <v>#N/A</v>
      </c>
      <c r="AJ165" s="172" t="e">
        <v>#N/A</v>
      </c>
      <c r="AK165" s="172" t="e">
        <v>#N/A</v>
      </c>
      <c r="AL165" s="172" t="e">
        <v>#N/A</v>
      </c>
      <c r="AM165" s="172" t="e">
        <v>#N/A</v>
      </c>
      <c r="AN165" s="172" t="e">
        <v>#N/A</v>
      </c>
      <c r="AO165" s="172" t="e">
        <v>#N/A</v>
      </c>
    </row>
    <row r="166" spans="1:43" x14ac:dyDescent="0.25">
      <c r="A166" s="1" t="s">
        <v>33</v>
      </c>
      <c r="B166" t="s">
        <v>20</v>
      </c>
      <c r="C166" s="2" t="e">
        <v>#N/A</v>
      </c>
      <c r="D166" s="2" t="e">
        <v>#N/A</v>
      </c>
      <c r="E166" s="2" t="e">
        <v>#N/A</v>
      </c>
      <c r="F166" s="2" t="e">
        <v>#N/A</v>
      </c>
      <c r="G166" s="2" t="e">
        <v>#N/A</v>
      </c>
      <c r="H166" s="2" t="e">
        <v>#N/A</v>
      </c>
      <c r="I166" s="2" t="e">
        <v>#N/A</v>
      </c>
      <c r="J166" s="2" t="e">
        <v>#N/A</v>
      </c>
      <c r="K166" s="2" t="e">
        <v>#N/A</v>
      </c>
      <c r="L166" s="2" t="e">
        <v>#N/A</v>
      </c>
      <c r="M166" s="2" t="e">
        <v>#N/A</v>
      </c>
      <c r="N166" s="2" t="e">
        <v>#N/A</v>
      </c>
      <c r="O166" s="2" t="e">
        <v>#N/A</v>
      </c>
      <c r="P166" s="2" t="e">
        <v>#N/A</v>
      </c>
      <c r="Q166" s="2" t="e">
        <v>#N/A</v>
      </c>
      <c r="R166" s="2" t="e">
        <v>#N/A</v>
      </c>
      <c r="S166" s="2" t="e">
        <v>#N/A</v>
      </c>
      <c r="T166" s="2" t="e">
        <v>#N/A</v>
      </c>
      <c r="U166" s="2" t="e">
        <v>#N/A</v>
      </c>
      <c r="W166" s="172" t="e">
        <v>#N/A</v>
      </c>
      <c r="X166" s="172" t="e">
        <v>#N/A</v>
      </c>
      <c r="Y166" s="172" t="e">
        <v>#N/A</v>
      </c>
      <c r="Z166" s="172" t="e">
        <v>#N/A</v>
      </c>
      <c r="AA166" s="172" t="e">
        <v>#N/A</v>
      </c>
      <c r="AB166" s="172" t="e">
        <v>#N/A</v>
      </c>
      <c r="AC166" s="172" t="e">
        <v>#N/A</v>
      </c>
      <c r="AD166" s="172" t="e">
        <v>#N/A</v>
      </c>
      <c r="AE166" s="172" t="e">
        <v>#N/A</v>
      </c>
      <c r="AF166" s="172" t="e">
        <v>#N/A</v>
      </c>
      <c r="AG166" s="172" t="e">
        <v>#N/A</v>
      </c>
      <c r="AH166" s="172" t="e">
        <v>#N/A</v>
      </c>
      <c r="AI166" s="172" t="e">
        <v>#N/A</v>
      </c>
      <c r="AJ166" s="172" t="e">
        <v>#N/A</v>
      </c>
      <c r="AK166" s="172" t="e">
        <v>#N/A</v>
      </c>
      <c r="AL166" s="172" t="e">
        <v>#N/A</v>
      </c>
      <c r="AM166" s="172" t="e">
        <v>#N/A</v>
      </c>
      <c r="AN166" s="172" t="e">
        <v>#N/A</v>
      </c>
      <c r="AO166" s="172" t="e">
        <v>#N/A</v>
      </c>
    </row>
    <row r="167" spans="1:43" x14ac:dyDescent="0.25">
      <c r="A167" s="1" t="s">
        <v>33</v>
      </c>
      <c r="B167" t="s">
        <v>21</v>
      </c>
      <c r="C167" s="2" t="e">
        <v>#N/A</v>
      </c>
      <c r="D167" s="2" t="e">
        <v>#N/A</v>
      </c>
      <c r="E167" s="2" t="e">
        <v>#N/A</v>
      </c>
      <c r="F167" s="2" t="e">
        <v>#N/A</v>
      </c>
      <c r="G167" s="2" t="e">
        <v>#N/A</v>
      </c>
      <c r="H167" s="2" t="e">
        <v>#N/A</v>
      </c>
      <c r="I167" s="2" t="e">
        <v>#N/A</v>
      </c>
      <c r="J167" s="2" t="e">
        <v>#N/A</v>
      </c>
      <c r="K167" s="2" t="e">
        <v>#N/A</v>
      </c>
      <c r="L167" s="2" t="e">
        <v>#N/A</v>
      </c>
      <c r="M167" s="2" t="e">
        <v>#N/A</v>
      </c>
      <c r="N167" s="2" t="e">
        <v>#N/A</v>
      </c>
      <c r="O167" s="2" t="e">
        <v>#N/A</v>
      </c>
      <c r="P167" s="2" t="e">
        <v>#N/A</v>
      </c>
      <c r="Q167" s="2" t="e">
        <v>#N/A</v>
      </c>
      <c r="R167" s="2" t="e">
        <v>#N/A</v>
      </c>
      <c r="S167" s="2" t="e">
        <v>#N/A</v>
      </c>
      <c r="T167" s="2" t="e">
        <v>#N/A</v>
      </c>
      <c r="U167" s="2" t="e">
        <v>#N/A</v>
      </c>
      <c r="W167" s="172" t="e">
        <v>#N/A</v>
      </c>
      <c r="X167" s="172" t="e">
        <v>#N/A</v>
      </c>
      <c r="Y167" s="172" t="e">
        <v>#N/A</v>
      </c>
      <c r="Z167" s="172" t="e">
        <v>#N/A</v>
      </c>
      <c r="AA167" s="172" t="e">
        <v>#N/A</v>
      </c>
      <c r="AB167" s="172" t="e">
        <v>#N/A</v>
      </c>
      <c r="AC167" s="172" t="e">
        <v>#N/A</v>
      </c>
      <c r="AD167" s="172" t="e">
        <v>#N/A</v>
      </c>
      <c r="AE167" s="172" t="e">
        <v>#N/A</v>
      </c>
      <c r="AF167" s="172" t="e">
        <v>#N/A</v>
      </c>
      <c r="AG167" s="172" t="e">
        <v>#N/A</v>
      </c>
      <c r="AH167" s="172" t="e">
        <v>#N/A</v>
      </c>
      <c r="AI167" s="172" t="e">
        <v>#N/A</v>
      </c>
      <c r="AJ167" s="172" t="e">
        <v>#N/A</v>
      </c>
      <c r="AK167" s="172" t="e">
        <v>#N/A</v>
      </c>
      <c r="AL167" s="172" t="e">
        <v>#N/A</v>
      </c>
      <c r="AM167" s="172" t="e">
        <v>#N/A</v>
      </c>
      <c r="AN167" s="172" t="e">
        <v>#N/A</v>
      </c>
      <c r="AO167" s="172" t="e">
        <v>#N/A</v>
      </c>
    </row>
    <row r="168" spans="1:43" x14ac:dyDescent="0.25">
      <c r="A168" s="1" t="s">
        <v>33</v>
      </c>
      <c r="B168" t="s">
        <v>22</v>
      </c>
      <c r="C168" s="2" t="e">
        <f>W168*$V$14</f>
        <v>#N/A</v>
      </c>
      <c r="D168" s="2" t="e">
        <f t="shared" ref="D168" si="434">X168*$V$14</f>
        <v>#N/A</v>
      </c>
      <c r="E168" s="2" t="e">
        <f t="shared" ref="E168" si="435">Y168*$V$14</f>
        <v>#N/A</v>
      </c>
      <c r="F168" s="2" t="e">
        <f t="shared" ref="F168" si="436">Z168*$V$14</f>
        <v>#N/A</v>
      </c>
      <c r="G168" s="2" t="e">
        <f t="shared" ref="G168" si="437">AA168*$V$14</f>
        <v>#N/A</v>
      </c>
      <c r="H168" s="2" t="e">
        <f t="shared" ref="H168" si="438">AB168*$V$14</f>
        <v>#N/A</v>
      </c>
      <c r="I168" s="2" t="e">
        <f t="shared" ref="I168" si="439">AC168*$V$14</f>
        <v>#N/A</v>
      </c>
      <c r="J168" s="2" t="e">
        <f t="shared" ref="J168" si="440">AD168*$V$14</f>
        <v>#N/A</v>
      </c>
      <c r="K168" s="2" t="e">
        <f t="shared" ref="K168" si="441">AE168*$V$14</f>
        <v>#N/A</v>
      </c>
      <c r="L168" s="2" t="e">
        <f t="shared" ref="L168" si="442">AF168*$V$14</f>
        <v>#N/A</v>
      </c>
      <c r="M168" s="2" t="e">
        <f t="shared" ref="M168" si="443">AG168*$V$14</f>
        <v>#N/A</v>
      </c>
      <c r="N168" s="2" t="e">
        <f t="shared" ref="N168" si="444">AH168*$V$14</f>
        <v>#N/A</v>
      </c>
      <c r="O168" s="2" t="e">
        <f t="shared" ref="O168" si="445">AI168*$V$14</f>
        <v>#N/A</v>
      </c>
      <c r="P168" s="2" t="e">
        <f t="shared" ref="P168" si="446">AJ168*$V$14</f>
        <v>#N/A</v>
      </c>
      <c r="Q168" s="2" t="e">
        <f t="shared" ref="Q168" si="447">AK168*$V$14</f>
        <v>#N/A</v>
      </c>
      <c r="R168" s="2" t="e">
        <f t="shared" ref="R168" si="448">AL168*$V$14</f>
        <v>#N/A</v>
      </c>
      <c r="S168" s="2" t="e">
        <f t="shared" ref="S168" si="449">AM168*$V$14</f>
        <v>#N/A</v>
      </c>
      <c r="T168" s="2" t="e">
        <f t="shared" ref="T168" si="450">AN168*$V$14</f>
        <v>#N/A</v>
      </c>
      <c r="U168" s="2" t="e">
        <f t="shared" ref="U168" si="451">AO168*$V$14</f>
        <v>#N/A</v>
      </c>
      <c r="W168" s="172" t="e">
        <v>#N/A</v>
      </c>
      <c r="X168" s="172" t="e">
        <v>#N/A</v>
      </c>
      <c r="Y168" s="172" t="e">
        <v>#N/A</v>
      </c>
      <c r="Z168" s="172" t="e">
        <v>#N/A</v>
      </c>
      <c r="AA168" s="172" t="e">
        <v>#N/A</v>
      </c>
      <c r="AB168" s="172" t="e">
        <v>#N/A</v>
      </c>
      <c r="AC168" s="172" t="e">
        <v>#N/A</v>
      </c>
      <c r="AD168" s="172" t="e">
        <v>#N/A</v>
      </c>
      <c r="AE168" s="172" t="e">
        <v>#N/A</v>
      </c>
      <c r="AF168" s="172" t="e">
        <v>#N/A</v>
      </c>
      <c r="AG168" s="172" t="e">
        <v>#N/A</v>
      </c>
      <c r="AH168" s="172" t="e">
        <v>#N/A</v>
      </c>
      <c r="AI168" s="172" t="e">
        <v>#N/A</v>
      </c>
      <c r="AJ168" s="172" t="e">
        <v>#N/A</v>
      </c>
      <c r="AK168" s="172" t="e">
        <v>#N/A</v>
      </c>
      <c r="AL168" s="172" t="e">
        <v>#N/A</v>
      </c>
      <c r="AM168" s="172" t="e">
        <v>#N/A</v>
      </c>
      <c r="AN168" s="172" t="e">
        <v>#N/A</v>
      </c>
      <c r="AO168" s="172" t="e">
        <v>#N/A</v>
      </c>
    </row>
    <row r="169" spans="1:43" x14ac:dyDescent="0.25">
      <c r="A169" s="1" t="s">
        <v>33</v>
      </c>
      <c r="B169" t="s">
        <v>23</v>
      </c>
      <c r="C169" s="2" t="e">
        <v>#N/A</v>
      </c>
      <c r="D169" s="2" t="e">
        <v>#N/A</v>
      </c>
      <c r="E169" s="2" t="e">
        <v>#N/A</v>
      </c>
      <c r="F169" s="2" t="e">
        <v>#N/A</v>
      </c>
      <c r="G169" s="2" t="e">
        <v>#N/A</v>
      </c>
      <c r="H169" s="2" t="e">
        <v>#N/A</v>
      </c>
      <c r="I169" s="2" t="e">
        <v>#N/A</v>
      </c>
      <c r="J169" s="2" t="e">
        <v>#N/A</v>
      </c>
      <c r="K169" s="2" t="e">
        <v>#N/A</v>
      </c>
      <c r="L169" s="2" t="e">
        <v>#N/A</v>
      </c>
      <c r="M169" s="2" t="e">
        <v>#N/A</v>
      </c>
      <c r="N169" s="2" t="e">
        <v>#N/A</v>
      </c>
      <c r="O169" s="2" t="e">
        <v>#N/A</v>
      </c>
      <c r="P169" s="2" t="e">
        <v>#N/A</v>
      </c>
      <c r="Q169" s="2" t="e">
        <v>#N/A</v>
      </c>
      <c r="R169" s="2" t="e">
        <v>#N/A</v>
      </c>
      <c r="S169" s="2" t="e">
        <v>#N/A</v>
      </c>
      <c r="T169" s="2" t="e">
        <v>#N/A</v>
      </c>
      <c r="U169" s="2" t="e">
        <v>#N/A</v>
      </c>
      <c r="W169" s="172" t="e">
        <v>#N/A</v>
      </c>
      <c r="X169" s="172" t="e">
        <v>#N/A</v>
      </c>
      <c r="Y169" s="172" t="e">
        <v>#N/A</v>
      </c>
      <c r="Z169" s="172" t="e">
        <v>#N/A</v>
      </c>
      <c r="AA169" s="172" t="e">
        <v>#N/A</v>
      </c>
      <c r="AB169" s="172" t="e">
        <v>#N/A</v>
      </c>
      <c r="AC169" s="172" t="e">
        <v>#N/A</v>
      </c>
      <c r="AD169" s="172" t="e">
        <v>#N/A</v>
      </c>
      <c r="AE169" s="172" t="e">
        <v>#N/A</v>
      </c>
      <c r="AF169" s="172" t="e">
        <v>#N/A</v>
      </c>
      <c r="AG169" s="172" t="e">
        <v>#N/A</v>
      </c>
      <c r="AH169" s="172" t="e">
        <v>#N/A</v>
      </c>
      <c r="AI169" s="172" t="e">
        <v>#N/A</v>
      </c>
      <c r="AJ169" s="172" t="e">
        <v>#N/A</v>
      </c>
      <c r="AK169" s="172" t="e">
        <v>#N/A</v>
      </c>
      <c r="AL169" s="172" t="e">
        <v>#N/A</v>
      </c>
      <c r="AM169" s="172" t="e">
        <v>#N/A</v>
      </c>
      <c r="AN169" s="172" t="e">
        <v>#N/A</v>
      </c>
      <c r="AO169" s="172" t="e">
        <v>#N/A</v>
      </c>
    </row>
    <row r="170" spans="1:43" x14ac:dyDescent="0.25">
      <c r="A170" s="1" t="s">
        <v>33</v>
      </c>
      <c r="B170" t="s">
        <v>20</v>
      </c>
      <c r="C170" s="2" t="e">
        <v>#N/A</v>
      </c>
      <c r="D170" s="2" t="e">
        <v>#N/A</v>
      </c>
      <c r="E170" s="2" t="e">
        <v>#N/A</v>
      </c>
      <c r="F170" s="2" t="e">
        <v>#N/A</v>
      </c>
      <c r="G170" s="2" t="e">
        <v>#N/A</v>
      </c>
      <c r="H170" s="2" t="e">
        <v>#N/A</v>
      </c>
      <c r="I170" s="2" t="e">
        <v>#N/A</v>
      </c>
      <c r="J170" s="2" t="e">
        <v>#N/A</v>
      </c>
      <c r="K170" s="2" t="e">
        <v>#N/A</v>
      </c>
      <c r="L170" s="2" t="e">
        <v>#N/A</v>
      </c>
      <c r="M170" s="2" t="e">
        <v>#N/A</v>
      </c>
      <c r="N170" s="2" t="e">
        <v>#N/A</v>
      </c>
      <c r="O170" s="2" t="e">
        <v>#N/A</v>
      </c>
      <c r="P170" s="2" t="e">
        <v>#N/A</v>
      </c>
      <c r="Q170" s="2" t="e">
        <v>#N/A</v>
      </c>
      <c r="R170" s="2" t="e">
        <v>#N/A</v>
      </c>
      <c r="S170" s="2" t="e">
        <v>#N/A</v>
      </c>
      <c r="T170" s="2" t="e">
        <v>#N/A</v>
      </c>
      <c r="U170" s="2" t="e">
        <v>#N/A</v>
      </c>
      <c r="W170" s="172" t="e">
        <v>#N/A</v>
      </c>
      <c r="X170" s="172" t="e">
        <v>#N/A</v>
      </c>
      <c r="Y170" s="172" t="e">
        <v>#N/A</v>
      </c>
      <c r="Z170" s="172" t="e">
        <v>#N/A</v>
      </c>
      <c r="AA170" s="172" t="e">
        <v>#N/A</v>
      </c>
      <c r="AB170" s="172" t="e">
        <v>#N/A</v>
      </c>
      <c r="AC170" s="172" t="e">
        <v>#N/A</v>
      </c>
      <c r="AD170" s="172" t="e">
        <v>#N/A</v>
      </c>
      <c r="AE170" s="172" t="e">
        <v>#N/A</v>
      </c>
      <c r="AF170" s="172" t="e">
        <v>#N/A</v>
      </c>
      <c r="AG170" s="172" t="e">
        <v>#N/A</v>
      </c>
      <c r="AH170" s="172" t="e">
        <v>#N/A</v>
      </c>
      <c r="AI170" s="172" t="e">
        <v>#N/A</v>
      </c>
      <c r="AJ170" s="172" t="e">
        <v>#N/A</v>
      </c>
      <c r="AK170" s="172" t="e">
        <v>#N/A</v>
      </c>
      <c r="AL170" s="172" t="e">
        <v>#N/A</v>
      </c>
      <c r="AM170" s="172" t="e">
        <v>#N/A</v>
      </c>
      <c r="AN170" s="172" t="e">
        <v>#N/A</v>
      </c>
      <c r="AO170" s="172" t="e">
        <v>#N/A</v>
      </c>
    </row>
    <row r="171" spans="1:43" x14ac:dyDescent="0.25">
      <c r="A171" s="1" t="s">
        <v>33</v>
      </c>
      <c r="B171" t="s">
        <v>21</v>
      </c>
      <c r="C171" s="2" t="e">
        <v>#N/A</v>
      </c>
      <c r="D171" s="2" t="e">
        <v>#N/A</v>
      </c>
      <c r="E171" s="2" t="e">
        <v>#N/A</v>
      </c>
      <c r="F171" s="2" t="e">
        <v>#N/A</v>
      </c>
      <c r="G171" s="2" t="e">
        <v>#N/A</v>
      </c>
      <c r="H171" s="2" t="e">
        <v>#N/A</v>
      </c>
      <c r="I171" s="2" t="e">
        <v>#N/A</v>
      </c>
      <c r="J171" s="2" t="e">
        <v>#N/A</v>
      </c>
      <c r="K171" s="2" t="e">
        <v>#N/A</v>
      </c>
      <c r="L171" s="2" t="e">
        <v>#N/A</v>
      </c>
      <c r="M171" s="2" t="e">
        <v>#N/A</v>
      </c>
      <c r="N171" s="2" t="e">
        <v>#N/A</v>
      </c>
      <c r="O171" s="2" t="e">
        <v>#N/A</v>
      </c>
      <c r="P171" s="2" t="e">
        <v>#N/A</v>
      </c>
      <c r="Q171" s="2" t="e">
        <v>#N/A</v>
      </c>
      <c r="R171" s="2" t="e">
        <v>#N/A</v>
      </c>
      <c r="S171" s="2" t="e">
        <v>#N/A</v>
      </c>
      <c r="T171" s="2" t="e">
        <v>#N/A</v>
      </c>
      <c r="U171" s="2" t="e">
        <v>#N/A</v>
      </c>
      <c r="W171" s="172" t="e">
        <v>#N/A</v>
      </c>
      <c r="X171" s="172" t="e">
        <v>#N/A</v>
      </c>
      <c r="Y171" s="172" t="e">
        <v>#N/A</v>
      </c>
      <c r="Z171" s="172" t="e">
        <v>#N/A</v>
      </c>
      <c r="AA171" s="172" t="e">
        <v>#N/A</v>
      </c>
      <c r="AB171" s="172" t="e">
        <v>#N/A</v>
      </c>
      <c r="AC171" s="172" t="e">
        <v>#N/A</v>
      </c>
      <c r="AD171" s="172" t="e">
        <v>#N/A</v>
      </c>
      <c r="AE171" s="172" t="e">
        <v>#N/A</v>
      </c>
      <c r="AF171" s="172" t="e">
        <v>#N/A</v>
      </c>
      <c r="AG171" s="172" t="e">
        <v>#N/A</v>
      </c>
      <c r="AH171" s="172" t="e">
        <v>#N/A</v>
      </c>
      <c r="AI171" s="172" t="e">
        <v>#N/A</v>
      </c>
      <c r="AJ171" s="172" t="e">
        <v>#N/A</v>
      </c>
      <c r="AK171" s="172" t="e">
        <v>#N/A</v>
      </c>
      <c r="AL171" s="172" t="e">
        <v>#N/A</v>
      </c>
      <c r="AM171" s="172" t="e">
        <v>#N/A</v>
      </c>
      <c r="AN171" s="172" t="e">
        <v>#N/A</v>
      </c>
      <c r="AO171" s="172" t="e">
        <v>#N/A</v>
      </c>
    </row>
    <row r="172" spans="1:43" x14ac:dyDescent="0.25">
      <c r="A172" s="1" t="s">
        <v>33</v>
      </c>
      <c r="B172" t="s">
        <v>22</v>
      </c>
      <c r="C172" s="2" t="e">
        <f>W172*$V$14</f>
        <v>#N/A</v>
      </c>
      <c r="D172" s="2" t="e">
        <f t="shared" ref="D172" si="452">X172*$V$14</f>
        <v>#N/A</v>
      </c>
      <c r="E172" s="2" t="e">
        <f t="shared" ref="E172" si="453">Y172*$V$14</f>
        <v>#N/A</v>
      </c>
      <c r="F172" s="2" t="e">
        <f t="shared" ref="F172" si="454">Z172*$V$14</f>
        <v>#N/A</v>
      </c>
      <c r="G172" s="2" t="e">
        <f t="shared" ref="G172" si="455">AA172*$V$14</f>
        <v>#N/A</v>
      </c>
      <c r="H172" s="2" t="e">
        <f t="shared" ref="H172" si="456">AB172*$V$14</f>
        <v>#N/A</v>
      </c>
      <c r="I172" s="2" t="e">
        <f t="shared" ref="I172" si="457">AC172*$V$14</f>
        <v>#N/A</v>
      </c>
      <c r="J172" s="2" t="e">
        <f t="shared" ref="J172" si="458">AD172*$V$14</f>
        <v>#N/A</v>
      </c>
      <c r="K172" s="2" t="e">
        <f t="shared" ref="K172" si="459">AE172*$V$14</f>
        <v>#N/A</v>
      </c>
      <c r="L172" s="2" t="e">
        <f t="shared" ref="L172" si="460">AF172*$V$14</f>
        <v>#N/A</v>
      </c>
      <c r="M172" s="2" t="e">
        <f t="shared" ref="M172" si="461">AG172*$V$14</f>
        <v>#N/A</v>
      </c>
      <c r="N172" s="2" t="e">
        <f t="shared" ref="N172" si="462">AH172*$V$14</f>
        <v>#N/A</v>
      </c>
      <c r="O172" s="2" t="e">
        <f t="shared" ref="O172" si="463">AI172*$V$14</f>
        <v>#N/A</v>
      </c>
      <c r="P172" s="2" t="e">
        <f t="shared" ref="P172" si="464">AJ172*$V$14</f>
        <v>#N/A</v>
      </c>
      <c r="Q172" s="2" t="e">
        <f t="shared" ref="Q172" si="465">AK172*$V$14</f>
        <v>#N/A</v>
      </c>
      <c r="R172" s="2" t="e">
        <f t="shared" ref="R172" si="466">AL172*$V$14</f>
        <v>#N/A</v>
      </c>
      <c r="S172" s="2" t="e">
        <f t="shared" ref="S172" si="467">AM172*$V$14</f>
        <v>#N/A</v>
      </c>
      <c r="T172" s="2" t="e">
        <f t="shared" ref="T172" si="468">AN172*$V$14</f>
        <v>#N/A</v>
      </c>
      <c r="U172" s="2" t="e">
        <f t="shared" ref="U172" si="469">AO172*$V$14</f>
        <v>#N/A</v>
      </c>
      <c r="W172" s="172" t="e">
        <v>#N/A</v>
      </c>
      <c r="X172" s="172" t="e">
        <v>#N/A</v>
      </c>
      <c r="Y172" s="172" t="e">
        <v>#N/A</v>
      </c>
      <c r="Z172" s="172" t="e">
        <v>#N/A</v>
      </c>
      <c r="AA172" s="172" t="e">
        <v>#N/A</v>
      </c>
      <c r="AB172" s="172" t="e">
        <v>#N/A</v>
      </c>
      <c r="AC172" s="172" t="e">
        <v>#N/A</v>
      </c>
      <c r="AD172" s="172" t="e">
        <v>#N/A</v>
      </c>
      <c r="AE172" s="172" t="e">
        <v>#N/A</v>
      </c>
      <c r="AF172" s="172" t="e">
        <v>#N/A</v>
      </c>
      <c r="AG172" s="172" t="e">
        <v>#N/A</v>
      </c>
      <c r="AH172" s="172" t="e">
        <v>#N/A</v>
      </c>
      <c r="AI172" s="172" t="e">
        <v>#N/A</v>
      </c>
      <c r="AJ172" s="172" t="e">
        <v>#N/A</v>
      </c>
      <c r="AK172" s="172" t="e">
        <v>#N/A</v>
      </c>
      <c r="AL172" s="172" t="e">
        <v>#N/A</v>
      </c>
      <c r="AM172" s="172" t="e">
        <v>#N/A</v>
      </c>
      <c r="AN172" s="172" t="e">
        <v>#N/A</v>
      </c>
      <c r="AO172" s="172" t="e">
        <v>#N/A</v>
      </c>
    </row>
    <row r="173" spans="1:43" x14ac:dyDescent="0.25"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</row>
    <row r="174" spans="1:43" ht="15.75" x14ac:dyDescent="0.25">
      <c r="C174" s="3" t="s">
        <v>17</v>
      </c>
      <c r="D174" s="3" t="s">
        <v>18</v>
      </c>
      <c r="E174" s="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173"/>
      <c r="X174" s="173"/>
      <c r="Y174" s="173"/>
      <c r="Z174" s="173"/>
      <c r="AA174" s="173"/>
      <c r="AB174" s="173"/>
      <c r="AC174" s="173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</row>
    <row r="175" spans="1:43" ht="15.75" x14ac:dyDescent="0.25">
      <c r="B175" t="s">
        <v>37</v>
      </c>
      <c r="C175" s="3" t="s">
        <v>24</v>
      </c>
      <c r="D175">
        <v>16</v>
      </c>
      <c r="E175" s="3" t="s">
        <v>1</v>
      </c>
      <c r="F175" s="3">
        <v>75</v>
      </c>
      <c r="G175" s="3">
        <v>65</v>
      </c>
      <c r="H175" s="3">
        <v>20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173"/>
      <c r="X175" s="173"/>
      <c r="Y175" s="173"/>
      <c r="Z175" s="173"/>
      <c r="AA175" s="173"/>
      <c r="AB175" s="173"/>
      <c r="AC175" s="173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</row>
    <row r="176" spans="1:43" ht="15.75" x14ac:dyDescent="0.25">
      <c r="C176" s="3" t="s">
        <v>2</v>
      </c>
      <c r="D176" s="3" t="s">
        <v>3</v>
      </c>
      <c r="E176" s="3" t="s">
        <v>4</v>
      </c>
      <c r="F176" s="3" t="s">
        <v>5</v>
      </c>
      <c r="G176" s="3" t="s">
        <v>6</v>
      </c>
      <c r="H176" s="3" t="s">
        <v>7</v>
      </c>
      <c r="I176" s="3" t="s">
        <v>8</v>
      </c>
      <c r="J176" s="3" t="s">
        <v>9</v>
      </c>
      <c r="K176" s="3" t="s">
        <v>10</v>
      </c>
      <c r="L176" s="3" t="s">
        <v>11</v>
      </c>
      <c r="M176" s="3" t="s">
        <v>12</v>
      </c>
      <c r="N176" s="3" t="s">
        <v>13</v>
      </c>
      <c r="O176" s="3" t="s">
        <v>14</v>
      </c>
      <c r="P176" s="3" t="s">
        <v>19</v>
      </c>
      <c r="Q176" s="3" t="s">
        <v>15</v>
      </c>
      <c r="R176" s="3" t="s">
        <v>29</v>
      </c>
      <c r="S176" s="3" t="s">
        <v>29</v>
      </c>
      <c r="T176" s="3" t="s">
        <v>29</v>
      </c>
      <c r="U176" s="3">
        <v>0</v>
      </c>
      <c r="V176" s="3"/>
      <c r="W176" s="165"/>
      <c r="X176" s="165"/>
      <c r="Y176" s="173" t="s">
        <v>2</v>
      </c>
      <c r="Z176" s="173" t="s">
        <v>3</v>
      </c>
      <c r="AA176" s="173" t="s">
        <v>4</v>
      </c>
      <c r="AB176" s="173" t="s">
        <v>5</v>
      </c>
      <c r="AC176" s="173" t="s">
        <v>6</v>
      </c>
      <c r="AD176" s="173" t="s">
        <v>7</v>
      </c>
      <c r="AE176" s="173" t="s">
        <v>8</v>
      </c>
      <c r="AF176" s="173" t="s">
        <v>9</v>
      </c>
      <c r="AG176" s="173" t="s">
        <v>10</v>
      </c>
      <c r="AH176" s="173" t="s">
        <v>11</v>
      </c>
      <c r="AI176" s="173" t="s">
        <v>12</v>
      </c>
      <c r="AJ176" s="173" t="s">
        <v>13</v>
      </c>
      <c r="AK176" s="173" t="s">
        <v>14</v>
      </c>
      <c r="AL176" s="173" t="s">
        <v>19</v>
      </c>
      <c r="AM176" s="173" t="s">
        <v>15</v>
      </c>
      <c r="AN176" s="173" t="s">
        <v>29</v>
      </c>
      <c r="AO176" s="173" t="s">
        <v>29</v>
      </c>
      <c r="AP176" s="3" t="s">
        <v>29</v>
      </c>
      <c r="AQ176" s="3">
        <v>0</v>
      </c>
    </row>
    <row r="177" spans="1:43" ht="15.75" x14ac:dyDescent="0.25">
      <c r="A177">
        <v>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165"/>
      <c r="X177" s="165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3"/>
      <c r="AQ177" s="3"/>
    </row>
    <row r="178" spans="1:43" ht="119.25" customHeight="1" x14ac:dyDescent="0.25">
      <c r="A178" t="s">
        <v>16</v>
      </c>
      <c r="C178" s="5" t="s">
        <v>6184</v>
      </c>
      <c r="D178" s="5" t="s">
        <v>6185</v>
      </c>
      <c r="E178" s="5" t="s">
        <v>6186</v>
      </c>
      <c r="F178" s="5" t="s">
        <v>6187</v>
      </c>
      <c r="G178" s="5" t="s">
        <v>6188</v>
      </c>
      <c r="H178" s="5" t="s">
        <v>6189</v>
      </c>
      <c r="I178" s="5" t="s">
        <v>6190</v>
      </c>
      <c r="J178" s="5" t="s">
        <v>6191</v>
      </c>
      <c r="K178" s="5" t="s">
        <v>6192</v>
      </c>
      <c r="L178" s="5" t="s">
        <v>6193</v>
      </c>
      <c r="M178" s="5" t="s">
        <v>6194</v>
      </c>
      <c r="N178" s="5" t="s">
        <v>6195</v>
      </c>
      <c r="O178" s="5" t="s">
        <v>6196</v>
      </c>
      <c r="P178" s="5" t="s">
        <v>6197</v>
      </c>
      <c r="Q178" s="5" t="s">
        <v>6198</v>
      </c>
      <c r="R178" s="5" t="s">
        <v>6199</v>
      </c>
      <c r="S178" s="5" t="s">
        <v>6199</v>
      </c>
      <c r="T178" s="5" t="s">
        <v>6199</v>
      </c>
      <c r="U178" s="5" t="s">
        <v>6200</v>
      </c>
      <c r="V178" s="3"/>
      <c r="W178" s="165" t="s">
        <v>16</v>
      </c>
      <c r="X178" s="165"/>
      <c r="Y178" s="174" t="s">
        <v>6201</v>
      </c>
      <c r="Z178" s="174" t="s">
        <v>6202</v>
      </c>
      <c r="AA178" s="174" t="s">
        <v>6203</v>
      </c>
      <c r="AB178" s="174" t="s">
        <v>6204</v>
      </c>
      <c r="AC178" s="174" t="s">
        <v>6205</v>
      </c>
      <c r="AD178" s="174" t="s">
        <v>6206</v>
      </c>
      <c r="AE178" s="174" t="s">
        <v>6207</v>
      </c>
      <c r="AF178" s="174" t="s">
        <v>6208</v>
      </c>
      <c r="AG178" s="174" t="s">
        <v>6209</v>
      </c>
      <c r="AH178" s="174" t="s">
        <v>6210</v>
      </c>
      <c r="AI178" s="174" t="s">
        <v>6211</v>
      </c>
      <c r="AJ178" s="174" t="s">
        <v>6212</v>
      </c>
      <c r="AK178" s="174" t="s">
        <v>6213</v>
      </c>
      <c r="AL178" s="174" t="s">
        <v>6214</v>
      </c>
      <c r="AM178" s="174" t="s">
        <v>6215</v>
      </c>
      <c r="AN178" s="174" t="s">
        <v>6216</v>
      </c>
      <c r="AO178" s="174" t="s">
        <v>6216</v>
      </c>
      <c r="AP178" s="5" t="s">
        <v>6216</v>
      </c>
      <c r="AQ178" s="5" t="s">
        <v>6217</v>
      </c>
    </row>
    <row r="179" spans="1:43" ht="119.25" customHeight="1" x14ac:dyDescent="0.25">
      <c r="A179" t="s">
        <v>30</v>
      </c>
      <c r="C179" s="5" t="s">
        <v>6218</v>
      </c>
      <c r="D179" s="5" t="s">
        <v>6219</v>
      </c>
      <c r="E179" s="5" t="s">
        <v>6220</v>
      </c>
      <c r="F179" s="5" t="s">
        <v>6221</v>
      </c>
      <c r="G179" s="5" t="s">
        <v>6222</v>
      </c>
      <c r="H179" s="5" t="s">
        <v>6223</v>
      </c>
      <c r="I179" s="5" t="s">
        <v>6224</v>
      </c>
      <c r="J179" s="5" t="s">
        <v>6225</v>
      </c>
      <c r="K179" s="5" t="s">
        <v>6226</v>
      </c>
      <c r="L179" s="5" t="s">
        <v>6227</v>
      </c>
      <c r="M179" s="5" t="s">
        <v>6228</v>
      </c>
      <c r="N179" s="5" t="s">
        <v>6229</v>
      </c>
      <c r="O179" s="5" t="s">
        <v>6230</v>
      </c>
      <c r="P179" s="5" t="s">
        <v>6231</v>
      </c>
      <c r="Q179" s="5" t="s">
        <v>6232</v>
      </c>
      <c r="R179" s="5" t="s">
        <v>6233</v>
      </c>
      <c r="S179" s="5" t="s">
        <v>6233</v>
      </c>
      <c r="T179" s="5" t="s">
        <v>6233</v>
      </c>
      <c r="U179" s="5" t="s">
        <v>6234</v>
      </c>
      <c r="V179" s="3"/>
      <c r="W179" s="165" t="s">
        <v>30</v>
      </c>
      <c r="X179" s="165"/>
      <c r="Y179" s="174" t="s">
        <v>6235</v>
      </c>
      <c r="Z179" s="174" t="s">
        <v>6236</v>
      </c>
      <c r="AA179" s="174" t="s">
        <v>6237</v>
      </c>
      <c r="AB179" s="174" t="s">
        <v>6238</v>
      </c>
      <c r="AC179" s="174" t="s">
        <v>6239</v>
      </c>
      <c r="AD179" s="174" t="s">
        <v>6240</v>
      </c>
      <c r="AE179" s="174" t="s">
        <v>6241</v>
      </c>
      <c r="AF179" s="174" t="s">
        <v>6242</v>
      </c>
      <c r="AG179" s="174" t="s">
        <v>6243</v>
      </c>
      <c r="AH179" s="174" t="s">
        <v>6244</v>
      </c>
      <c r="AI179" s="174" t="s">
        <v>6245</v>
      </c>
      <c r="AJ179" s="174" t="s">
        <v>6246</v>
      </c>
      <c r="AK179" s="174" t="s">
        <v>6247</v>
      </c>
      <c r="AL179" s="174" t="s">
        <v>6248</v>
      </c>
      <c r="AM179" s="174" t="s">
        <v>6249</v>
      </c>
      <c r="AN179" s="174" t="s">
        <v>6250</v>
      </c>
      <c r="AO179" s="174" t="s">
        <v>6250</v>
      </c>
      <c r="AP179" s="5" t="s">
        <v>6250</v>
      </c>
      <c r="AQ179" s="5" t="s">
        <v>6251</v>
      </c>
    </row>
    <row r="180" spans="1:43" ht="119.25" customHeight="1" x14ac:dyDescent="0.25">
      <c r="A180" t="s">
        <v>2</v>
      </c>
      <c r="C180" s="5" t="s">
        <v>6252</v>
      </c>
      <c r="D180" s="5" t="s">
        <v>6253</v>
      </c>
      <c r="E180" s="5" t="s">
        <v>6254</v>
      </c>
      <c r="F180" s="5" t="s">
        <v>6255</v>
      </c>
      <c r="G180" s="5" t="s">
        <v>6256</v>
      </c>
      <c r="H180" s="5" t="s">
        <v>6257</v>
      </c>
      <c r="I180" s="5" t="s">
        <v>6258</v>
      </c>
      <c r="J180" s="5" t="s">
        <v>6259</v>
      </c>
      <c r="K180" s="5" t="s">
        <v>6260</v>
      </c>
      <c r="L180" s="5" t="s">
        <v>6261</v>
      </c>
      <c r="M180" s="5" t="s">
        <v>6262</v>
      </c>
      <c r="N180" s="5" t="s">
        <v>6263</v>
      </c>
      <c r="O180" s="5" t="s">
        <v>6264</v>
      </c>
      <c r="P180" s="5" t="s">
        <v>6265</v>
      </c>
      <c r="Q180" s="5" t="s">
        <v>6266</v>
      </c>
      <c r="R180" s="5" t="s">
        <v>6267</v>
      </c>
      <c r="S180" s="5" t="s">
        <v>6267</v>
      </c>
      <c r="T180" s="5" t="s">
        <v>6267</v>
      </c>
      <c r="U180" s="5" t="s">
        <v>6268</v>
      </c>
      <c r="V180" s="3"/>
      <c r="W180" s="165" t="s">
        <v>2</v>
      </c>
      <c r="X180" s="165"/>
      <c r="Y180" s="174" t="s">
        <v>6269</v>
      </c>
      <c r="Z180" s="174" t="s">
        <v>6270</v>
      </c>
      <c r="AA180" s="174" t="s">
        <v>6271</v>
      </c>
      <c r="AB180" s="174" t="s">
        <v>6272</v>
      </c>
      <c r="AC180" s="174" t="s">
        <v>6273</v>
      </c>
      <c r="AD180" s="174" t="s">
        <v>6274</v>
      </c>
      <c r="AE180" s="174" t="s">
        <v>6275</v>
      </c>
      <c r="AF180" s="174" t="s">
        <v>6276</v>
      </c>
      <c r="AG180" s="174" t="s">
        <v>6277</v>
      </c>
      <c r="AH180" s="174" t="s">
        <v>6278</v>
      </c>
      <c r="AI180" s="174" t="s">
        <v>6279</v>
      </c>
      <c r="AJ180" s="174" t="s">
        <v>6280</v>
      </c>
      <c r="AK180" s="174" t="s">
        <v>6281</v>
      </c>
      <c r="AL180" s="174" t="s">
        <v>6282</v>
      </c>
      <c r="AM180" s="174" t="s">
        <v>6283</v>
      </c>
      <c r="AN180" s="174" t="s">
        <v>6284</v>
      </c>
      <c r="AO180" s="174" t="s">
        <v>6284</v>
      </c>
      <c r="AP180" s="5" t="s">
        <v>6284</v>
      </c>
      <c r="AQ180" s="5" t="s">
        <v>6285</v>
      </c>
    </row>
    <row r="181" spans="1:43" ht="119.25" customHeight="1" x14ac:dyDescent="0.25">
      <c r="A181" t="s">
        <v>31</v>
      </c>
      <c r="C181" s="5" t="s">
        <v>6286</v>
      </c>
      <c r="D181" s="5" t="s">
        <v>6287</v>
      </c>
      <c r="E181" s="5" t="s">
        <v>6288</v>
      </c>
      <c r="F181" s="5" t="s">
        <v>6289</v>
      </c>
      <c r="G181" s="5" t="s">
        <v>6290</v>
      </c>
      <c r="H181" s="5" t="s">
        <v>6291</v>
      </c>
      <c r="I181" s="5" t="s">
        <v>6292</v>
      </c>
      <c r="J181" s="5" t="s">
        <v>6293</v>
      </c>
      <c r="K181" s="5" t="s">
        <v>6294</v>
      </c>
      <c r="L181" s="5" t="s">
        <v>6295</v>
      </c>
      <c r="M181" s="5" t="s">
        <v>6296</v>
      </c>
      <c r="N181" s="5" t="s">
        <v>6297</v>
      </c>
      <c r="O181" s="5" t="s">
        <v>6298</v>
      </c>
      <c r="P181" s="5" t="s">
        <v>6299</v>
      </c>
      <c r="Q181" s="5" t="s">
        <v>6300</v>
      </c>
      <c r="R181" s="5" t="s">
        <v>6301</v>
      </c>
      <c r="S181" s="5" t="s">
        <v>6301</v>
      </c>
      <c r="T181" s="5" t="s">
        <v>6301</v>
      </c>
      <c r="U181" s="5" t="s">
        <v>6302</v>
      </c>
      <c r="V181" s="3"/>
      <c r="W181" s="165" t="s">
        <v>31</v>
      </c>
      <c r="X181" s="165"/>
      <c r="Y181" s="174" t="s">
        <v>6303</v>
      </c>
      <c r="Z181" s="174" t="s">
        <v>6304</v>
      </c>
      <c r="AA181" s="174" t="s">
        <v>6305</v>
      </c>
      <c r="AB181" s="174" t="s">
        <v>6306</v>
      </c>
      <c r="AC181" s="174" t="s">
        <v>6307</v>
      </c>
      <c r="AD181" s="174" t="s">
        <v>6308</v>
      </c>
      <c r="AE181" s="174" t="s">
        <v>6309</v>
      </c>
      <c r="AF181" s="174" t="s">
        <v>6310</v>
      </c>
      <c r="AG181" s="174" t="s">
        <v>6311</v>
      </c>
      <c r="AH181" s="174" t="s">
        <v>6312</v>
      </c>
      <c r="AI181" s="174" t="s">
        <v>6313</v>
      </c>
      <c r="AJ181" s="174" t="s">
        <v>6314</v>
      </c>
      <c r="AK181" s="174" t="s">
        <v>6315</v>
      </c>
      <c r="AL181" s="174" t="s">
        <v>6316</v>
      </c>
      <c r="AM181" s="174" t="s">
        <v>6317</v>
      </c>
      <c r="AN181" s="174" t="s">
        <v>6318</v>
      </c>
      <c r="AO181" s="174" t="s">
        <v>6318</v>
      </c>
      <c r="AP181" s="5" t="s">
        <v>6318</v>
      </c>
      <c r="AQ181" s="5" t="s">
        <v>6319</v>
      </c>
    </row>
    <row r="182" spans="1:43" ht="119.25" customHeight="1" x14ac:dyDescent="0.25">
      <c r="A182" t="s">
        <v>32</v>
      </c>
      <c r="C182" s="5" t="s">
        <v>6320</v>
      </c>
      <c r="D182" s="5" t="s">
        <v>6321</v>
      </c>
      <c r="E182" s="5" t="s">
        <v>6322</v>
      </c>
      <c r="F182" s="5" t="s">
        <v>6323</v>
      </c>
      <c r="G182" s="5" t="s">
        <v>6324</v>
      </c>
      <c r="H182" s="5" t="s">
        <v>6325</v>
      </c>
      <c r="I182" s="5" t="s">
        <v>6326</v>
      </c>
      <c r="J182" s="5" t="s">
        <v>6327</v>
      </c>
      <c r="K182" s="5" t="s">
        <v>6328</v>
      </c>
      <c r="L182" s="5" t="s">
        <v>6329</v>
      </c>
      <c r="M182" s="5" t="s">
        <v>6330</v>
      </c>
      <c r="N182" s="5" t="s">
        <v>6331</v>
      </c>
      <c r="O182" s="5" t="s">
        <v>6332</v>
      </c>
      <c r="P182" s="5" t="s">
        <v>6333</v>
      </c>
      <c r="Q182" s="5" t="s">
        <v>6334</v>
      </c>
      <c r="R182" s="5" t="s">
        <v>6335</v>
      </c>
      <c r="S182" s="5" t="s">
        <v>6335</v>
      </c>
      <c r="T182" s="5" t="s">
        <v>6335</v>
      </c>
      <c r="U182" s="5" t="s">
        <v>6336</v>
      </c>
      <c r="V182" s="3"/>
      <c r="W182" s="165" t="s">
        <v>32</v>
      </c>
      <c r="X182" s="165"/>
      <c r="Y182" s="174" t="s">
        <v>6337</v>
      </c>
      <c r="Z182" s="174" t="s">
        <v>6338</v>
      </c>
      <c r="AA182" s="174" t="s">
        <v>6339</v>
      </c>
      <c r="AB182" s="174" t="s">
        <v>6340</v>
      </c>
      <c r="AC182" s="174" t="s">
        <v>6341</v>
      </c>
      <c r="AD182" s="174" t="s">
        <v>6342</v>
      </c>
      <c r="AE182" s="174" t="s">
        <v>6343</v>
      </c>
      <c r="AF182" s="174" t="s">
        <v>6344</v>
      </c>
      <c r="AG182" s="174" t="s">
        <v>6345</v>
      </c>
      <c r="AH182" s="174" t="s">
        <v>6346</v>
      </c>
      <c r="AI182" s="174" t="s">
        <v>6347</v>
      </c>
      <c r="AJ182" s="174" t="s">
        <v>6348</v>
      </c>
      <c r="AK182" s="174" t="s">
        <v>6349</v>
      </c>
      <c r="AL182" s="174" t="s">
        <v>6350</v>
      </c>
      <c r="AM182" s="174" t="s">
        <v>6351</v>
      </c>
      <c r="AN182" s="174" t="s">
        <v>6352</v>
      </c>
      <c r="AO182" s="174" t="s">
        <v>6352</v>
      </c>
      <c r="AP182" s="5" t="s">
        <v>6352</v>
      </c>
      <c r="AQ182" s="5" t="s">
        <v>6353</v>
      </c>
    </row>
    <row r="183" spans="1:43" ht="119.25" customHeight="1" x14ac:dyDescent="0.25">
      <c r="A183" t="s">
        <v>33</v>
      </c>
      <c r="C183" s="5" t="s">
        <v>6354</v>
      </c>
      <c r="D183" s="5" t="s">
        <v>6355</v>
      </c>
      <c r="E183" s="5" t="s">
        <v>6356</v>
      </c>
      <c r="F183" s="5" t="s">
        <v>6357</v>
      </c>
      <c r="G183" s="5" t="s">
        <v>6358</v>
      </c>
      <c r="H183" s="5" t="s">
        <v>6359</v>
      </c>
      <c r="I183" s="5" t="s">
        <v>6360</v>
      </c>
      <c r="J183" s="5" t="s">
        <v>6361</v>
      </c>
      <c r="K183" s="5" t="s">
        <v>6362</v>
      </c>
      <c r="L183" s="5" t="s">
        <v>6363</v>
      </c>
      <c r="M183" s="5" t="s">
        <v>6364</v>
      </c>
      <c r="N183" s="5" t="s">
        <v>6365</v>
      </c>
      <c r="O183" s="5" t="s">
        <v>6366</v>
      </c>
      <c r="P183" s="5" t="s">
        <v>6367</v>
      </c>
      <c r="Q183" s="5" t="s">
        <v>6368</v>
      </c>
      <c r="R183" s="5" t="s">
        <v>6369</v>
      </c>
      <c r="S183" s="5" t="s">
        <v>6369</v>
      </c>
      <c r="T183" s="5" t="s">
        <v>6369</v>
      </c>
      <c r="U183" s="5" t="s">
        <v>6370</v>
      </c>
      <c r="V183" s="3"/>
      <c r="W183" s="165" t="s">
        <v>33</v>
      </c>
      <c r="X183" s="165"/>
      <c r="Y183" s="174" t="s">
        <v>6371</v>
      </c>
      <c r="Z183" s="174" t="s">
        <v>6372</v>
      </c>
      <c r="AA183" s="174" t="s">
        <v>6373</v>
      </c>
      <c r="AB183" s="174" t="s">
        <v>6374</v>
      </c>
      <c r="AC183" s="174" t="s">
        <v>6375</v>
      </c>
      <c r="AD183" s="174" t="s">
        <v>6376</v>
      </c>
      <c r="AE183" s="174" t="s">
        <v>6377</v>
      </c>
      <c r="AF183" s="174" t="s">
        <v>6378</v>
      </c>
      <c r="AG183" s="174" t="s">
        <v>6379</v>
      </c>
      <c r="AH183" s="174" t="s">
        <v>6380</v>
      </c>
      <c r="AI183" s="174" t="s">
        <v>6381</v>
      </c>
      <c r="AJ183" s="174" t="s">
        <v>6382</v>
      </c>
      <c r="AK183" s="174" t="s">
        <v>6383</v>
      </c>
      <c r="AL183" s="174" t="s">
        <v>6384</v>
      </c>
      <c r="AM183" s="174" t="s">
        <v>6385</v>
      </c>
      <c r="AN183" s="174" t="s">
        <v>6386</v>
      </c>
      <c r="AO183" s="174" t="s">
        <v>6386</v>
      </c>
      <c r="AP183" s="5" t="s">
        <v>6386</v>
      </c>
      <c r="AQ183" s="5" t="s">
        <v>6387</v>
      </c>
    </row>
    <row r="184" spans="1:43" ht="119.25" customHeight="1" x14ac:dyDescent="0.25">
      <c r="A184" t="s">
        <v>33</v>
      </c>
      <c r="C184" s="5" t="s">
        <v>6354</v>
      </c>
      <c r="D184" s="5" t="s">
        <v>6355</v>
      </c>
      <c r="E184" s="5" t="s">
        <v>6356</v>
      </c>
      <c r="F184" s="5" t="s">
        <v>6357</v>
      </c>
      <c r="G184" s="5" t="s">
        <v>6358</v>
      </c>
      <c r="H184" s="5" t="s">
        <v>6359</v>
      </c>
      <c r="I184" s="5" t="s">
        <v>6360</v>
      </c>
      <c r="J184" s="5" t="s">
        <v>6361</v>
      </c>
      <c r="K184" s="5" t="s">
        <v>6362</v>
      </c>
      <c r="L184" s="5" t="s">
        <v>6363</v>
      </c>
      <c r="M184" s="5" t="s">
        <v>6364</v>
      </c>
      <c r="N184" s="5" t="s">
        <v>6365</v>
      </c>
      <c r="O184" s="5" t="s">
        <v>6366</v>
      </c>
      <c r="P184" s="5" t="s">
        <v>6367</v>
      </c>
      <c r="Q184" s="5" t="s">
        <v>6368</v>
      </c>
      <c r="R184" s="5" t="s">
        <v>6369</v>
      </c>
      <c r="S184" s="5" t="s">
        <v>6369</v>
      </c>
      <c r="T184" s="5" t="s">
        <v>6369</v>
      </c>
      <c r="U184" s="5" t="s">
        <v>6370</v>
      </c>
      <c r="V184" s="3"/>
      <c r="W184" s="165" t="s">
        <v>33</v>
      </c>
      <c r="X184" s="165"/>
      <c r="Y184" s="174" t="s">
        <v>6371</v>
      </c>
      <c r="Z184" s="174" t="s">
        <v>6372</v>
      </c>
      <c r="AA184" s="174" t="s">
        <v>6373</v>
      </c>
      <c r="AB184" s="174" t="s">
        <v>6374</v>
      </c>
      <c r="AC184" s="174" t="s">
        <v>6375</v>
      </c>
      <c r="AD184" s="174" t="s">
        <v>6376</v>
      </c>
      <c r="AE184" s="174" t="s">
        <v>6377</v>
      </c>
      <c r="AF184" s="174" t="s">
        <v>6378</v>
      </c>
      <c r="AG184" s="174" t="s">
        <v>6379</v>
      </c>
      <c r="AH184" s="174" t="s">
        <v>6380</v>
      </c>
      <c r="AI184" s="174" t="s">
        <v>6381</v>
      </c>
      <c r="AJ184" s="174" t="s">
        <v>6382</v>
      </c>
      <c r="AK184" s="174" t="s">
        <v>6383</v>
      </c>
      <c r="AL184" s="174" t="s">
        <v>6384</v>
      </c>
      <c r="AM184" s="174" t="s">
        <v>6385</v>
      </c>
      <c r="AN184" s="174" t="s">
        <v>6386</v>
      </c>
      <c r="AO184" s="174" t="s">
        <v>6386</v>
      </c>
      <c r="AP184" s="5" t="s">
        <v>6386</v>
      </c>
      <c r="AQ184" s="5" t="s">
        <v>6387</v>
      </c>
    </row>
    <row r="185" spans="1:43" x14ac:dyDescent="0.25">
      <c r="A185" s="6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</row>
    <row r="186" spans="1:43" x14ac:dyDescent="0.25">
      <c r="A186" s="6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</row>
    <row r="187" spans="1:43" x14ac:dyDescent="0.25">
      <c r="A187" s="6"/>
      <c r="C187" s="6" t="s">
        <v>2</v>
      </c>
      <c r="D187" s="6" t="s">
        <v>3</v>
      </c>
      <c r="E187" s="6" t="s">
        <v>4</v>
      </c>
      <c r="F187" s="6" t="s">
        <v>5</v>
      </c>
      <c r="G187" s="6" t="s">
        <v>6</v>
      </c>
      <c r="H187" s="6" t="s">
        <v>7</v>
      </c>
      <c r="I187" s="6" t="s">
        <v>8</v>
      </c>
      <c r="J187" s="6" t="s">
        <v>9</v>
      </c>
      <c r="K187" s="6" t="s">
        <v>10</v>
      </c>
      <c r="L187" s="6" t="s">
        <v>11</v>
      </c>
      <c r="M187" s="6" t="s">
        <v>12</v>
      </c>
      <c r="N187" s="6" t="s">
        <v>13</v>
      </c>
      <c r="O187" s="6" t="s">
        <v>14</v>
      </c>
      <c r="P187" s="6" t="s">
        <v>19</v>
      </c>
      <c r="Q187" s="6" t="s">
        <v>15</v>
      </c>
      <c r="R187" s="6" t="s">
        <v>29</v>
      </c>
      <c r="S187" s="6" t="s">
        <v>29</v>
      </c>
      <c r="T187" s="6" t="s">
        <v>29</v>
      </c>
      <c r="U187" s="6">
        <v>0</v>
      </c>
      <c r="W187" s="171" t="s">
        <v>2</v>
      </c>
      <c r="X187" s="171" t="s">
        <v>3</v>
      </c>
      <c r="Y187" s="171" t="s">
        <v>4</v>
      </c>
      <c r="Z187" s="171" t="s">
        <v>5</v>
      </c>
      <c r="AA187" s="171" t="s">
        <v>6</v>
      </c>
      <c r="AB187" s="171" t="s">
        <v>7</v>
      </c>
      <c r="AC187" s="171" t="s">
        <v>8</v>
      </c>
      <c r="AD187" s="171" t="s">
        <v>9</v>
      </c>
      <c r="AE187" s="171" t="s">
        <v>10</v>
      </c>
      <c r="AF187" s="171" t="s">
        <v>11</v>
      </c>
      <c r="AG187" s="171" t="s">
        <v>12</v>
      </c>
      <c r="AH187" s="171" t="s">
        <v>13</v>
      </c>
      <c r="AI187" s="171" t="s">
        <v>14</v>
      </c>
      <c r="AJ187" s="171" t="s">
        <v>19</v>
      </c>
      <c r="AK187" s="171" t="s">
        <v>15</v>
      </c>
      <c r="AL187" s="171" t="s">
        <v>29</v>
      </c>
      <c r="AM187" s="171" t="s">
        <v>29</v>
      </c>
      <c r="AN187" s="171" t="s">
        <v>29</v>
      </c>
      <c r="AO187" s="171">
        <v>0</v>
      </c>
    </row>
    <row r="188" spans="1:43" x14ac:dyDescent="0.25">
      <c r="A188" s="1" t="s">
        <v>16</v>
      </c>
      <c r="B188" t="s">
        <v>23</v>
      </c>
      <c r="C188" s="2" t="e">
        <v>#N/A</v>
      </c>
      <c r="D188" s="2" t="e">
        <v>#N/A</v>
      </c>
      <c r="E188" s="2" t="e">
        <v>#N/A</v>
      </c>
      <c r="F188" s="2" t="e">
        <v>#N/A</v>
      </c>
      <c r="G188" s="2" t="e">
        <v>#N/A</v>
      </c>
      <c r="H188" s="2" t="e">
        <v>#N/A</v>
      </c>
      <c r="I188" s="2" t="e">
        <v>#N/A</v>
      </c>
      <c r="J188" s="2" t="e">
        <v>#N/A</v>
      </c>
      <c r="K188" s="2" t="e">
        <v>#N/A</v>
      </c>
      <c r="L188" s="2" t="e">
        <v>#N/A</v>
      </c>
      <c r="M188" s="2" t="e">
        <v>#N/A</v>
      </c>
      <c r="N188" s="2" t="e">
        <v>#N/A</v>
      </c>
      <c r="O188" s="2" t="e">
        <v>#N/A</v>
      </c>
      <c r="P188" s="2" t="e">
        <v>#N/A</v>
      </c>
      <c r="Q188" s="2" t="e">
        <v>#N/A</v>
      </c>
      <c r="R188" s="2" t="e">
        <v>#N/A</v>
      </c>
      <c r="S188" s="2" t="e">
        <v>#N/A</v>
      </c>
      <c r="T188" s="2" t="e">
        <v>#N/A</v>
      </c>
      <c r="U188" s="2" t="e">
        <v>#N/A</v>
      </c>
      <c r="W188" s="172" t="e">
        <v>#N/A</v>
      </c>
      <c r="X188" s="172" t="e">
        <v>#N/A</v>
      </c>
      <c r="Y188" s="172" t="e">
        <v>#N/A</v>
      </c>
      <c r="Z188" s="172" t="e">
        <v>#N/A</v>
      </c>
      <c r="AA188" s="172" t="e">
        <v>#N/A</v>
      </c>
      <c r="AB188" s="172" t="e">
        <v>#N/A</v>
      </c>
      <c r="AC188" s="172" t="e">
        <v>#N/A</v>
      </c>
      <c r="AD188" s="172" t="e">
        <v>#N/A</v>
      </c>
      <c r="AE188" s="172" t="e">
        <v>#N/A</v>
      </c>
      <c r="AF188" s="172" t="e">
        <v>#N/A</v>
      </c>
      <c r="AG188" s="172" t="e">
        <v>#N/A</v>
      </c>
      <c r="AH188" s="172" t="e">
        <v>#N/A</v>
      </c>
      <c r="AI188" s="172" t="e">
        <v>#N/A</v>
      </c>
      <c r="AJ188" s="172" t="e">
        <v>#N/A</v>
      </c>
      <c r="AK188" s="172" t="e">
        <v>#N/A</v>
      </c>
      <c r="AL188" s="172" t="e">
        <v>#N/A</v>
      </c>
      <c r="AM188" s="172" t="e">
        <v>#N/A</v>
      </c>
      <c r="AN188" s="172" t="e">
        <v>#N/A</v>
      </c>
      <c r="AO188" s="172" t="e">
        <v>#N/A</v>
      </c>
    </row>
    <row r="189" spans="1:43" x14ac:dyDescent="0.25">
      <c r="A189" s="1" t="s">
        <v>16</v>
      </c>
      <c r="B189" t="s">
        <v>20</v>
      </c>
      <c r="C189" s="2" t="e">
        <v>#N/A</v>
      </c>
      <c r="D189" s="2" t="e">
        <v>#N/A</v>
      </c>
      <c r="E189" s="2" t="e">
        <v>#N/A</v>
      </c>
      <c r="F189" s="2" t="e">
        <v>#N/A</v>
      </c>
      <c r="G189" s="2" t="e">
        <v>#N/A</v>
      </c>
      <c r="H189" s="2" t="e">
        <v>#N/A</v>
      </c>
      <c r="I189" s="2" t="e">
        <v>#N/A</v>
      </c>
      <c r="J189" s="2" t="e">
        <v>#N/A</v>
      </c>
      <c r="K189" s="2" t="e">
        <v>#N/A</v>
      </c>
      <c r="L189" s="2" t="e">
        <v>#N/A</v>
      </c>
      <c r="M189" s="2" t="e">
        <v>#N/A</v>
      </c>
      <c r="N189" s="2" t="e">
        <v>#N/A</v>
      </c>
      <c r="O189" s="2" t="e">
        <v>#N/A</v>
      </c>
      <c r="P189" s="2" t="e">
        <v>#N/A</v>
      </c>
      <c r="Q189" s="2" t="e">
        <v>#N/A</v>
      </c>
      <c r="R189" s="2" t="e">
        <v>#N/A</v>
      </c>
      <c r="S189" s="2" t="e">
        <v>#N/A</v>
      </c>
      <c r="T189" s="2" t="e">
        <v>#N/A</v>
      </c>
      <c r="U189" s="2" t="e">
        <v>#N/A</v>
      </c>
      <c r="W189" s="172" t="e">
        <v>#N/A</v>
      </c>
      <c r="X189" s="172" t="e">
        <v>#N/A</v>
      </c>
      <c r="Y189" s="172" t="e">
        <v>#N/A</v>
      </c>
      <c r="Z189" s="172" t="e">
        <v>#N/A</v>
      </c>
      <c r="AA189" s="172" t="e">
        <v>#N/A</v>
      </c>
      <c r="AB189" s="172" t="e">
        <v>#N/A</v>
      </c>
      <c r="AC189" s="172" t="e">
        <v>#N/A</v>
      </c>
      <c r="AD189" s="172" t="e">
        <v>#N/A</v>
      </c>
      <c r="AE189" s="172" t="e">
        <v>#N/A</v>
      </c>
      <c r="AF189" s="172" t="e">
        <v>#N/A</v>
      </c>
      <c r="AG189" s="172" t="e">
        <v>#N/A</v>
      </c>
      <c r="AH189" s="172" t="e">
        <v>#N/A</v>
      </c>
      <c r="AI189" s="172" t="e">
        <v>#N/A</v>
      </c>
      <c r="AJ189" s="172" t="e">
        <v>#N/A</v>
      </c>
      <c r="AK189" s="172" t="e">
        <v>#N/A</v>
      </c>
      <c r="AL189" s="172" t="e">
        <v>#N/A</v>
      </c>
      <c r="AM189" s="172" t="e">
        <v>#N/A</v>
      </c>
      <c r="AN189" s="172" t="e">
        <v>#N/A</v>
      </c>
      <c r="AO189" s="172" t="e">
        <v>#N/A</v>
      </c>
    </row>
    <row r="190" spans="1:43" x14ac:dyDescent="0.25">
      <c r="A190" s="1" t="s">
        <v>16</v>
      </c>
      <c r="B190" t="s">
        <v>21</v>
      </c>
      <c r="C190" s="2" t="e">
        <v>#N/A</v>
      </c>
      <c r="D190" s="2" t="e">
        <v>#N/A</v>
      </c>
      <c r="E190" s="2" t="e">
        <v>#N/A</v>
      </c>
      <c r="F190" s="2" t="e">
        <v>#N/A</v>
      </c>
      <c r="G190" s="2" t="e">
        <v>#N/A</v>
      </c>
      <c r="H190" s="2" t="e">
        <v>#N/A</v>
      </c>
      <c r="I190" s="2" t="e">
        <v>#N/A</v>
      </c>
      <c r="J190" s="2" t="e">
        <v>#N/A</v>
      </c>
      <c r="K190" s="2" t="e">
        <v>#N/A</v>
      </c>
      <c r="L190" s="2" t="e">
        <v>#N/A</v>
      </c>
      <c r="M190" s="2" t="e">
        <v>#N/A</v>
      </c>
      <c r="N190" s="2" t="e">
        <v>#N/A</v>
      </c>
      <c r="O190" s="2" t="e">
        <v>#N/A</v>
      </c>
      <c r="P190" s="2" t="e">
        <v>#N/A</v>
      </c>
      <c r="Q190" s="2" t="e">
        <v>#N/A</v>
      </c>
      <c r="R190" s="2" t="e">
        <v>#N/A</v>
      </c>
      <c r="S190" s="2" t="e">
        <v>#N/A</v>
      </c>
      <c r="T190" s="2" t="e">
        <v>#N/A</v>
      </c>
      <c r="U190" s="2" t="e">
        <v>#N/A</v>
      </c>
      <c r="W190" s="172" t="e">
        <v>#N/A</v>
      </c>
      <c r="X190" s="172" t="e">
        <v>#N/A</v>
      </c>
      <c r="Y190" s="172" t="e">
        <v>#N/A</v>
      </c>
      <c r="Z190" s="172" t="e">
        <v>#N/A</v>
      </c>
      <c r="AA190" s="172" t="e">
        <v>#N/A</v>
      </c>
      <c r="AB190" s="172" t="e">
        <v>#N/A</v>
      </c>
      <c r="AC190" s="172" t="e">
        <v>#N/A</v>
      </c>
      <c r="AD190" s="172" t="e">
        <v>#N/A</v>
      </c>
      <c r="AE190" s="172" t="e">
        <v>#N/A</v>
      </c>
      <c r="AF190" s="172" t="e">
        <v>#N/A</v>
      </c>
      <c r="AG190" s="172" t="e">
        <v>#N/A</v>
      </c>
      <c r="AH190" s="172" t="e">
        <v>#N/A</v>
      </c>
      <c r="AI190" s="172" t="e">
        <v>#N/A</v>
      </c>
      <c r="AJ190" s="172" t="e">
        <v>#N/A</v>
      </c>
      <c r="AK190" s="172" t="e">
        <v>#N/A</v>
      </c>
      <c r="AL190" s="172" t="e">
        <v>#N/A</v>
      </c>
      <c r="AM190" s="172" t="e">
        <v>#N/A</v>
      </c>
      <c r="AN190" s="172" t="e">
        <v>#N/A</v>
      </c>
      <c r="AO190" s="172" t="e">
        <v>#N/A</v>
      </c>
    </row>
    <row r="191" spans="1:43" x14ac:dyDescent="0.25">
      <c r="A191" s="1" t="s">
        <v>16</v>
      </c>
      <c r="B191" t="s">
        <v>22</v>
      </c>
      <c r="C191" s="2" t="e">
        <f>W191*$V$14</f>
        <v>#N/A</v>
      </c>
      <c r="D191" s="2" t="e">
        <f t="shared" ref="D191" si="470">X191*$V$14</f>
        <v>#N/A</v>
      </c>
      <c r="E191" s="2" t="e">
        <f t="shared" ref="E191" si="471">Y191*$V$14</f>
        <v>#N/A</v>
      </c>
      <c r="F191" s="2" t="e">
        <f t="shared" ref="F191" si="472">Z191*$V$14</f>
        <v>#N/A</v>
      </c>
      <c r="G191" s="2" t="e">
        <f t="shared" ref="G191" si="473">AA191*$V$14</f>
        <v>#N/A</v>
      </c>
      <c r="H191" s="2" t="e">
        <f t="shared" ref="H191" si="474">AB191*$V$14</f>
        <v>#N/A</v>
      </c>
      <c r="I191" s="2" t="e">
        <f t="shared" ref="I191" si="475">AC191*$V$14</f>
        <v>#N/A</v>
      </c>
      <c r="J191" s="2" t="e">
        <f t="shared" ref="J191" si="476">AD191*$V$14</f>
        <v>#N/A</v>
      </c>
      <c r="K191" s="2" t="e">
        <f t="shared" ref="K191" si="477">AE191*$V$14</f>
        <v>#N/A</v>
      </c>
      <c r="L191" s="2" t="e">
        <f t="shared" ref="L191" si="478">AF191*$V$14</f>
        <v>#N/A</v>
      </c>
      <c r="M191" s="2" t="e">
        <f t="shared" ref="M191" si="479">AG191*$V$14</f>
        <v>#N/A</v>
      </c>
      <c r="N191" s="2" t="e">
        <f t="shared" ref="N191" si="480">AH191*$V$14</f>
        <v>#N/A</v>
      </c>
      <c r="O191" s="2" t="e">
        <f t="shared" ref="O191" si="481">AI191*$V$14</f>
        <v>#N/A</v>
      </c>
      <c r="P191" s="2" t="e">
        <f t="shared" ref="P191" si="482">AJ191*$V$14</f>
        <v>#N/A</v>
      </c>
      <c r="Q191" s="2" t="e">
        <f t="shared" ref="Q191" si="483">AK191*$V$14</f>
        <v>#N/A</v>
      </c>
      <c r="R191" s="2" t="e">
        <f t="shared" ref="R191" si="484">AL191*$V$14</f>
        <v>#N/A</v>
      </c>
      <c r="S191" s="2" t="e">
        <f t="shared" ref="S191" si="485">AM191*$V$14</f>
        <v>#N/A</v>
      </c>
      <c r="T191" s="2" t="e">
        <f t="shared" ref="T191" si="486">AN191*$V$14</f>
        <v>#N/A</v>
      </c>
      <c r="U191" s="2" t="e">
        <f t="shared" ref="U191" si="487">AO191*$V$14</f>
        <v>#N/A</v>
      </c>
      <c r="W191" s="172" t="e">
        <v>#N/A</v>
      </c>
      <c r="X191" s="172" t="e">
        <v>#N/A</v>
      </c>
      <c r="Y191" s="172" t="e">
        <v>#N/A</v>
      </c>
      <c r="Z191" s="172" t="e">
        <v>#N/A</v>
      </c>
      <c r="AA191" s="172" t="e">
        <v>#N/A</v>
      </c>
      <c r="AB191" s="172" t="e">
        <v>#N/A</v>
      </c>
      <c r="AC191" s="172" t="e">
        <v>#N/A</v>
      </c>
      <c r="AD191" s="172" t="e">
        <v>#N/A</v>
      </c>
      <c r="AE191" s="172" t="e">
        <v>#N/A</v>
      </c>
      <c r="AF191" s="172" t="e">
        <v>#N/A</v>
      </c>
      <c r="AG191" s="172" t="e">
        <v>#N/A</v>
      </c>
      <c r="AH191" s="172" t="e">
        <v>#N/A</v>
      </c>
      <c r="AI191" s="172" t="e">
        <v>#N/A</v>
      </c>
      <c r="AJ191" s="172" t="e">
        <v>#N/A</v>
      </c>
      <c r="AK191" s="172" t="e">
        <v>#N/A</v>
      </c>
      <c r="AL191" s="172" t="e">
        <v>#N/A</v>
      </c>
      <c r="AM191" s="172" t="e">
        <v>#N/A</v>
      </c>
      <c r="AN191" s="172" t="e">
        <v>#N/A</v>
      </c>
      <c r="AO191" s="172" t="e">
        <v>#N/A</v>
      </c>
    </row>
    <row r="192" spans="1:43" x14ac:dyDescent="0.25">
      <c r="A192" s="1" t="s">
        <v>30</v>
      </c>
      <c r="B192" t="s">
        <v>23</v>
      </c>
      <c r="C192" s="2" t="s">
        <v>6388</v>
      </c>
      <c r="D192" s="2" t="s">
        <v>6388</v>
      </c>
      <c r="E192" s="2" t="s">
        <v>6388</v>
      </c>
      <c r="F192" s="2" t="s">
        <v>6388</v>
      </c>
      <c r="G192" s="2" t="s">
        <v>6388</v>
      </c>
      <c r="H192" s="2" t="s">
        <v>6388</v>
      </c>
      <c r="I192" s="2" t="s">
        <v>6388</v>
      </c>
      <c r="J192" s="2" t="s">
        <v>6388</v>
      </c>
      <c r="K192" s="2" t="s">
        <v>6388</v>
      </c>
      <c r="L192" s="2" t="s">
        <v>6388</v>
      </c>
      <c r="M192" s="2" t="s">
        <v>6388</v>
      </c>
      <c r="N192" s="2" t="s">
        <v>6388</v>
      </c>
      <c r="O192" s="2" t="s">
        <v>6388</v>
      </c>
      <c r="P192" s="2" t="s">
        <v>6388</v>
      </c>
      <c r="Q192" s="2" t="s">
        <v>6388</v>
      </c>
      <c r="R192" s="2" t="e">
        <v>#N/A</v>
      </c>
      <c r="S192" s="2" t="e">
        <v>#N/A</v>
      </c>
      <c r="T192" s="2" t="e">
        <v>#N/A</v>
      </c>
      <c r="U192" s="2" t="e">
        <v>#N/A</v>
      </c>
      <c r="W192" s="172" t="s">
        <v>6388</v>
      </c>
      <c r="X192" s="172" t="s">
        <v>6388</v>
      </c>
      <c r="Y192" s="172" t="s">
        <v>6388</v>
      </c>
      <c r="Z192" s="172" t="s">
        <v>6388</v>
      </c>
      <c r="AA192" s="172" t="s">
        <v>6388</v>
      </c>
      <c r="AB192" s="172" t="s">
        <v>6388</v>
      </c>
      <c r="AC192" s="172" t="s">
        <v>6388</v>
      </c>
      <c r="AD192" s="172" t="s">
        <v>6388</v>
      </c>
      <c r="AE192" s="172" t="s">
        <v>6388</v>
      </c>
      <c r="AF192" s="172" t="s">
        <v>6388</v>
      </c>
      <c r="AG192" s="172" t="s">
        <v>6388</v>
      </c>
      <c r="AH192" s="172" t="s">
        <v>6388</v>
      </c>
      <c r="AI192" s="172" t="s">
        <v>6388</v>
      </c>
      <c r="AJ192" s="172" t="s">
        <v>6388</v>
      </c>
      <c r="AK192" s="172" t="s">
        <v>6388</v>
      </c>
      <c r="AL192" s="172" t="e">
        <v>#N/A</v>
      </c>
      <c r="AM192" s="172" t="e">
        <v>#N/A</v>
      </c>
      <c r="AN192" s="172" t="e">
        <v>#N/A</v>
      </c>
      <c r="AO192" s="172" t="e">
        <v>#N/A</v>
      </c>
    </row>
    <row r="193" spans="1:41" x14ac:dyDescent="0.25">
      <c r="A193" s="1" t="s">
        <v>30</v>
      </c>
      <c r="B193" t="s">
        <v>20</v>
      </c>
      <c r="C193" s="2" t="s">
        <v>6389</v>
      </c>
      <c r="D193" s="2" t="s">
        <v>3962</v>
      </c>
      <c r="E193" s="2" t="s">
        <v>1436</v>
      </c>
      <c r="F193" s="2" t="s">
        <v>6390</v>
      </c>
      <c r="G193" s="2" t="s">
        <v>6391</v>
      </c>
      <c r="H193" s="2" t="s">
        <v>6392</v>
      </c>
      <c r="I193" s="2" t="s">
        <v>4418</v>
      </c>
      <c r="J193" s="2" t="s">
        <v>3966</v>
      </c>
      <c r="K193" s="2" t="s">
        <v>1442</v>
      </c>
      <c r="L193" s="2" t="s">
        <v>6393</v>
      </c>
      <c r="M193" s="2" t="s">
        <v>2917</v>
      </c>
      <c r="N193" s="2" t="s">
        <v>6394</v>
      </c>
      <c r="O193" s="2" t="s">
        <v>6395</v>
      </c>
      <c r="P193" s="2" t="s">
        <v>6396</v>
      </c>
      <c r="Q193" s="2" t="s">
        <v>2048</v>
      </c>
      <c r="R193" s="2" t="e">
        <v>#N/A</v>
      </c>
      <c r="S193" s="2" t="e">
        <v>#N/A</v>
      </c>
      <c r="T193" s="2" t="e">
        <v>#N/A</v>
      </c>
      <c r="U193" s="2" t="e">
        <v>#N/A</v>
      </c>
      <c r="W193" s="172" t="s">
        <v>6389</v>
      </c>
      <c r="X193" s="172" t="s">
        <v>3962</v>
      </c>
      <c r="Y193" s="172" t="s">
        <v>1436</v>
      </c>
      <c r="Z193" s="172" t="s">
        <v>6390</v>
      </c>
      <c r="AA193" s="172" t="s">
        <v>6391</v>
      </c>
      <c r="AB193" s="172" t="s">
        <v>6392</v>
      </c>
      <c r="AC193" s="172" t="s">
        <v>4418</v>
      </c>
      <c r="AD193" s="172" t="s">
        <v>3966</v>
      </c>
      <c r="AE193" s="172" t="s">
        <v>1442</v>
      </c>
      <c r="AF193" s="172" t="s">
        <v>6393</v>
      </c>
      <c r="AG193" s="172" t="s">
        <v>2917</v>
      </c>
      <c r="AH193" s="172" t="s">
        <v>6394</v>
      </c>
      <c r="AI193" s="172" t="s">
        <v>6395</v>
      </c>
      <c r="AJ193" s="172" t="s">
        <v>6396</v>
      </c>
      <c r="AK193" s="172" t="s">
        <v>2048</v>
      </c>
      <c r="AL193" s="172" t="e">
        <v>#N/A</v>
      </c>
      <c r="AM193" s="172" t="e">
        <v>#N/A</v>
      </c>
      <c r="AN193" s="172" t="e">
        <v>#N/A</v>
      </c>
      <c r="AO193" s="172" t="e">
        <v>#N/A</v>
      </c>
    </row>
    <row r="194" spans="1:41" x14ac:dyDescent="0.25">
      <c r="A194" s="1" t="s">
        <v>30</v>
      </c>
      <c r="B194" t="s">
        <v>21</v>
      </c>
      <c r="C194" s="2" t="e">
        <v>#N/A</v>
      </c>
      <c r="D194" s="2" t="s">
        <v>2900</v>
      </c>
      <c r="E194" s="2" t="s">
        <v>6397</v>
      </c>
      <c r="F194" s="2" t="s">
        <v>5888</v>
      </c>
      <c r="G194" s="2" t="s">
        <v>6398</v>
      </c>
      <c r="H194" s="2" t="s">
        <v>6399</v>
      </c>
      <c r="I194" s="2" t="s">
        <v>6400</v>
      </c>
      <c r="J194" s="2" t="s">
        <v>2904</v>
      </c>
      <c r="K194" s="2" t="s">
        <v>6401</v>
      </c>
      <c r="L194" s="2" t="s">
        <v>2491</v>
      </c>
      <c r="M194" s="2" t="s">
        <v>6402</v>
      </c>
      <c r="N194" s="2" t="s">
        <v>6403</v>
      </c>
      <c r="O194" s="2" t="s">
        <v>2496</v>
      </c>
      <c r="P194" s="2" t="s">
        <v>6404</v>
      </c>
      <c r="Q194" s="2" t="s">
        <v>6405</v>
      </c>
      <c r="R194" s="2" t="e">
        <v>#N/A</v>
      </c>
      <c r="S194" s="2" t="e">
        <v>#N/A</v>
      </c>
      <c r="T194" s="2" t="e">
        <v>#N/A</v>
      </c>
      <c r="U194" s="2" t="e">
        <v>#N/A</v>
      </c>
      <c r="W194" s="172" t="e">
        <v>#N/A</v>
      </c>
      <c r="X194" s="172" t="s">
        <v>2900</v>
      </c>
      <c r="Y194" s="172" t="s">
        <v>6397</v>
      </c>
      <c r="Z194" s="172" t="s">
        <v>5888</v>
      </c>
      <c r="AA194" s="172" t="s">
        <v>6398</v>
      </c>
      <c r="AB194" s="172" t="s">
        <v>6399</v>
      </c>
      <c r="AC194" s="172" t="s">
        <v>6400</v>
      </c>
      <c r="AD194" s="172" t="s">
        <v>2904</v>
      </c>
      <c r="AE194" s="172" t="s">
        <v>6401</v>
      </c>
      <c r="AF194" s="172" t="s">
        <v>2491</v>
      </c>
      <c r="AG194" s="172" t="s">
        <v>6402</v>
      </c>
      <c r="AH194" s="172" t="s">
        <v>6403</v>
      </c>
      <c r="AI194" s="172" t="s">
        <v>2496</v>
      </c>
      <c r="AJ194" s="172" t="s">
        <v>6404</v>
      </c>
      <c r="AK194" s="172" t="s">
        <v>6405</v>
      </c>
      <c r="AL194" s="172" t="e">
        <v>#N/A</v>
      </c>
      <c r="AM194" s="172" t="e">
        <v>#N/A</v>
      </c>
      <c r="AN194" s="172" t="e">
        <v>#N/A</v>
      </c>
      <c r="AO194" s="172" t="e">
        <v>#N/A</v>
      </c>
    </row>
    <row r="195" spans="1:41" x14ac:dyDescent="0.25">
      <c r="A195" s="1" t="s">
        <v>30</v>
      </c>
      <c r="B195" t="s">
        <v>22</v>
      </c>
      <c r="C195" s="2" t="e">
        <f>W195*$V$14</f>
        <v>#N/A</v>
      </c>
      <c r="D195" s="2">
        <f t="shared" ref="D195" si="488">X195*$V$14</f>
        <v>509.5</v>
      </c>
      <c r="E195" s="2">
        <f t="shared" ref="E195" si="489">Y195*$V$14</f>
        <v>547.29999999999995</v>
      </c>
      <c r="F195" s="2">
        <f t="shared" ref="F195" si="490">Z195*$V$14</f>
        <v>571.20000000000005</v>
      </c>
      <c r="G195" s="2">
        <f t="shared" ref="G195" si="491">AA195*$V$14</f>
        <v>690.4</v>
      </c>
      <c r="H195" s="2">
        <f t="shared" ref="H195" si="492">AB195*$V$14</f>
        <v>722.7</v>
      </c>
      <c r="I195" s="2">
        <f t="shared" ref="I195" si="493">AC195*$V$14</f>
        <v>744.6</v>
      </c>
      <c r="J195" s="2">
        <f t="shared" ref="J195" si="494">AD195*$V$14</f>
        <v>775.5</v>
      </c>
      <c r="K195" s="2">
        <f t="shared" ref="K195" si="495">AE195*$V$14</f>
        <v>819.9</v>
      </c>
      <c r="L195" s="2">
        <f t="shared" ref="L195" si="496">AF195*$V$14</f>
        <v>1104.0999999999999</v>
      </c>
      <c r="M195" s="2">
        <f t="shared" ref="M195" si="497">AG195*$V$14</f>
        <v>1156.0999999999999</v>
      </c>
      <c r="N195" s="2">
        <f t="shared" ref="N195" si="498">AH195*$V$14</f>
        <v>1244.8</v>
      </c>
      <c r="O195" s="2">
        <f t="shared" ref="O195" si="499">AI195*$V$14</f>
        <v>1612.5</v>
      </c>
      <c r="P195" s="2">
        <f t="shared" ref="P195" si="500">AJ195*$V$14</f>
        <v>1667.5</v>
      </c>
      <c r="Q195" s="2">
        <f t="shared" ref="Q195" si="501">AK195*$V$14</f>
        <v>1721.3</v>
      </c>
      <c r="R195" s="2" t="e">
        <f t="shared" ref="R195" si="502">AL195*$V$14</f>
        <v>#N/A</v>
      </c>
      <c r="S195" s="2" t="e">
        <f t="shared" ref="S195" si="503">AM195*$V$14</f>
        <v>#N/A</v>
      </c>
      <c r="T195" s="2" t="e">
        <f t="shared" ref="T195" si="504">AN195*$V$14</f>
        <v>#N/A</v>
      </c>
      <c r="U195" s="2" t="e">
        <f t="shared" ref="U195" si="505">AO195*$V$14</f>
        <v>#N/A</v>
      </c>
      <c r="W195" s="170" t="e">
        <v>#N/A</v>
      </c>
      <c r="X195" s="170">
        <v>509.5</v>
      </c>
      <c r="Y195" s="170">
        <v>547.29999999999995</v>
      </c>
      <c r="Z195" s="170">
        <v>571.20000000000005</v>
      </c>
      <c r="AA195" s="170">
        <v>690.4</v>
      </c>
      <c r="AB195" s="170">
        <v>722.7</v>
      </c>
      <c r="AC195" s="170">
        <v>744.6</v>
      </c>
      <c r="AD195" s="170">
        <v>775.5</v>
      </c>
      <c r="AE195" s="170">
        <v>819.9</v>
      </c>
      <c r="AF195" s="170">
        <v>1104.0999999999999</v>
      </c>
      <c r="AG195" s="170">
        <v>1156.0999999999999</v>
      </c>
      <c r="AH195" s="170">
        <v>1244.8</v>
      </c>
      <c r="AI195" s="170">
        <v>1612.5</v>
      </c>
      <c r="AJ195" s="170">
        <v>1667.5</v>
      </c>
      <c r="AK195" s="170">
        <v>1721.3</v>
      </c>
      <c r="AL195" s="170" t="e">
        <v>#N/A</v>
      </c>
      <c r="AM195" s="170" t="e">
        <v>#N/A</v>
      </c>
      <c r="AN195" s="170" t="e">
        <v>#N/A</v>
      </c>
      <c r="AO195" s="170" t="e">
        <v>#N/A</v>
      </c>
    </row>
    <row r="196" spans="1:41" x14ac:dyDescent="0.25">
      <c r="A196" s="1" t="s">
        <v>2</v>
      </c>
      <c r="B196" t="s">
        <v>23</v>
      </c>
      <c r="C196" s="2" t="s">
        <v>6406</v>
      </c>
      <c r="D196" s="2" t="s">
        <v>6406</v>
      </c>
      <c r="E196" s="2" t="s">
        <v>6406</v>
      </c>
      <c r="F196" s="2" t="s">
        <v>6406</v>
      </c>
      <c r="G196" s="2" t="s">
        <v>6406</v>
      </c>
      <c r="H196" s="2" t="s">
        <v>6406</v>
      </c>
      <c r="I196" s="2" t="s">
        <v>6406</v>
      </c>
      <c r="J196" s="2" t="s">
        <v>6406</v>
      </c>
      <c r="K196" s="2" t="s">
        <v>6406</v>
      </c>
      <c r="L196" s="2" t="s">
        <v>6406</v>
      </c>
      <c r="M196" s="2" t="s">
        <v>6406</v>
      </c>
      <c r="N196" s="2" t="s">
        <v>6406</v>
      </c>
      <c r="O196" s="2" t="s">
        <v>6406</v>
      </c>
      <c r="P196" s="2" t="s">
        <v>6406</v>
      </c>
      <c r="Q196" s="2" t="s">
        <v>6406</v>
      </c>
      <c r="R196" s="2" t="e">
        <v>#N/A</v>
      </c>
      <c r="S196" s="2" t="e">
        <v>#N/A</v>
      </c>
      <c r="T196" s="2" t="e">
        <v>#N/A</v>
      </c>
      <c r="U196" s="2" t="e">
        <v>#N/A</v>
      </c>
      <c r="W196" s="172" t="s">
        <v>6406</v>
      </c>
      <c r="X196" s="172" t="s">
        <v>6406</v>
      </c>
      <c r="Y196" s="172" t="s">
        <v>6406</v>
      </c>
      <c r="Z196" s="172" t="s">
        <v>6406</v>
      </c>
      <c r="AA196" s="172" t="s">
        <v>6406</v>
      </c>
      <c r="AB196" s="172" t="s">
        <v>6406</v>
      </c>
      <c r="AC196" s="172" t="s">
        <v>6406</v>
      </c>
      <c r="AD196" s="172" t="s">
        <v>6406</v>
      </c>
      <c r="AE196" s="172" t="s">
        <v>6406</v>
      </c>
      <c r="AF196" s="172" t="s">
        <v>6406</v>
      </c>
      <c r="AG196" s="172" t="s">
        <v>6406</v>
      </c>
      <c r="AH196" s="172" t="s">
        <v>6406</v>
      </c>
      <c r="AI196" s="172" t="s">
        <v>6406</v>
      </c>
      <c r="AJ196" s="172" t="s">
        <v>6406</v>
      </c>
      <c r="AK196" s="172" t="s">
        <v>6406</v>
      </c>
      <c r="AL196" s="172" t="e">
        <v>#N/A</v>
      </c>
      <c r="AM196" s="172" t="e">
        <v>#N/A</v>
      </c>
      <c r="AN196" s="172" t="e">
        <v>#N/A</v>
      </c>
      <c r="AO196" s="172" t="e">
        <v>#N/A</v>
      </c>
    </row>
    <row r="197" spans="1:41" x14ac:dyDescent="0.25">
      <c r="A197" s="1" t="s">
        <v>2</v>
      </c>
      <c r="B197" t="s">
        <v>20</v>
      </c>
      <c r="C197" s="2" t="s">
        <v>6407</v>
      </c>
      <c r="D197" s="2" t="s">
        <v>141</v>
      </c>
      <c r="E197" s="2" t="s">
        <v>6408</v>
      </c>
      <c r="F197" s="2" t="s">
        <v>1961</v>
      </c>
      <c r="G197" s="2" t="s">
        <v>6409</v>
      </c>
      <c r="H197" s="2" t="s">
        <v>6410</v>
      </c>
      <c r="I197" s="2" t="s">
        <v>4431</v>
      </c>
      <c r="J197" s="2" t="s">
        <v>6411</v>
      </c>
      <c r="K197" s="2" t="s">
        <v>6412</v>
      </c>
      <c r="L197" s="2" t="s">
        <v>6413</v>
      </c>
      <c r="M197" s="2" t="s">
        <v>6414</v>
      </c>
      <c r="N197" s="2" t="s">
        <v>6415</v>
      </c>
      <c r="O197" s="2" t="s">
        <v>6416</v>
      </c>
      <c r="P197" s="2" t="s">
        <v>6417</v>
      </c>
      <c r="Q197" s="2" t="s">
        <v>6418</v>
      </c>
      <c r="R197" s="2" t="e">
        <v>#N/A</v>
      </c>
      <c r="S197" s="2" t="e">
        <v>#N/A</v>
      </c>
      <c r="T197" s="2" t="e">
        <v>#N/A</v>
      </c>
      <c r="U197" s="2" t="e">
        <v>#N/A</v>
      </c>
      <c r="W197" s="172" t="s">
        <v>6407</v>
      </c>
      <c r="X197" s="172" t="s">
        <v>141</v>
      </c>
      <c r="Y197" s="172" t="s">
        <v>6408</v>
      </c>
      <c r="Z197" s="172" t="s">
        <v>1961</v>
      </c>
      <c r="AA197" s="172" t="s">
        <v>6409</v>
      </c>
      <c r="AB197" s="172" t="s">
        <v>6410</v>
      </c>
      <c r="AC197" s="172" t="s">
        <v>4431</v>
      </c>
      <c r="AD197" s="172" t="s">
        <v>6411</v>
      </c>
      <c r="AE197" s="172" t="s">
        <v>6412</v>
      </c>
      <c r="AF197" s="172" t="s">
        <v>6413</v>
      </c>
      <c r="AG197" s="172" t="s">
        <v>6414</v>
      </c>
      <c r="AH197" s="172" t="s">
        <v>6415</v>
      </c>
      <c r="AI197" s="172" t="s">
        <v>6416</v>
      </c>
      <c r="AJ197" s="172" t="s">
        <v>6417</v>
      </c>
      <c r="AK197" s="172" t="s">
        <v>6418</v>
      </c>
      <c r="AL197" s="172" t="e">
        <v>#N/A</v>
      </c>
      <c r="AM197" s="172" t="e">
        <v>#N/A</v>
      </c>
      <c r="AN197" s="172" t="e">
        <v>#N/A</v>
      </c>
      <c r="AO197" s="172" t="e">
        <v>#N/A</v>
      </c>
    </row>
    <row r="198" spans="1:41" x14ac:dyDescent="0.25">
      <c r="A198" s="1" t="s">
        <v>2</v>
      </c>
      <c r="B198" t="s">
        <v>21</v>
      </c>
      <c r="C198" s="2" t="e">
        <v>#N/A</v>
      </c>
      <c r="D198" s="2" t="s">
        <v>6419</v>
      </c>
      <c r="E198" s="2" t="s">
        <v>6420</v>
      </c>
      <c r="F198" s="2" t="s">
        <v>930</v>
      </c>
      <c r="G198" s="2" t="s">
        <v>6421</v>
      </c>
      <c r="H198" s="2" t="s">
        <v>6422</v>
      </c>
      <c r="I198" s="2" t="s">
        <v>6423</v>
      </c>
      <c r="J198" s="2" t="s">
        <v>6424</v>
      </c>
      <c r="K198" s="2" t="s">
        <v>6425</v>
      </c>
      <c r="L198" s="2" t="s">
        <v>6426</v>
      </c>
      <c r="M198" s="2" t="s">
        <v>6427</v>
      </c>
      <c r="N198" s="2" t="s">
        <v>6428</v>
      </c>
      <c r="O198" s="2" t="s">
        <v>6429</v>
      </c>
      <c r="P198" s="2" t="s">
        <v>6430</v>
      </c>
      <c r="Q198" s="2" t="s">
        <v>6431</v>
      </c>
      <c r="R198" s="2" t="e">
        <v>#N/A</v>
      </c>
      <c r="S198" s="2" t="e">
        <v>#N/A</v>
      </c>
      <c r="T198" s="2" t="e">
        <v>#N/A</v>
      </c>
      <c r="U198" s="2" t="e">
        <v>#N/A</v>
      </c>
      <c r="W198" s="172" t="e">
        <v>#N/A</v>
      </c>
      <c r="X198" s="172" t="s">
        <v>6419</v>
      </c>
      <c r="Y198" s="172" t="s">
        <v>6420</v>
      </c>
      <c r="Z198" s="172" t="s">
        <v>930</v>
      </c>
      <c r="AA198" s="172" t="s">
        <v>6421</v>
      </c>
      <c r="AB198" s="172" t="s">
        <v>6422</v>
      </c>
      <c r="AC198" s="172" t="s">
        <v>6423</v>
      </c>
      <c r="AD198" s="172" t="s">
        <v>6424</v>
      </c>
      <c r="AE198" s="172" t="s">
        <v>6425</v>
      </c>
      <c r="AF198" s="172" t="s">
        <v>6426</v>
      </c>
      <c r="AG198" s="172" t="s">
        <v>6427</v>
      </c>
      <c r="AH198" s="172" t="s">
        <v>6428</v>
      </c>
      <c r="AI198" s="172" t="s">
        <v>6429</v>
      </c>
      <c r="AJ198" s="172" t="s">
        <v>6430</v>
      </c>
      <c r="AK198" s="172" t="s">
        <v>6431</v>
      </c>
      <c r="AL198" s="172" t="e">
        <v>#N/A</v>
      </c>
      <c r="AM198" s="172" t="e">
        <v>#N/A</v>
      </c>
      <c r="AN198" s="172" t="e">
        <v>#N/A</v>
      </c>
      <c r="AO198" s="172" t="e">
        <v>#N/A</v>
      </c>
    </row>
    <row r="199" spans="1:41" x14ac:dyDescent="0.25">
      <c r="A199" s="1" t="s">
        <v>2</v>
      </c>
      <c r="B199" t="s">
        <v>22</v>
      </c>
      <c r="C199" s="2" t="e">
        <f>W199*$V$14</f>
        <v>#N/A</v>
      </c>
      <c r="D199" s="2">
        <f t="shared" ref="D199" si="506">X199*$V$14</f>
        <v>521.6</v>
      </c>
      <c r="E199" s="2">
        <f t="shared" ref="E199" si="507">Y199*$V$14</f>
        <v>560.70000000000005</v>
      </c>
      <c r="F199" s="2">
        <f t="shared" ref="F199" si="508">Z199*$V$14</f>
        <v>585.70000000000005</v>
      </c>
      <c r="G199" s="2">
        <f t="shared" ref="G199" si="509">AA199*$V$14</f>
        <v>705.3</v>
      </c>
      <c r="H199" s="2">
        <f t="shared" ref="H199" si="510">AB199*$V$14</f>
        <v>738.2</v>
      </c>
      <c r="I199" s="2">
        <f t="shared" ref="I199" si="511">AC199*$V$14</f>
        <v>761.1</v>
      </c>
      <c r="J199" s="2">
        <f t="shared" ref="J199" si="512">AD199*$V$14</f>
        <v>794.4</v>
      </c>
      <c r="K199" s="2">
        <f t="shared" ref="K199" si="513">AE199*$V$14</f>
        <v>840.8</v>
      </c>
      <c r="L199" s="2">
        <f t="shared" ref="L199" si="514">AF199*$V$14</f>
        <v>1128.0999999999999</v>
      </c>
      <c r="M199" s="2">
        <f t="shared" ref="M199" si="515">AG199*$V$14</f>
        <v>1181.8</v>
      </c>
      <c r="N199" s="2">
        <f t="shared" ref="N199" si="516">AH199*$V$14</f>
        <v>1272.0999999999999</v>
      </c>
      <c r="O199" s="2">
        <f t="shared" ref="O199" si="517">AI199*$V$14</f>
        <v>1645.4</v>
      </c>
      <c r="P199" s="2">
        <f t="shared" ref="P199" si="518">AJ199*$V$14</f>
        <v>1702.8</v>
      </c>
      <c r="Q199" s="2">
        <f t="shared" ref="Q199" si="519">AK199*$V$14</f>
        <v>1758.2</v>
      </c>
      <c r="R199" s="2" t="e">
        <f t="shared" ref="R199" si="520">AL199*$V$14</f>
        <v>#N/A</v>
      </c>
      <c r="S199" s="2" t="e">
        <f t="shared" ref="S199" si="521">AM199*$V$14</f>
        <v>#N/A</v>
      </c>
      <c r="T199" s="2" t="e">
        <f t="shared" ref="T199" si="522">AN199*$V$14</f>
        <v>#N/A</v>
      </c>
      <c r="U199" s="2" t="e">
        <f t="shared" ref="U199" si="523">AO199*$V$14</f>
        <v>#N/A</v>
      </c>
      <c r="W199" s="170" t="e">
        <v>#N/A</v>
      </c>
      <c r="X199" s="170">
        <v>521.6</v>
      </c>
      <c r="Y199" s="170">
        <v>560.70000000000005</v>
      </c>
      <c r="Z199" s="170">
        <v>585.70000000000005</v>
      </c>
      <c r="AA199" s="170">
        <v>705.3</v>
      </c>
      <c r="AB199" s="170">
        <v>738.2</v>
      </c>
      <c r="AC199" s="170">
        <v>761.1</v>
      </c>
      <c r="AD199" s="170">
        <v>794.4</v>
      </c>
      <c r="AE199" s="170">
        <v>840.8</v>
      </c>
      <c r="AF199" s="170">
        <v>1128.0999999999999</v>
      </c>
      <c r="AG199" s="170">
        <v>1181.8</v>
      </c>
      <c r="AH199" s="170">
        <v>1272.0999999999999</v>
      </c>
      <c r="AI199" s="170">
        <v>1645.4</v>
      </c>
      <c r="AJ199" s="170">
        <v>1702.8</v>
      </c>
      <c r="AK199" s="170">
        <v>1758.2</v>
      </c>
      <c r="AL199" s="170" t="e">
        <v>#N/A</v>
      </c>
      <c r="AM199" s="170" t="e">
        <v>#N/A</v>
      </c>
      <c r="AN199" s="170" t="e">
        <v>#N/A</v>
      </c>
      <c r="AO199" s="170" t="e">
        <v>#N/A</v>
      </c>
    </row>
    <row r="200" spans="1:41" x14ac:dyDescent="0.25">
      <c r="A200" s="1" t="s">
        <v>31</v>
      </c>
      <c r="B200" t="s">
        <v>23</v>
      </c>
      <c r="C200" s="2" t="s">
        <v>2383</v>
      </c>
      <c r="D200" s="2" t="s">
        <v>2383</v>
      </c>
      <c r="E200" s="2" t="s">
        <v>2383</v>
      </c>
      <c r="F200" s="2" t="s">
        <v>2383</v>
      </c>
      <c r="G200" s="2" t="s">
        <v>2383</v>
      </c>
      <c r="H200" s="2" t="s">
        <v>2383</v>
      </c>
      <c r="I200" s="2" t="s">
        <v>2383</v>
      </c>
      <c r="J200" s="2" t="s">
        <v>2383</v>
      </c>
      <c r="K200" s="2" t="s">
        <v>2383</v>
      </c>
      <c r="L200" s="2" t="s">
        <v>2383</v>
      </c>
      <c r="M200" s="2" t="s">
        <v>2383</v>
      </c>
      <c r="N200" s="2" t="s">
        <v>2383</v>
      </c>
      <c r="O200" s="2" t="s">
        <v>2383</v>
      </c>
      <c r="P200" s="2" t="s">
        <v>2383</v>
      </c>
      <c r="Q200" s="2" t="s">
        <v>2383</v>
      </c>
      <c r="R200" s="2" t="e">
        <v>#N/A</v>
      </c>
      <c r="S200" s="2" t="e">
        <v>#N/A</v>
      </c>
      <c r="T200" s="2" t="e">
        <v>#N/A</v>
      </c>
      <c r="U200" s="2" t="e">
        <v>#N/A</v>
      </c>
      <c r="W200" s="172" t="s">
        <v>2383</v>
      </c>
      <c r="X200" s="172" t="s">
        <v>2383</v>
      </c>
      <c r="Y200" s="172" t="s">
        <v>2383</v>
      </c>
      <c r="Z200" s="172" t="s">
        <v>2383</v>
      </c>
      <c r="AA200" s="172" t="s">
        <v>2383</v>
      </c>
      <c r="AB200" s="172" t="s">
        <v>2383</v>
      </c>
      <c r="AC200" s="172" t="s">
        <v>2383</v>
      </c>
      <c r="AD200" s="172" t="s">
        <v>2383</v>
      </c>
      <c r="AE200" s="172" t="s">
        <v>2383</v>
      </c>
      <c r="AF200" s="172" t="s">
        <v>2383</v>
      </c>
      <c r="AG200" s="172" t="s">
        <v>2383</v>
      </c>
      <c r="AH200" s="172" t="s">
        <v>2383</v>
      </c>
      <c r="AI200" s="172" t="s">
        <v>2383</v>
      </c>
      <c r="AJ200" s="172" t="s">
        <v>2383</v>
      </c>
      <c r="AK200" s="172" t="s">
        <v>2383</v>
      </c>
      <c r="AL200" s="172" t="e">
        <v>#N/A</v>
      </c>
      <c r="AM200" s="172" t="e">
        <v>#N/A</v>
      </c>
      <c r="AN200" s="172" t="e">
        <v>#N/A</v>
      </c>
      <c r="AO200" s="172" t="e">
        <v>#N/A</v>
      </c>
    </row>
    <row r="201" spans="1:41" x14ac:dyDescent="0.25">
      <c r="A201" s="1" t="s">
        <v>31</v>
      </c>
      <c r="B201" t="s">
        <v>20</v>
      </c>
      <c r="C201" s="2" t="s">
        <v>3963</v>
      </c>
      <c r="D201" s="2" t="s">
        <v>3713</v>
      </c>
      <c r="E201" s="2" t="s">
        <v>6432</v>
      </c>
      <c r="F201" s="2" t="s">
        <v>6433</v>
      </c>
      <c r="G201" s="2" t="s">
        <v>6434</v>
      </c>
      <c r="H201" s="2" t="s">
        <v>6435</v>
      </c>
      <c r="I201" s="2" t="s">
        <v>6436</v>
      </c>
      <c r="J201" s="2" t="s">
        <v>3717</v>
      </c>
      <c r="K201" s="2" t="s">
        <v>6437</v>
      </c>
      <c r="L201" s="2" t="s">
        <v>6438</v>
      </c>
      <c r="M201" s="2" t="s">
        <v>6439</v>
      </c>
      <c r="N201" s="2" t="s">
        <v>6440</v>
      </c>
      <c r="O201" s="2" t="s">
        <v>6441</v>
      </c>
      <c r="P201" s="2" t="s">
        <v>2839</v>
      </c>
      <c r="Q201" s="2" t="s">
        <v>6442</v>
      </c>
      <c r="R201" s="2" t="e">
        <v>#N/A</v>
      </c>
      <c r="S201" s="2" t="e">
        <v>#N/A</v>
      </c>
      <c r="T201" s="2" t="e">
        <v>#N/A</v>
      </c>
      <c r="U201" s="2" t="e">
        <v>#N/A</v>
      </c>
      <c r="W201" s="172" t="s">
        <v>3963</v>
      </c>
      <c r="X201" s="172" t="s">
        <v>3713</v>
      </c>
      <c r="Y201" s="172" t="s">
        <v>6432</v>
      </c>
      <c r="Z201" s="172" t="s">
        <v>6433</v>
      </c>
      <c r="AA201" s="172" t="s">
        <v>6434</v>
      </c>
      <c r="AB201" s="172" t="s">
        <v>6435</v>
      </c>
      <c r="AC201" s="172" t="s">
        <v>6436</v>
      </c>
      <c r="AD201" s="172" t="s">
        <v>3717</v>
      </c>
      <c r="AE201" s="172" t="s">
        <v>6437</v>
      </c>
      <c r="AF201" s="172" t="s">
        <v>6438</v>
      </c>
      <c r="AG201" s="172" t="s">
        <v>6439</v>
      </c>
      <c r="AH201" s="172" t="s">
        <v>6440</v>
      </c>
      <c r="AI201" s="172" t="s">
        <v>6441</v>
      </c>
      <c r="AJ201" s="172" t="s">
        <v>2839</v>
      </c>
      <c r="AK201" s="172" t="s">
        <v>6442</v>
      </c>
      <c r="AL201" s="172" t="e">
        <v>#N/A</v>
      </c>
      <c r="AM201" s="172" t="e">
        <v>#N/A</v>
      </c>
      <c r="AN201" s="172" t="e">
        <v>#N/A</v>
      </c>
      <c r="AO201" s="172" t="e">
        <v>#N/A</v>
      </c>
    </row>
    <row r="202" spans="1:41" x14ac:dyDescent="0.25">
      <c r="A202" s="1" t="s">
        <v>31</v>
      </c>
      <c r="B202" t="s">
        <v>21</v>
      </c>
      <c r="C202" s="2" t="e">
        <v>#N/A</v>
      </c>
      <c r="D202" s="2" t="s">
        <v>6443</v>
      </c>
      <c r="E202" s="2" t="s">
        <v>6444</v>
      </c>
      <c r="F202" s="2" t="s">
        <v>3432</v>
      </c>
      <c r="G202" s="2" t="s">
        <v>6445</v>
      </c>
      <c r="H202" s="2" t="s">
        <v>6446</v>
      </c>
      <c r="I202" s="2" t="s">
        <v>2918</v>
      </c>
      <c r="J202" s="2" t="s">
        <v>6447</v>
      </c>
      <c r="K202" s="2" t="s">
        <v>6448</v>
      </c>
      <c r="L202" s="2" t="s">
        <v>2838</v>
      </c>
      <c r="M202" s="2" t="s">
        <v>6449</v>
      </c>
      <c r="N202" s="2" t="s">
        <v>6450</v>
      </c>
      <c r="O202" s="2" t="s">
        <v>6451</v>
      </c>
      <c r="P202" s="2" t="s">
        <v>6452</v>
      </c>
      <c r="Q202" s="2" t="s">
        <v>6453</v>
      </c>
      <c r="R202" s="2" t="e">
        <v>#N/A</v>
      </c>
      <c r="S202" s="2" t="e">
        <v>#N/A</v>
      </c>
      <c r="T202" s="2" t="e">
        <v>#N/A</v>
      </c>
      <c r="U202" s="2" t="e">
        <v>#N/A</v>
      </c>
      <c r="W202" s="172" t="e">
        <v>#N/A</v>
      </c>
      <c r="X202" s="172" t="s">
        <v>6443</v>
      </c>
      <c r="Y202" s="172" t="s">
        <v>6444</v>
      </c>
      <c r="Z202" s="172" t="s">
        <v>3432</v>
      </c>
      <c r="AA202" s="172" t="s">
        <v>6445</v>
      </c>
      <c r="AB202" s="172" t="s">
        <v>6446</v>
      </c>
      <c r="AC202" s="172" t="s">
        <v>2918</v>
      </c>
      <c r="AD202" s="172" t="s">
        <v>6447</v>
      </c>
      <c r="AE202" s="172" t="s">
        <v>6448</v>
      </c>
      <c r="AF202" s="172" t="s">
        <v>2838</v>
      </c>
      <c r="AG202" s="172" t="s">
        <v>6449</v>
      </c>
      <c r="AH202" s="172" t="s">
        <v>6450</v>
      </c>
      <c r="AI202" s="172" t="s">
        <v>6451</v>
      </c>
      <c r="AJ202" s="172" t="s">
        <v>6452</v>
      </c>
      <c r="AK202" s="172" t="s">
        <v>6453</v>
      </c>
      <c r="AL202" s="172" t="e">
        <v>#N/A</v>
      </c>
      <c r="AM202" s="172" t="e">
        <v>#N/A</v>
      </c>
      <c r="AN202" s="172" t="e">
        <v>#N/A</v>
      </c>
      <c r="AO202" s="172" t="e">
        <v>#N/A</v>
      </c>
    </row>
    <row r="203" spans="1:41" x14ac:dyDescent="0.25">
      <c r="A203" s="1" t="s">
        <v>31</v>
      </c>
      <c r="B203" t="s">
        <v>22</v>
      </c>
      <c r="C203" s="2" t="e">
        <f>W203*$V$14</f>
        <v>#N/A</v>
      </c>
      <c r="D203" s="2">
        <f t="shared" ref="D203" si="524">X203*$V$14</f>
        <v>536.70000000000005</v>
      </c>
      <c r="E203" s="2">
        <f t="shared" ref="E203" si="525">Y203*$V$14</f>
        <v>576.9</v>
      </c>
      <c r="F203" s="2">
        <f t="shared" ref="F203" si="526">Z203*$V$14</f>
        <v>603.20000000000005</v>
      </c>
      <c r="G203" s="2">
        <f t="shared" ref="G203" si="527">AA203*$V$14</f>
        <v>723.1</v>
      </c>
      <c r="H203" s="2">
        <f t="shared" ref="H203" si="528">AB203*$V$14</f>
        <v>756.5</v>
      </c>
      <c r="I203" s="2">
        <f t="shared" ref="I203" si="529">AC203*$V$14</f>
        <v>780</v>
      </c>
      <c r="J203" s="2">
        <f t="shared" ref="J203" si="530">AD203*$V$14</f>
        <v>817.8</v>
      </c>
      <c r="K203" s="2">
        <f t="shared" ref="K203" si="531">AE203*$V$14</f>
        <v>865.1</v>
      </c>
      <c r="L203" s="2">
        <f t="shared" ref="L203" si="532">AF203*$V$14</f>
        <v>1155.2</v>
      </c>
      <c r="M203" s="2">
        <f t="shared" ref="M203" si="533">AG203*$V$14</f>
        <v>1210.8</v>
      </c>
      <c r="N203" s="2">
        <f t="shared" ref="N203" si="534">AH203*$V$14</f>
        <v>1303.5</v>
      </c>
      <c r="O203" s="2">
        <f t="shared" ref="O203" si="535">AI203*$V$14</f>
        <v>1683.2</v>
      </c>
      <c r="P203" s="2">
        <f t="shared" ref="P203" si="536">AJ203*$V$14</f>
        <v>1742.4</v>
      </c>
      <c r="Q203" s="2">
        <f t="shared" ref="Q203" si="537">AK203*$V$14</f>
        <v>1799.6</v>
      </c>
      <c r="R203" s="2" t="e">
        <f t="shared" ref="R203" si="538">AL203*$V$14</f>
        <v>#N/A</v>
      </c>
      <c r="S203" s="2" t="e">
        <f t="shared" ref="S203" si="539">AM203*$V$14</f>
        <v>#N/A</v>
      </c>
      <c r="T203" s="2" t="e">
        <f t="shared" ref="T203" si="540">AN203*$V$14</f>
        <v>#N/A</v>
      </c>
      <c r="U203" s="2" t="e">
        <f t="shared" ref="U203" si="541">AO203*$V$14</f>
        <v>#N/A</v>
      </c>
      <c r="W203" s="170" t="e">
        <v>#N/A</v>
      </c>
      <c r="X203" s="170">
        <v>536.70000000000005</v>
      </c>
      <c r="Y203" s="170">
        <v>576.9</v>
      </c>
      <c r="Z203" s="170">
        <v>603.20000000000005</v>
      </c>
      <c r="AA203" s="170">
        <v>723.1</v>
      </c>
      <c r="AB203" s="170">
        <v>756.5</v>
      </c>
      <c r="AC203" s="170">
        <v>780</v>
      </c>
      <c r="AD203" s="170">
        <v>817.8</v>
      </c>
      <c r="AE203" s="170">
        <v>865.1</v>
      </c>
      <c r="AF203" s="170">
        <v>1155.2</v>
      </c>
      <c r="AG203" s="170">
        <v>1210.8</v>
      </c>
      <c r="AH203" s="170">
        <v>1303.5</v>
      </c>
      <c r="AI203" s="170">
        <v>1683.2</v>
      </c>
      <c r="AJ203" s="170">
        <v>1742.4</v>
      </c>
      <c r="AK203" s="170">
        <v>1799.6</v>
      </c>
      <c r="AL203" s="170" t="e">
        <v>#N/A</v>
      </c>
      <c r="AM203" s="170" t="e">
        <v>#N/A</v>
      </c>
      <c r="AN203" s="170" t="e">
        <v>#N/A</v>
      </c>
      <c r="AO203" s="170" t="e">
        <v>#N/A</v>
      </c>
    </row>
    <row r="204" spans="1:41" x14ac:dyDescent="0.25">
      <c r="A204" s="1" t="s">
        <v>32</v>
      </c>
      <c r="B204" t="s">
        <v>23</v>
      </c>
      <c r="C204" s="2" t="e">
        <v>#N/A</v>
      </c>
      <c r="D204" s="2" t="s">
        <v>5865</v>
      </c>
      <c r="E204" s="2" t="s">
        <v>5865</v>
      </c>
      <c r="F204" s="2" t="s">
        <v>5865</v>
      </c>
      <c r="G204" s="2" t="s">
        <v>5865</v>
      </c>
      <c r="H204" s="2" t="s">
        <v>5865</v>
      </c>
      <c r="I204" s="2" t="s">
        <v>5865</v>
      </c>
      <c r="J204" s="2" t="s">
        <v>5865</v>
      </c>
      <c r="K204" s="2" t="s">
        <v>5865</v>
      </c>
      <c r="L204" s="2" t="e">
        <v>#N/A</v>
      </c>
      <c r="M204" s="2" t="e">
        <v>#N/A</v>
      </c>
      <c r="N204" s="2" t="e">
        <v>#N/A</v>
      </c>
      <c r="O204" s="2" t="e">
        <v>#N/A</v>
      </c>
      <c r="P204" s="2" t="e">
        <v>#N/A</v>
      </c>
      <c r="Q204" s="2" t="e">
        <v>#N/A</v>
      </c>
      <c r="R204" s="2" t="e">
        <v>#N/A</v>
      </c>
      <c r="S204" s="2" t="e">
        <v>#N/A</v>
      </c>
      <c r="T204" s="2" t="e">
        <v>#N/A</v>
      </c>
      <c r="U204" s="2" t="e">
        <v>#N/A</v>
      </c>
      <c r="W204" s="172" t="e">
        <v>#N/A</v>
      </c>
      <c r="X204" s="172" t="s">
        <v>5865</v>
      </c>
      <c r="Y204" s="172" t="s">
        <v>5865</v>
      </c>
      <c r="Z204" s="172" t="s">
        <v>5865</v>
      </c>
      <c r="AA204" s="172" t="s">
        <v>5865</v>
      </c>
      <c r="AB204" s="172" t="s">
        <v>5865</v>
      </c>
      <c r="AC204" s="172" t="s">
        <v>5865</v>
      </c>
      <c r="AD204" s="172" t="s">
        <v>5865</v>
      </c>
      <c r="AE204" s="172" t="s">
        <v>5865</v>
      </c>
      <c r="AF204" s="172" t="e">
        <v>#N/A</v>
      </c>
      <c r="AG204" s="172" t="e">
        <v>#N/A</v>
      </c>
      <c r="AH204" s="172" t="e">
        <v>#N/A</v>
      </c>
      <c r="AI204" s="172" t="e">
        <v>#N/A</v>
      </c>
      <c r="AJ204" s="172" t="e">
        <v>#N/A</v>
      </c>
      <c r="AK204" s="172" t="e">
        <v>#N/A</v>
      </c>
      <c r="AL204" s="172" t="e">
        <v>#N/A</v>
      </c>
      <c r="AM204" s="172" t="e">
        <v>#N/A</v>
      </c>
      <c r="AN204" s="172" t="e">
        <v>#N/A</v>
      </c>
      <c r="AO204" s="172" t="e">
        <v>#N/A</v>
      </c>
    </row>
    <row r="205" spans="1:41" x14ac:dyDescent="0.25">
      <c r="A205" s="1" t="s">
        <v>32</v>
      </c>
      <c r="B205" t="s">
        <v>20</v>
      </c>
      <c r="C205" s="2" t="e">
        <v>#N/A</v>
      </c>
      <c r="D205" s="2" t="s">
        <v>6454</v>
      </c>
      <c r="E205" s="2" t="s">
        <v>2456</v>
      </c>
      <c r="F205" s="2" t="s">
        <v>6455</v>
      </c>
      <c r="G205" s="2" t="s">
        <v>6456</v>
      </c>
      <c r="H205" s="2" t="s">
        <v>6457</v>
      </c>
      <c r="I205" s="2" t="s">
        <v>6458</v>
      </c>
      <c r="J205" s="2" t="s">
        <v>6459</v>
      </c>
      <c r="K205" s="2" t="s">
        <v>6460</v>
      </c>
      <c r="L205" s="2" t="e">
        <v>#N/A</v>
      </c>
      <c r="M205" s="2" t="e">
        <v>#N/A</v>
      </c>
      <c r="N205" s="2" t="e">
        <v>#N/A</v>
      </c>
      <c r="O205" s="2" t="e">
        <v>#N/A</v>
      </c>
      <c r="P205" s="2" t="e">
        <v>#N/A</v>
      </c>
      <c r="Q205" s="2" t="e">
        <v>#N/A</v>
      </c>
      <c r="R205" s="2" t="e">
        <v>#N/A</v>
      </c>
      <c r="S205" s="2" t="e">
        <v>#N/A</v>
      </c>
      <c r="T205" s="2" t="e">
        <v>#N/A</v>
      </c>
      <c r="U205" s="2" t="e">
        <v>#N/A</v>
      </c>
      <c r="W205" s="172" t="e">
        <v>#N/A</v>
      </c>
      <c r="X205" s="172" t="s">
        <v>6454</v>
      </c>
      <c r="Y205" s="172" t="s">
        <v>2456</v>
      </c>
      <c r="Z205" s="172" t="s">
        <v>6455</v>
      </c>
      <c r="AA205" s="172" t="s">
        <v>6456</v>
      </c>
      <c r="AB205" s="172" t="s">
        <v>6457</v>
      </c>
      <c r="AC205" s="172" t="s">
        <v>6458</v>
      </c>
      <c r="AD205" s="172" t="s">
        <v>6459</v>
      </c>
      <c r="AE205" s="172" t="s">
        <v>6460</v>
      </c>
      <c r="AF205" s="172" t="e">
        <v>#N/A</v>
      </c>
      <c r="AG205" s="172" t="e">
        <v>#N/A</v>
      </c>
      <c r="AH205" s="172" t="e">
        <v>#N/A</v>
      </c>
      <c r="AI205" s="172" t="e">
        <v>#N/A</v>
      </c>
      <c r="AJ205" s="172" t="e">
        <v>#N/A</v>
      </c>
      <c r="AK205" s="172" t="e">
        <v>#N/A</v>
      </c>
      <c r="AL205" s="172" t="e">
        <v>#N/A</v>
      </c>
      <c r="AM205" s="172" t="e">
        <v>#N/A</v>
      </c>
      <c r="AN205" s="172" t="e">
        <v>#N/A</v>
      </c>
      <c r="AO205" s="172" t="e">
        <v>#N/A</v>
      </c>
    </row>
    <row r="206" spans="1:41" x14ac:dyDescent="0.25">
      <c r="A206" s="1" t="s">
        <v>32</v>
      </c>
      <c r="B206" t="s">
        <v>21</v>
      </c>
      <c r="C206" s="2" t="e">
        <v>#N/A</v>
      </c>
      <c r="D206" s="2" t="s">
        <v>2425</v>
      </c>
      <c r="E206" s="2" t="s">
        <v>5869</v>
      </c>
      <c r="F206" s="2" t="s">
        <v>6461</v>
      </c>
      <c r="G206" s="2" t="s">
        <v>6462</v>
      </c>
      <c r="H206" s="2" t="s">
        <v>6463</v>
      </c>
      <c r="I206" s="2" t="s">
        <v>6464</v>
      </c>
      <c r="J206" s="2" t="s">
        <v>1063</v>
      </c>
      <c r="K206" s="2" t="s">
        <v>6465</v>
      </c>
      <c r="L206" s="2" t="e">
        <v>#N/A</v>
      </c>
      <c r="M206" s="2" t="e">
        <v>#N/A</v>
      </c>
      <c r="N206" s="2" t="e">
        <v>#N/A</v>
      </c>
      <c r="O206" s="2" t="e">
        <v>#N/A</v>
      </c>
      <c r="P206" s="2" t="e">
        <v>#N/A</v>
      </c>
      <c r="Q206" s="2" t="e">
        <v>#N/A</v>
      </c>
      <c r="R206" s="2" t="e">
        <v>#N/A</v>
      </c>
      <c r="S206" s="2" t="e">
        <v>#N/A</v>
      </c>
      <c r="T206" s="2" t="e">
        <v>#N/A</v>
      </c>
      <c r="U206" s="2" t="e">
        <v>#N/A</v>
      </c>
      <c r="W206" s="172" t="e">
        <v>#N/A</v>
      </c>
      <c r="X206" s="172" t="s">
        <v>2425</v>
      </c>
      <c r="Y206" s="172" t="s">
        <v>5869</v>
      </c>
      <c r="Z206" s="172" t="s">
        <v>6461</v>
      </c>
      <c r="AA206" s="172" t="s">
        <v>6462</v>
      </c>
      <c r="AB206" s="172" t="s">
        <v>6463</v>
      </c>
      <c r="AC206" s="172" t="s">
        <v>6464</v>
      </c>
      <c r="AD206" s="172" t="s">
        <v>1063</v>
      </c>
      <c r="AE206" s="172" t="s">
        <v>6465</v>
      </c>
      <c r="AF206" s="172" t="e">
        <v>#N/A</v>
      </c>
      <c r="AG206" s="172" t="e">
        <v>#N/A</v>
      </c>
      <c r="AH206" s="172" t="e">
        <v>#N/A</v>
      </c>
      <c r="AI206" s="172" t="e">
        <v>#N/A</v>
      </c>
      <c r="AJ206" s="172" t="e">
        <v>#N/A</v>
      </c>
      <c r="AK206" s="172" t="e">
        <v>#N/A</v>
      </c>
      <c r="AL206" s="172" t="e">
        <v>#N/A</v>
      </c>
      <c r="AM206" s="172" t="e">
        <v>#N/A</v>
      </c>
      <c r="AN206" s="172" t="e">
        <v>#N/A</v>
      </c>
      <c r="AO206" s="172" t="e">
        <v>#N/A</v>
      </c>
    </row>
    <row r="207" spans="1:41" x14ac:dyDescent="0.25">
      <c r="A207" s="1" t="s">
        <v>32</v>
      </c>
      <c r="B207" t="s">
        <v>22</v>
      </c>
      <c r="C207" s="2" t="e">
        <f>W207*$V$14</f>
        <v>#N/A</v>
      </c>
      <c r="D207" s="2">
        <f t="shared" ref="D207" si="542">X207*$V$14</f>
        <v>560.9</v>
      </c>
      <c r="E207" s="2">
        <f t="shared" ref="E207" si="543">Y207*$V$14</f>
        <v>602.1</v>
      </c>
      <c r="F207" s="2">
        <f t="shared" ref="F207" si="544">Z207*$V$14</f>
        <v>630.5</v>
      </c>
      <c r="G207" s="2">
        <f t="shared" ref="G207" si="545">AA207*$V$14</f>
        <v>752.4</v>
      </c>
      <c r="H207" s="2">
        <f t="shared" ref="H207" si="546">AB207*$V$14</f>
        <v>790.3</v>
      </c>
      <c r="I207" s="2">
        <f t="shared" ref="I207" si="547">AC207*$V$14</f>
        <v>816.7</v>
      </c>
      <c r="J207" s="2">
        <f t="shared" ref="J207" si="548">AD207*$V$14</f>
        <v>858.3</v>
      </c>
      <c r="K207" s="2">
        <f t="shared" ref="K207" si="549">AE207*$V$14</f>
        <v>911.3</v>
      </c>
      <c r="L207" s="2" t="e">
        <f t="shared" ref="L207" si="550">AF207*$V$14</f>
        <v>#N/A</v>
      </c>
      <c r="M207" s="2" t="e">
        <f t="shared" ref="M207" si="551">AG207*$V$14</f>
        <v>#N/A</v>
      </c>
      <c r="N207" s="2" t="e">
        <f t="shared" ref="N207" si="552">AH207*$V$14</f>
        <v>#N/A</v>
      </c>
      <c r="O207" s="2" t="e">
        <f t="shared" ref="O207" si="553">AI207*$V$14</f>
        <v>#N/A</v>
      </c>
      <c r="P207" s="2" t="e">
        <f t="shared" ref="P207" si="554">AJ207*$V$14</f>
        <v>#N/A</v>
      </c>
      <c r="Q207" s="2" t="e">
        <f t="shared" ref="Q207" si="555">AK207*$V$14</f>
        <v>#N/A</v>
      </c>
      <c r="R207" s="2" t="e">
        <f t="shared" ref="R207" si="556">AL207*$V$14</f>
        <v>#N/A</v>
      </c>
      <c r="S207" s="2" t="e">
        <f t="shared" ref="S207" si="557">AM207*$V$14</f>
        <v>#N/A</v>
      </c>
      <c r="T207" s="2" t="e">
        <f t="shared" ref="T207" si="558">AN207*$V$14</f>
        <v>#N/A</v>
      </c>
      <c r="U207" s="2" t="e">
        <f t="shared" ref="U207" si="559">AO207*$V$14</f>
        <v>#N/A</v>
      </c>
      <c r="W207" s="170" t="e">
        <v>#N/A</v>
      </c>
      <c r="X207" s="170">
        <v>560.9</v>
      </c>
      <c r="Y207" s="170">
        <v>602.1</v>
      </c>
      <c r="Z207" s="170">
        <v>630.5</v>
      </c>
      <c r="AA207" s="170">
        <v>752.4</v>
      </c>
      <c r="AB207" s="170">
        <v>790.3</v>
      </c>
      <c r="AC207" s="170">
        <v>816.7</v>
      </c>
      <c r="AD207" s="170">
        <v>858.3</v>
      </c>
      <c r="AE207" s="170">
        <v>911.3</v>
      </c>
      <c r="AF207" s="170" t="e">
        <v>#N/A</v>
      </c>
      <c r="AG207" s="170" t="e">
        <v>#N/A</v>
      </c>
      <c r="AH207" s="170" t="e">
        <v>#N/A</v>
      </c>
      <c r="AI207" s="170" t="e">
        <v>#N/A</v>
      </c>
      <c r="AJ207" s="170" t="e">
        <v>#N/A</v>
      </c>
      <c r="AK207" s="170" t="e">
        <v>#N/A</v>
      </c>
      <c r="AL207" s="170" t="e">
        <v>#N/A</v>
      </c>
      <c r="AM207" s="170" t="e">
        <v>#N/A</v>
      </c>
      <c r="AN207" s="170" t="e">
        <v>#N/A</v>
      </c>
      <c r="AO207" s="170" t="e">
        <v>#N/A</v>
      </c>
    </row>
    <row r="208" spans="1:41" x14ac:dyDescent="0.25">
      <c r="A208" s="1" t="s">
        <v>33</v>
      </c>
      <c r="B208" t="s">
        <v>23</v>
      </c>
      <c r="C208" s="2" t="e">
        <v>#N/A</v>
      </c>
      <c r="D208" s="2" t="e">
        <v>#N/A</v>
      </c>
      <c r="E208" s="2" t="e">
        <v>#N/A</v>
      </c>
      <c r="F208" s="2" t="e">
        <v>#N/A</v>
      </c>
      <c r="G208" s="2" t="e">
        <v>#N/A</v>
      </c>
      <c r="H208" s="2" t="e">
        <v>#N/A</v>
      </c>
      <c r="I208" s="2" t="e">
        <v>#N/A</v>
      </c>
      <c r="J208" s="2" t="e">
        <v>#N/A</v>
      </c>
      <c r="K208" s="2" t="e">
        <v>#N/A</v>
      </c>
      <c r="L208" s="2" t="e">
        <v>#N/A</v>
      </c>
      <c r="M208" s="2" t="e">
        <v>#N/A</v>
      </c>
      <c r="N208" s="2" t="e">
        <v>#N/A</v>
      </c>
      <c r="O208" s="2" t="e">
        <v>#N/A</v>
      </c>
      <c r="P208" s="2" t="e">
        <v>#N/A</v>
      </c>
      <c r="Q208" s="2" t="e">
        <v>#N/A</v>
      </c>
      <c r="R208" s="2" t="e">
        <v>#N/A</v>
      </c>
      <c r="S208" s="2" t="e">
        <v>#N/A</v>
      </c>
      <c r="T208" s="2" t="e">
        <v>#N/A</v>
      </c>
      <c r="U208" s="2" t="e">
        <v>#N/A</v>
      </c>
      <c r="W208" s="172" t="e">
        <v>#N/A</v>
      </c>
      <c r="X208" s="172" t="e">
        <v>#N/A</v>
      </c>
      <c r="Y208" s="172" t="e">
        <v>#N/A</v>
      </c>
      <c r="Z208" s="172" t="e">
        <v>#N/A</v>
      </c>
      <c r="AA208" s="172" t="e">
        <v>#N/A</v>
      </c>
      <c r="AB208" s="172" t="e">
        <v>#N/A</v>
      </c>
      <c r="AC208" s="172" t="e">
        <v>#N/A</v>
      </c>
      <c r="AD208" s="172" t="e">
        <v>#N/A</v>
      </c>
      <c r="AE208" s="172" t="e">
        <v>#N/A</v>
      </c>
      <c r="AF208" s="172" t="e">
        <v>#N/A</v>
      </c>
      <c r="AG208" s="172" t="e">
        <v>#N/A</v>
      </c>
      <c r="AH208" s="172" t="e">
        <v>#N/A</v>
      </c>
      <c r="AI208" s="172" t="e">
        <v>#N/A</v>
      </c>
      <c r="AJ208" s="172" t="e">
        <v>#N/A</v>
      </c>
      <c r="AK208" s="172" t="e">
        <v>#N/A</v>
      </c>
      <c r="AL208" s="172" t="e">
        <v>#N/A</v>
      </c>
      <c r="AM208" s="172" t="e">
        <v>#N/A</v>
      </c>
      <c r="AN208" s="172" t="e">
        <v>#N/A</v>
      </c>
      <c r="AO208" s="172" t="e">
        <v>#N/A</v>
      </c>
    </row>
    <row r="209" spans="1:43" x14ac:dyDescent="0.25">
      <c r="A209" s="1" t="s">
        <v>33</v>
      </c>
      <c r="B209" t="s">
        <v>20</v>
      </c>
      <c r="C209" s="2" t="e">
        <v>#N/A</v>
      </c>
      <c r="D209" s="2" t="e">
        <v>#N/A</v>
      </c>
      <c r="E209" s="2" t="e">
        <v>#N/A</v>
      </c>
      <c r="F209" s="2" t="e">
        <v>#N/A</v>
      </c>
      <c r="G209" s="2" t="e">
        <v>#N/A</v>
      </c>
      <c r="H209" s="2" t="e">
        <v>#N/A</v>
      </c>
      <c r="I209" s="2" t="e">
        <v>#N/A</v>
      </c>
      <c r="J209" s="2" t="e">
        <v>#N/A</v>
      </c>
      <c r="K209" s="2" t="e">
        <v>#N/A</v>
      </c>
      <c r="L209" s="2" t="e">
        <v>#N/A</v>
      </c>
      <c r="M209" s="2" t="e">
        <v>#N/A</v>
      </c>
      <c r="N209" s="2" t="e">
        <v>#N/A</v>
      </c>
      <c r="O209" s="2" t="e">
        <v>#N/A</v>
      </c>
      <c r="P209" s="2" t="e">
        <v>#N/A</v>
      </c>
      <c r="Q209" s="2" t="e">
        <v>#N/A</v>
      </c>
      <c r="R209" s="2" t="e">
        <v>#N/A</v>
      </c>
      <c r="S209" s="2" t="e">
        <v>#N/A</v>
      </c>
      <c r="T209" s="2" t="e">
        <v>#N/A</v>
      </c>
      <c r="U209" s="2" t="e">
        <v>#N/A</v>
      </c>
      <c r="W209" s="172" t="e">
        <v>#N/A</v>
      </c>
      <c r="X209" s="172" t="e">
        <v>#N/A</v>
      </c>
      <c r="Y209" s="172" t="e">
        <v>#N/A</v>
      </c>
      <c r="Z209" s="172" t="e">
        <v>#N/A</v>
      </c>
      <c r="AA209" s="172" t="e">
        <v>#N/A</v>
      </c>
      <c r="AB209" s="172" t="e">
        <v>#N/A</v>
      </c>
      <c r="AC209" s="172" t="e">
        <v>#N/A</v>
      </c>
      <c r="AD209" s="172" t="e">
        <v>#N/A</v>
      </c>
      <c r="AE209" s="172" t="e">
        <v>#N/A</v>
      </c>
      <c r="AF209" s="172" t="e">
        <v>#N/A</v>
      </c>
      <c r="AG209" s="172" t="e">
        <v>#N/A</v>
      </c>
      <c r="AH209" s="172" t="e">
        <v>#N/A</v>
      </c>
      <c r="AI209" s="172" t="e">
        <v>#N/A</v>
      </c>
      <c r="AJ209" s="172" t="e">
        <v>#N/A</v>
      </c>
      <c r="AK209" s="172" t="e">
        <v>#N/A</v>
      </c>
      <c r="AL209" s="172" t="e">
        <v>#N/A</v>
      </c>
      <c r="AM209" s="172" t="e">
        <v>#N/A</v>
      </c>
      <c r="AN209" s="172" t="e">
        <v>#N/A</v>
      </c>
      <c r="AO209" s="172" t="e">
        <v>#N/A</v>
      </c>
    </row>
    <row r="210" spans="1:43" x14ac:dyDescent="0.25">
      <c r="A210" s="1" t="s">
        <v>33</v>
      </c>
      <c r="B210" t="s">
        <v>21</v>
      </c>
      <c r="C210" s="2" t="e">
        <v>#N/A</v>
      </c>
      <c r="D210" s="2" t="e">
        <v>#N/A</v>
      </c>
      <c r="E210" s="2" t="e">
        <v>#N/A</v>
      </c>
      <c r="F210" s="2" t="e">
        <v>#N/A</v>
      </c>
      <c r="G210" s="2" t="e">
        <v>#N/A</v>
      </c>
      <c r="H210" s="2" t="e">
        <v>#N/A</v>
      </c>
      <c r="I210" s="2" t="e">
        <v>#N/A</v>
      </c>
      <c r="J210" s="2" t="e">
        <v>#N/A</v>
      </c>
      <c r="K210" s="2" t="e">
        <v>#N/A</v>
      </c>
      <c r="L210" s="2" t="e">
        <v>#N/A</v>
      </c>
      <c r="M210" s="2" t="e">
        <v>#N/A</v>
      </c>
      <c r="N210" s="2" t="e">
        <v>#N/A</v>
      </c>
      <c r="O210" s="2" t="e">
        <v>#N/A</v>
      </c>
      <c r="P210" s="2" t="e">
        <v>#N/A</v>
      </c>
      <c r="Q210" s="2" t="e">
        <v>#N/A</v>
      </c>
      <c r="R210" s="2" t="e">
        <v>#N/A</v>
      </c>
      <c r="S210" s="2" t="e">
        <v>#N/A</v>
      </c>
      <c r="T210" s="2" t="e">
        <v>#N/A</v>
      </c>
      <c r="U210" s="2" t="e">
        <v>#N/A</v>
      </c>
      <c r="W210" s="172" t="e">
        <v>#N/A</v>
      </c>
      <c r="X210" s="172" t="e">
        <v>#N/A</v>
      </c>
      <c r="Y210" s="172" t="e">
        <v>#N/A</v>
      </c>
      <c r="Z210" s="172" t="e">
        <v>#N/A</v>
      </c>
      <c r="AA210" s="172" t="e">
        <v>#N/A</v>
      </c>
      <c r="AB210" s="172" t="e">
        <v>#N/A</v>
      </c>
      <c r="AC210" s="172" t="e">
        <v>#N/A</v>
      </c>
      <c r="AD210" s="172" t="e">
        <v>#N/A</v>
      </c>
      <c r="AE210" s="172" t="e">
        <v>#N/A</v>
      </c>
      <c r="AF210" s="172" t="e">
        <v>#N/A</v>
      </c>
      <c r="AG210" s="172" t="e">
        <v>#N/A</v>
      </c>
      <c r="AH210" s="172" t="e">
        <v>#N/A</v>
      </c>
      <c r="AI210" s="172" t="e">
        <v>#N/A</v>
      </c>
      <c r="AJ210" s="172" t="e">
        <v>#N/A</v>
      </c>
      <c r="AK210" s="172" t="e">
        <v>#N/A</v>
      </c>
      <c r="AL210" s="172" t="e">
        <v>#N/A</v>
      </c>
      <c r="AM210" s="172" t="e">
        <v>#N/A</v>
      </c>
      <c r="AN210" s="172" t="e">
        <v>#N/A</v>
      </c>
      <c r="AO210" s="172" t="e">
        <v>#N/A</v>
      </c>
    </row>
    <row r="211" spans="1:43" x14ac:dyDescent="0.25">
      <c r="A211" s="1" t="s">
        <v>33</v>
      </c>
      <c r="B211" t="s">
        <v>22</v>
      </c>
      <c r="C211" s="2" t="e">
        <f>W211*$V$14</f>
        <v>#N/A</v>
      </c>
      <c r="D211" s="2" t="e">
        <f t="shared" ref="D211" si="560">X211*$V$14</f>
        <v>#N/A</v>
      </c>
      <c r="E211" s="2" t="e">
        <f t="shared" ref="E211" si="561">Y211*$V$14</f>
        <v>#N/A</v>
      </c>
      <c r="F211" s="2" t="e">
        <f t="shared" ref="F211" si="562">Z211*$V$14</f>
        <v>#N/A</v>
      </c>
      <c r="G211" s="2" t="e">
        <f t="shared" ref="G211" si="563">AA211*$V$14</f>
        <v>#N/A</v>
      </c>
      <c r="H211" s="2" t="e">
        <f t="shared" ref="H211" si="564">AB211*$V$14</f>
        <v>#N/A</v>
      </c>
      <c r="I211" s="2" t="e">
        <f t="shared" ref="I211" si="565">AC211*$V$14</f>
        <v>#N/A</v>
      </c>
      <c r="J211" s="2" t="e">
        <f t="shared" ref="J211" si="566">AD211*$V$14</f>
        <v>#N/A</v>
      </c>
      <c r="K211" s="2" t="e">
        <f t="shared" ref="K211" si="567">AE211*$V$14</f>
        <v>#N/A</v>
      </c>
      <c r="L211" s="2" t="e">
        <f t="shared" ref="L211" si="568">AF211*$V$14</f>
        <v>#N/A</v>
      </c>
      <c r="M211" s="2" t="e">
        <f t="shared" ref="M211" si="569">AG211*$V$14</f>
        <v>#N/A</v>
      </c>
      <c r="N211" s="2" t="e">
        <f t="shared" ref="N211" si="570">AH211*$V$14</f>
        <v>#N/A</v>
      </c>
      <c r="O211" s="2" t="e">
        <f t="shared" ref="O211" si="571">AI211*$V$14</f>
        <v>#N/A</v>
      </c>
      <c r="P211" s="2" t="e">
        <f t="shared" ref="P211" si="572">AJ211*$V$14</f>
        <v>#N/A</v>
      </c>
      <c r="Q211" s="2" t="e">
        <f t="shared" ref="Q211" si="573">AK211*$V$14</f>
        <v>#N/A</v>
      </c>
      <c r="R211" s="2" t="e">
        <f t="shared" ref="R211" si="574">AL211*$V$14</f>
        <v>#N/A</v>
      </c>
      <c r="S211" s="2" t="e">
        <f t="shared" ref="S211" si="575">AM211*$V$14</f>
        <v>#N/A</v>
      </c>
      <c r="T211" s="2" t="e">
        <f t="shared" ref="T211" si="576">AN211*$V$14</f>
        <v>#N/A</v>
      </c>
      <c r="U211" s="2" t="e">
        <f t="shared" ref="U211" si="577">AO211*$V$14</f>
        <v>#N/A</v>
      </c>
      <c r="W211" s="172" t="e">
        <v>#N/A</v>
      </c>
      <c r="X211" s="172" t="e">
        <v>#N/A</v>
      </c>
      <c r="Y211" s="172" t="e">
        <v>#N/A</v>
      </c>
      <c r="Z211" s="172" t="e">
        <v>#N/A</v>
      </c>
      <c r="AA211" s="172" t="e">
        <v>#N/A</v>
      </c>
      <c r="AB211" s="172" t="e">
        <v>#N/A</v>
      </c>
      <c r="AC211" s="172" t="e">
        <v>#N/A</v>
      </c>
      <c r="AD211" s="172" t="e">
        <v>#N/A</v>
      </c>
      <c r="AE211" s="172" t="e">
        <v>#N/A</v>
      </c>
      <c r="AF211" s="172" t="e">
        <v>#N/A</v>
      </c>
      <c r="AG211" s="172" t="e">
        <v>#N/A</v>
      </c>
      <c r="AH211" s="172" t="e">
        <v>#N/A</v>
      </c>
      <c r="AI211" s="172" t="e">
        <v>#N/A</v>
      </c>
      <c r="AJ211" s="172" t="e">
        <v>#N/A</v>
      </c>
      <c r="AK211" s="172" t="e">
        <v>#N/A</v>
      </c>
      <c r="AL211" s="172" t="e">
        <v>#N/A</v>
      </c>
      <c r="AM211" s="172" t="e">
        <v>#N/A</v>
      </c>
      <c r="AN211" s="172" t="e">
        <v>#N/A</v>
      </c>
      <c r="AO211" s="172" t="e">
        <v>#N/A</v>
      </c>
    </row>
    <row r="212" spans="1:43" x14ac:dyDescent="0.25">
      <c r="A212" s="1" t="s">
        <v>33</v>
      </c>
      <c r="B212" t="s">
        <v>23</v>
      </c>
      <c r="C212" s="2" t="e">
        <v>#N/A</v>
      </c>
      <c r="D212" s="2" t="e">
        <v>#N/A</v>
      </c>
      <c r="E212" s="2" t="e">
        <v>#N/A</v>
      </c>
      <c r="F212" s="2" t="e">
        <v>#N/A</v>
      </c>
      <c r="G212" s="2" t="e">
        <v>#N/A</v>
      </c>
      <c r="H212" s="2" t="e">
        <v>#N/A</v>
      </c>
      <c r="I212" s="2" t="e">
        <v>#N/A</v>
      </c>
      <c r="J212" s="2" t="e">
        <v>#N/A</v>
      </c>
      <c r="K212" s="2" t="e">
        <v>#N/A</v>
      </c>
      <c r="L212" s="2" t="e">
        <v>#N/A</v>
      </c>
      <c r="M212" s="2" t="e">
        <v>#N/A</v>
      </c>
      <c r="N212" s="2" t="e">
        <v>#N/A</v>
      </c>
      <c r="O212" s="2" t="e">
        <v>#N/A</v>
      </c>
      <c r="P212" s="2" t="e">
        <v>#N/A</v>
      </c>
      <c r="Q212" s="2" t="e">
        <v>#N/A</v>
      </c>
      <c r="R212" s="2" t="e">
        <v>#N/A</v>
      </c>
      <c r="S212" s="2" t="e">
        <v>#N/A</v>
      </c>
      <c r="T212" s="2" t="e">
        <v>#N/A</v>
      </c>
      <c r="U212" s="2" t="e">
        <v>#N/A</v>
      </c>
      <c r="W212" s="172" t="e">
        <v>#N/A</v>
      </c>
      <c r="X212" s="172" t="e">
        <v>#N/A</v>
      </c>
      <c r="Y212" s="172" t="e">
        <v>#N/A</v>
      </c>
      <c r="Z212" s="172" t="e">
        <v>#N/A</v>
      </c>
      <c r="AA212" s="172" t="e">
        <v>#N/A</v>
      </c>
      <c r="AB212" s="172" t="e">
        <v>#N/A</v>
      </c>
      <c r="AC212" s="172" t="e">
        <v>#N/A</v>
      </c>
      <c r="AD212" s="172" t="e">
        <v>#N/A</v>
      </c>
      <c r="AE212" s="172" t="e">
        <v>#N/A</v>
      </c>
      <c r="AF212" s="172" t="e">
        <v>#N/A</v>
      </c>
      <c r="AG212" s="172" t="e">
        <v>#N/A</v>
      </c>
      <c r="AH212" s="172" t="e">
        <v>#N/A</v>
      </c>
      <c r="AI212" s="172" t="e">
        <v>#N/A</v>
      </c>
      <c r="AJ212" s="172" t="e">
        <v>#N/A</v>
      </c>
      <c r="AK212" s="172" t="e">
        <v>#N/A</v>
      </c>
      <c r="AL212" s="172" t="e">
        <v>#N/A</v>
      </c>
      <c r="AM212" s="172" t="e">
        <v>#N/A</v>
      </c>
      <c r="AN212" s="172" t="e">
        <v>#N/A</v>
      </c>
      <c r="AO212" s="172" t="e">
        <v>#N/A</v>
      </c>
    </row>
    <row r="213" spans="1:43" x14ac:dyDescent="0.25">
      <c r="A213" s="1" t="s">
        <v>33</v>
      </c>
      <c r="B213" t="s">
        <v>20</v>
      </c>
      <c r="C213" s="2" t="e">
        <v>#N/A</v>
      </c>
      <c r="D213" s="2" t="e">
        <v>#N/A</v>
      </c>
      <c r="E213" s="2" t="e">
        <v>#N/A</v>
      </c>
      <c r="F213" s="2" t="e">
        <v>#N/A</v>
      </c>
      <c r="G213" s="2" t="e">
        <v>#N/A</v>
      </c>
      <c r="H213" s="2" t="e">
        <v>#N/A</v>
      </c>
      <c r="I213" s="2" t="e">
        <v>#N/A</v>
      </c>
      <c r="J213" s="2" t="e">
        <v>#N/A</v>
      </c>
      <c r="K213" s="2" t="e">
        <v>#N/A</v>
      </c>
      <c r="L213" s="2" t="e">
        <v>#N/A</v>
      </c>
      <c r="M213" s="2" t="e">
        <v>#N/A</v>
      </c>
      <c r="N213" s="2" t="e">
        <v>#N/A</v>
      </c>
      <c r="O213" s="2" t="e">
        <v>#N/A</v>
      </c>
      <c r="P213" s="2" t="e">
        <v>#N/A</v>
      </c>
      <c r="Q213" s="2" t="e">
        <v>#N/A</v>
      </c>
      <c r="R213" s="2" t="e">
        <v>#N/A</v>
      </c>
      <c r="S213" s="2" t="e">
        <v>#N/A</v>
      </c>
      <c r="T213" s="2" t="e">
        <v>#N/A</v>
      </c>
      <c r="U213" s="2" t="e">
        <v>#N/A</v>
      </c>
      <c r="W213" s="172" t="e">
        <v>#N/A</v>
      </c>
      <c r="X213" s="172" t="e">
        <v>#N/A</v>
      </c>
      <c r="Y213" s="172" t="e">
        <v>#N/A</v>
      </c>
      <c r="Z213" s="172" t="e">
        <v>#N/A</v>
      </c>
      <c r="AA213" s="172" t="e">
        <v>#N/A</v>
      </c>
      <c r="AB213" s="172" t="e">
        <v>#N/A</v>
      </c>
      <c r="AC213" s="172" t="e">
        <v>#N/A</v>
      </c>
      <c r="AD213" s="172" t="e">
        <v>#N/A</v>
      </c>
      <c r="AE213" s="172" t="e">
        <v>#N/A</v>
      </c>
      <c r="AF213" s="172" t="e">
        <v>#N/A</v>
      </c>
      <c r="AG213" s="172" t="e">
        <v>#N/A</v>
      </c>
      <c r="AH213" s="172" t="e">
        <v>#N/A</v>
      </c>
      <c r="AI213" s="172" t="e">
        <v>#N/A</v>
      </c>
      <c r="AJ213" s="172" t="e">
        <v>#N/A</v>
      </c>
      <c r="AK213" s="172" t="e">
        <v>#N/A</v>
      </c>
      <c r="AL213" s="172" t="e">
        <v>#N/A</v>
      </c>
      <c r="AM213" s="172" t="e">
        <v>#N/A</v>
      </c>
      <c r="AN213" s="172" t="e">
        <v>#N/A</v>
      </c>
      <c r="AO213" s="172" t="e">
        <v>#N/A</v>
      </c>
    </row>
    <row r="214" spans="1:43" x14ac:dyDescent="0.25">
      <c r="A214" s="1" t="s">
        <v>33</v>
      </c>
      <c r="B214" t="s">
        <v>21</v>
      </c>
      <c r="C214" s="2" t="e">
        <v>#N/A</v>
      </c>
      <c r="D214" s="2" t="e">
        <v>#N/A</v>
      </c>
      <c r="E214" s="2" t="e">
        <v>#N/A</v>
      </c>
      <c r="F214" s="2" t="e">
        <v>#N/A</v>
      </c>
      <c r="G214" s="2" t="e">
        <v>#N/A</v>
      </c>
      <c r="H214" s="2" t="e">
        <v>#N/A</v>
      </c>
      <c r="I214" s="2" t="e">
        <v>#N/A</v>
      </c>
      <c r="J214" s="2" t="e">
        <v>#N/A</v>
      </c>
      <c r="K214" s="2" t="e">
        <v>#N/A</v>
      </c>
      <c r="L214" s="2" t="e">
        <v>#N/A</v>
      </c>
      <c r="M214" s="2" t="e">
        <v>#N/A</v>
      </c>
      <c r="N214" s="2" t="e">
        <v>#N/A</v>
      </c>
      <c r="O214" s="2" t="e">
        <v>#N/A</v>
      </c>
      <c r="P214" s="2" t="e">
        <v>#N/A</v>
      </c>
      <c r="Q214" s="2" t="e">
        <v>#N/A</v>
      </c>
      <c r="R214" s="2" t="e">
        <v>#N/A</v>
      </c>
      <c r="S214" s="2" t="e">
        <v>#N/A</v>
      </c>
      <c r="T214" s="2" t="e">
        <v>#N/A</v>
      </c>
      <c r="U214" s="2" t="e">
        <v>#N/A</v>
      </c>
      <c r="W214" s="172" t="e">
        <v>#N/A</v>
      </c>
      <c r="X214" s="172" t="e">
        <v>#N/A</v>
      </c>
      <c r="Y214" s="172" t="e">
        <v>#N/A</v>
      </c>
      <c r="Z214" s="172" t="e">
        <v>#N/A</v>
      </c>
      <c r="AA214" s="172" t="e">
        <v>#N/A</v>
      </c>
      <c r="AB214" s="172" t="e">
        <v>#N/A</v>
      </c>
      <c r="AC214" s="172" t="e">
        <v>#N/A</v>
      </c>
      <c r="AD214" s="172" t="e">
        <v>#N/A</v>
      </c>
      <c r="AE214" s="172" t="e">
        <v>#N/A</v>
      </c>
      <c r="AF214" s="172" t="e">
        <v>#N/A</v>
      </c>
      <c r="AG214" s="172" t="e">
        <v>#N/A</v>
      </c>
      <c r="AH214" s="172" t="e">
        <v>#N/A</v>
      </c>
      <c r="AI214" s="172" t="e">
        <v>#N/A</v>
      </c>
      <c r="AJ214" s="172" t="e">
        <v>#N/A</v>
      </c>
      <c r="AK214" s="172" t="e">
        <v>#N/A</v>
      </c>
      <c r="AL214" s="172" t="e">
        <v>#N/A</v>
      </c>
      <c r="AM214" s="172" t="e">
        <v>#N/A</v>
      </c>
      <c r="AN214" s="172" t="e">
        <v>#N/A</v>
      </c>
      <c r="AO214" s="172" t="e">
        <v>#N/A</v>
      </c>
    </row>
    <row r="215" spans="1:43" x14ac:dyDescent="0.25">
      <c r="A215" s="1" t="s">
        <v>33</v>
      </c>
      <c r="B215" t="s">
        <v>22</v>
      </c>
      <c r="C215" s="2" t="e">
        <f>W215*$V$14</f>
        <v>#N/A</v>
      </c>
      <c r="D215" s="2" t="e">
        <f t="shared" ref="D215" si="578">X215*$V$14</f>
        <v>#N/A</v>
      </c>
      <c r="E215" s="2" t="e">
        <f t="shared" ref="E215" si="579">Y215*$V$14</f>
        <v>#N/A</v>
      </c>
      <c r="F215" s="2" t="e">
        <f t="shared" ref="F215" si="580">Z215*$V$14</f>
        <v>#N/A</v>
      </c>
      <c r="G215" s="2" t="e">
        <f t="shared" ref="G215" si="581">AA215*$V$14</f>
        <v>#N/A</v>
      </c>
      <c r="H215" s="2" t="e">
        <f t="shared" ref="H215" si="582">AB215*$V$14</f>
        <v>#N/A</v>
      </c>
      <c r="I215" s="2" t="e">
        <f t="shared" ref="I215" si="583">AC215*$V$14</f>
        <v>#N/A</v>
      </c>
      <c r="J215" s="2" t="e">
        <f t="shared" ref="J215" si="584">AD215*$V$14</f>
        <v>#N/A</v>
      </c>
      <c r="K215" s="2" t="e">
        <f t="shared" ref="K215" si="585">AE215*$V$14</f>
        <v>#N/A</v>
      </c>
      <c r="L215" s="2" t="e">
        <f t="shared" ref="L215" si="586">AF215*$V$14</f>
        <v>#N/A</v>
      </c>
      <c r="M215" s="2" t="e">
        <f t="shared" ref="M215" si="587">AG215*$V$14</f>
        <v>#N/A</v>
      </c>
      <c r="N215" s="2" t="e">
        <f t="shared" ref="N215" si="588">AH215*$V$14</f>
        <v>#N/A</v>
      </c>
      <c r="O215" s="2" t="e">
        <f t="shared" ref="O215" si="589">AI215*$V$14</f>
        <v>#N/A</v>
      </c>
      <c r="P215" s="2" t="e">
        <f t="shared" ref="P215" si="590">AJ215*$V$14</f>
        <v>#N/A</v>
      </c>
      <c r="Q215" s="2" t="e">
        <f t="shared" ref="Q215" si="591">AK215*$V$14</f>
        <v>#N/A</v>
      </c>
      <c r="R215" s="2" t="e">
        <f t="shared" ref="R215" si="592">AL215*$V$14</f>
        <v>#N/A</v>
      </c>
      <c r="S215" s="2" t="e">
        <f t="shared" ref="S215" si="593">AM215*$V$14</f>
        <v>#N/A</v>
      </c>
      <c r="T215" s="2" t="e">
        <f t="shared" ref="T215" si="594">AN215*$V$14</f>
        <v>#N/A</v>
      </c>
      <c r="U215" s="2" t="e">
        <f t="shared" ref="U215" si="595">AO215*$V$14</f>
        <v>#N/A</v>
      </c>
      <c r="W215" s="172" t="e">
        <v>#N/A</v>
      </c>
      <c r="X215" s="172" t="e">
        <v>#N/A</v>
      </c>
      <c r="Y215" s="172" t="e">
        <v>#N/A</v>
      </c>
      <c r="Z215" s="172" t="e">
        <v>#N/A</v>
      </c>
      <c r="AA215" s="172" t="e">
        <v>#N/A</v>
      </c>
      <c r="AB215" s="172" t="e">
        <v>#N/A</v>
      </c>
      <c r="AC215" s="172" t="e">
        <v>#N/A</v>
      </c>
      <c r="AD215" s="172" t="e">
        <v>#N/A</v>
      </c>
      <c r="AE215" s="172" t="e">
        <v>#N/A</v>
      </c>
      <c r="AF215" s="172" t="e">
        <v>#N/A</v>
      </c>
      <c r="AG215" s="172" t="e">
        <v>#N/A</v>
      </c>
      <c r="AH215" s="172" t="e">
        <v>#N/A</v>
      </c>
      <c r="AI215" s="172" t="e">
        <v>#N/A</v>
      </c>
      <c r="AJ215" s="172" t="e">
        <v>#N/A</v>
      </c>
      <c r="AK215" s="172" t="e">
        <v>#N/A</v>
      </c>
      <c r="AL215" s="172" t="e">
        <v>#N/A</v>
      </c>
      <c r="AM215" s="172" t="e">
        <v>#N/A</v>
      </c>
      <c r="AN215" s="172" t="e">
        <v>#N/A</v>
      </c>
      <c r="AO215" s="172" t="e">
        <v>#N/A</v>
      </c>
    </row>
    <row r="216" spans="1:43" x14ac:dyDescent="0.25"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</row>
    <row r="217" spans="1:43" ht="15.75" x14ac:dyDescent="0.25">
      <c r="C217" s="3" t="s">
        <v>17</v>
      </c>
      <c r="D217" s="3" t="s">
        <v>25</v>
      </c>
      <c r="E217" s="3" t="s">
        <v>18</v>
      </c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173"/>
      <c r="X217" s="173"/>
      <c r="Y217" s="173"/>
      <c r="Z217" s="173"/>
      <c r="AA217" s="173"/>
      <c r="AB217" s="173"/>
      <c r="AC217" s="173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</row>
    <row r="218" spans="1:43" ht="15.75" x14ac:dyDescent="0.25">
      <c r="B218" t="s">
        <v>37</v>
      </c>
      <c r="C218" s="3" t="s">
        <v>24</v>
      </c>
      <c r="D218">
        <v>20</v>
      </c>
      <c r="E218" s="3" t="s">
        <v>1</v>
      </c>
      <c r="F218" s="3">
        <v>75</v>
      </c>
      <c r="G218" s="3">
        <v>65</v>
      </c>
      <c r="H218" s="3">
        <v>20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173"/>
      <c r="X218" s="173"/>
      <c r="Y218" s="173"/>
      <c r="Z218" s="173"/>
      <c r="AA218" s="173"/>
      <c r="AB218" s="173"/>
      <c r="AC218" s="173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</row>
    <row r="219" spans="1:43" ht="15.75" x14ac:dyDescent="0.25">
      <c r="C219" s="3" t="s">
        <v>2</v>
      </c>
      <c r="D219" s="3" t="s">
        <v>3</v>
      </c>
      <c r="E219" s="3" t="s">
        <v>4</v>
      </c>
      <c r="F219" s="3" t="s">
        <v>5</v>
      </c>
      <c r="G219" s="3" t="s">
        <v>6</v>
      </c>
      <c r="H219" s="3" t="s">
        <v>7</v>
      </c>
      <c r="I219" s="3" t="s">
        <v>8</v>
      </c>
      <c r="J219" s="3" t="s">
        <v>9</v>
      </c>
      <c r="K219" s="3" t="s">
        <v>10</v>
      </c>
      <c r="L219" s="3" t="s">
        <v>11</v>
      </c>
      <c r="M219" s="3" t="s">
        <v>12</v>
      </c>
      <c r="N219" s="3" t="s">
        <v>13</v>
      </c>
      <c r="O219" s="3" t="s">
        <v>14</v>
      </c>
      <c r="P219" s="3" t="s">
        <v>19</v>
      </c>
      <c r="Q219" s="3" t="s">
        <v>15</v>
      </c>
      <c r="R219" s="3" t="s">
        <v>29</v>
      </c>
      <c r="S219" s="3" t="s">
        <v>29</v>
      </c>
      <c r="T219" s="3" t="s">
        <v>29</v>
      </c>
      <c r="U219" s="3">
        <v>0</v>
      </c>
      <c r="V219" s="3"/>
      <c r="W219" s="165"/>
      <c r="X219" s="165"/>
      <c r="Y219" s="173" t="s">
        <v>2</v>
      </c>
      <c r="Z219" s="173" t="s">
        <v>3</v>
      </c>
      <c r="AA219" s="173" t="s">
        <v>4</v>
      </c>
      <c r="AB219" s="173" t="s">
        <v>5</v>
      </c>
      <c r="AC219" s="173" t="s">
        <v>6</v>
      </c>
      <c r="AD219" s="173" t="s">
        <v>7</v>
      </c>
      <c r="AE219" s="173" t="s">
        <v>8</v>
      </c>
      <c r="AF219" s="173" t="s">
        <v>9</v>
      </c>
      <c r="AG219" s="173" t="s">
        <v>10</v>
      </c>
      <c r="AH219" s="173" t="s">
        <v>11</v>
      </c>
      <c r="AI219" s="173" t="s">
        <v>12</v>
      </c>
      <c r="AJ219" s="173" t="s">
        <v>13</v>
      </c>
      <c r="AK219" s="173" t="s">
        <v>14</v>
      </c>
      <c r="AL219" s="173" t="s">
        <v>19</v>
      </c>
      <c r="AM219" s="173" t="s">
        <v>15</v>
      </c>
      <c r="AN219" s="173" t="s">
        <v>29</v>
      </c>
      <c r="AO219" s="173" t="s">
        <v>29</v>
      </c>
      <c r="AP219" s="3" t="s">
        <v>29</v>
      </c>
      <c r="AQ219" s="3">
        <v>0</v>
      </c>
    </row>
    <row r="220" spans="1:43" ht="15.75" x14ac:dyDescent="0.25">
      <c r="A220">
        <v>0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165"/>
      <c r="X220" s="165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  <c r="AN220" s="173"/>
      <c r="AO220" s="173"/>
      <c r="AP220" s="3"/>
      <c r="AQ220" s="3"/>
    </row>
    <row r="221" spans="1:43" ht="119.25" customHeight="1" x14ac:dyDescent="0.25">
      <c r="A221" t="s">
        <v>16</v>
      </c>
      <c r="C221" s="5" t="s">
        <v>6466</v>
      </c>
      <c r="D221" s="5" t="s">
        <v>6467</v>
      </c>
      <c r="E221" s="5" t="s">
        <v>6468</v>
      </c>
      <c r="F221" s="5" t="s">
        <v>6469</v>
      </c>
      <c r="G221" s="5" t="s">
        <v>6470</v>
      </c>
      <c r="H221" s="5" t="s">
        <v>6471</v>
      </c>
      <c r="I221" s="5" t="s">
        <v>6472</v>
      </c>
      <c r="J221" s="5" t="s">
        <v>6473</v>
      </c>
      <c r="K221" s="5" t="s">
        <v>6474</v>
      </c>
      <c r="L221" s="5" t="s">
        <v>6475</v>
      </c>
      <c r="M221" s="5" t="s">
        <v>6476</v>
      </c>
      <c r="N221" s="5" t="s">
        <v>6477</v>
      </c>
      <c r="O221" s="5" t="s">
        <v>6478</v>
      </c>
      <c r="P221" s="5" t="s">
        <v>6479</v>
      </c>
      <c r="Q221" s="5" t="s">
        <v>6480</v>
      </c>
      <c r="R221" s="5" t="s">
        <v>6481</v>
      </c>
      <c r="S221" s="5" t="s">
        <v>6481</v>
      </c>
      <c r="T221" s="5" t="s">
        <v>6481</v>
      </c>
      <c r="U221" s="5" t="s">
        <v>6482</v>
      </c>
      <c r="V221" s="3"/>
      <c r="W221" s="165" t="s">
        <v>16</v>
      </c>
      <c r="X221" s="165"/>
      <c r="Y221" s="174" t="s">
        <v>6483</v>
      </c>
      <c r="Z221" s="174" t="s">
        <v>6484</v>
      </c>
      <c r="AA221" s="174" t="s">
        <v>6485</v>
      </c>
      <c r="AB221" s="174" t="s">
        <v>6486</v>
      </c>
      <c r="AC221" s="174" t="s">
        <v>6487</v>
      </c>
      <c r="AD221" s="174" t="s">
        <v>6488</v>
      </c>
      <c r="AE221" s="174" t="s">
        <v>6489</v>
      </c>
      <c r="AF221" s="174" t="s">
        <v>6490</v>
      </c>
      <c r="AG221" s="174" t="s">
        <v>6491</v>
      </c>
      <c r="AH221" s="174" t="s">
        <v>6492</v>
      </c>
      <c r="AI221" s="174" t="s">
        <v>6493</v>
      </c>
      <c r="AJ221" s="174" t="s">
        <v>6494</v>
      </c>
      <c r="AK221" s="174" t="s">
        <v>6495</v>
      </c>
      <c r="AL221" s="174" t="s">
        <v>6496</v>
      </c>
      <c r="AM221" s="174" t="s">
        <v>6497</v>
      </c>
      <c r="AN221" s="174" t="s">
        <v>6498</v>
      </c>
      <c r="AO221" s="174" t="s">
        <v>6498</v>
      </c>
      <c r="AP221" s="5" t="s">
        <v>6498</v>
      </c>
      <c r="AQ221" s="5" t="s">
        <v>6499</v>
      </c>
    </row>
    <row r="222" spans="1:43" ht="119.25" customHeight="1" x14ac:dyDescent="0.25">
      <c r="A222" t="s">
        <v>30</v>
      </c>
      <c r="C222" s="5" t="s">
        <v>6500</v>
      </c>
      <c r="D222" s="5" t="s">
        <v>6501</v>
      </c>
      <c r="E222" s="5" t="s">
        <v>6502</v>
      </c>
      <c r="F222" s="5" t="s">
        <v>6503</v>
      </c>
      <c r="G222" s="5" t="s">
        <v>6504</v>
      </c>
      <c r="H222" s="5" t="s">
        <v>6505</v>
      </c>
      <c r="I222" s="5" t="s">
        <v>6506</v>
      </c>
      <c r="J222" s="5" t="s">
        <v>6507</v>
      </c>
      <c r="K222" s="5" t="s">
        <v>6508</v>
      </c>
      <c r="L222" s="5" t="s">
        <v>6509</v>
      </c>
      <c r="M222" s="5" t="s">
        <v>6510</v>
      </c>
      <c r="N222" s="5" t="s">
        <v>6511</v>
      </c>
      <c r="O222" s="5" t="s">
        <v>6512</v>
      </c>
      <c r="P222" s="5" t="s">
        <v>6513</v>
      </c>
      <c r="Q222" s="5" t="s">
        <v>6514</v>
      </c>
      <c r="R222" s="5" t="s">
        <v>6515</v>
      </c>
      <c r="S222" s="5" t="s">
        <v>6515</v>
      </c>
      <c r="T222" s="5" t="s">
        <v>6515</v>
      </c>
      <c r="U222" s="5" t="s">
        <v>6516</v>
      </c>
      <c r="V222" s="3"/>
      <c r="W222" s="165" t="s">
        <v>30</v>
      </c>
      <c r="X222" s="165"/>
      <c r="Y222" s="174" t="s">
        <v>6517</v>
      </c>
      <c r="Z222" s="174" t="s">
        <v>6518</v>
      </c>
      <c r="AA222" s="174" t="s">
        <v>6519</v>
      </c>
      <c r="AB222" s="174" t="s">
        <v>6520</v>
      </c>
      <c r="AC222" s="174" t="s">
        <v>6521</v>
      </c>
      <c r="AD222" s="174" t="s">
        <v>6522</v>
      </c>
      <c r="AE222" s="174" t="s">
        <v>6523</v>
      </c>
      <c r="AF222" s="174" t="s">
        <v>6524</v>
      </c>
      <c r="AG222" s="174" t="s">
        <v>6525</v>
      </c>
      <c r="AH222" s="174" t="s">
        <v>6526</v>
      </c>
      <c r="AI222" s="174" t="s">
        <v>6527</v>
      </c>
      <c r="AJ222" s="174" t="s">
        <v>6528</v>
      </c>
      <c r="AK222" s="174" t="s">
        <v>6529</v>
      </c>
      <c r="AL222" s="174" t="s">
        <v>6530</v>
      </c>
      <c r="AM222" s="174" t="s">
        <v>6531</v>
      </c>
      <c r="AN222" s="174" t="s">
        <v>6532</v>
      </c>
      <c r="AO222" s="174" t="s">
        <v>6532</v>
      </c>
      <c r="AP222" s="5" t="s">
        <v>6532</v>
      </c>
      <c r="AQ222" s="5" t="s">
        <v>6533</v>
      </c>
    </row>
    <row r="223" spans="1:43" ht="119.25" customHeight="1" x14ac:dyDescent="0.25">
      <c r="A223" t="s">
        <v>2</v>
      </c>
      <c r="C223" s="5" t="s">
        <v>6534</v>
      </c>
      <c r="D223" s="5" t="s">
        <v>6535</v>
      </c>
      <c r="E223" s="5" t="s">
        <v>6536</v>
      </c>
      <c r="F223" s="5" t="s">
        <v>6537</v>
      </c>
      <c r="G223" s="5" t="s">
        <v>6538</v>
      </c>
      <c r="H223" s="5" t="s">
        <v>6539</v>
      </c>
      <c r="I223" s="5" t="s">
        <v>6540</v>
      </c>
      <c r="J223" s="5" t="s">
        <v>6541</v>
      </c>
      <c r="K223" s="5" t="s">
        <v>6542</v>
      </c>
      <c r="L223" s="5" t="s">
        <v>6543</v>
      </c>
      <c r="M223" s="5" t="s">
        <v>6544</v>
      </c>
      <c r="N223" s="5" t="s">
        <v>6545</v>
      </c>
      <c r="O223" s="5" t="s">
        <v>6546</v>
      </c>
      <c r="P223" s="5" t="s">
        <v>6547</v>
      </c>
      <c r="Q223" s="5" t="s">
        <v>6548</v>
      </c>
      <c r="R223" s="5" t="s">
        <v>6549</v>
      </c>
      <c r="S223" s="5" t="s">
        <v>6549</v>
      </c>
      <c r="T223" s="5" t="s">
        <v>6549</v>
      </c>
      <c r="U223" s="5" t="s">
        <v>6550</v>
      </c>
      <c r="V223" s="3"/>
      <c r="W223" s="165" t="s">
        <v>2</v>
      </c>
      <c r="X223" s="165"/>
      <c r="Y223" s="174" t="s">
        <v>6551</v>
      </c>
      <c r="Z223" s="174" t="s">
        <v>6552</v>
      </c>
      <c r="AA223" s="174" t="s">
        <v>6553</v>
      </c>
      <c r="AB223" s="174" t="s">
        <v>6554</v>
      </c>
      <c r="AC223" s="174" t="s">
        <v>6555</v>
      </c>
      <c r="AD223" s="174" t="s">
        <v>6556</v>
      </c>
      <c r="AE223" s="174" t="s">
        <v>6557</v>
      </c>
      <c r="AF223" s="174" t="s">
        <v>6558</v>
      </c>
      <c r="AG223" s="174" t="s">
        <v>6559</v>
      </c>
      <c r="AH223" s="174" t="s">
        <v>6560</v>
      </c>
      <c r="AI223" s="174" t="s">
        <v>6561</v>
      </c>
      <c r="AJ223" s="174" t="s">
        <v>6562</v>
      </c>
      <c r="AK223" s="174" t="s">
        <v>6563</v>
      </c>
      <c r="AL223" s="174" t="s">
        <v>6564</v>
      </c>
      <c r="AM223" s="174" t="s">
        <v>6565</v>
      </c>
      <c r="AN223" s="174" t="s">
        <v>6566</v>
      </c>
      <c r="AO223" s="174" t="s">
        <v>6566</v>
      </c>
      <c r="AP223" s="5" t="s">
        <v>6566</v>
      </c>
      <c r="AQ223" s="5" t="s">
        <v>6567</v>
      </c>
    </row>
    <row r="224" spans="1:43" ht="119.25" customHeight="1" x14ac:dyDescent="0.25">
      <c r="A224" t="s">
        <v>31</v>
      </c>
      <c r="C224" s="5" t="s">
        <v>6568</v>
      </c>
      <c r="D224" s="5" t="s">
        <v>6569</v>
      </c>
      <c r="E224" s="5" t="s">
        <v>6570</v>
      </c>
      <c r="F224" s="5" t="s">
        <v>6571</v>
      </c>
      <c r="G224" s="5" t="s">
        <v>6572</v>
      </c>
      <c r="H224" s="5" t="s">
        <v>6573</v>
      </c>
      <c r="I224" s="5" t="s">
        <v>6574</v>
      </c>
      <c r="J224" s="5" t="s">
        <v>6575</v>
      </c>
      <c r="K224" s="5" t="s">
        <v>6576</v>
      </c>
      <c r="L224" s="5" t="s">
        <v>6577</v>
      </c>
      <c r="M224" s="5" t="s">
        <v>6578</v>
      </c>
      <c r="N224" s="5" t="s">
        <v>6579</v>
      </c>
      <c r="O224" s="5" t="s">
        <v>6580</v>
      </c>
      <c r="P224" s="5" t="s">
        <v>6581</v>
      </c>
      <c r="Q224" s="5" t="s">
        <v>6582</v>
      </c>
      <c r="R224" s="5" t="s">
        <v>6583</v>
      </c>
      <c r="S224" s="5" t="s">
        <v>6583</v>
      </c>
      <c r="T224" s="5" t="s">
        <v>6583</v>
      </c>
      <c r="U224" s="5" t="s">
        <v>6584</v>
      </c>
      <c r="V224" s="3"/>
      <c r="W224" s="165" t="s">
        <v>31</v>
      </c>
      <c r="X224" s="165"/>
      <c r="Y224" s="174" t="s">
        <v>6585</v>
      </c>
      <c r="Z224" s="174" t="s">
        <v>6586</v>
      </c>
      <c r="AA224" s="174" t="s">
        <v>6587</v>
      </c>
      <c r="AB224" s="174" t="s">
        <v>6588</v>
      </c>
      <c r="AC224" s="174" t="s">
        <v>6589</v>
      </c>
      <c r="AD224" s="174" t="s">
        <v>6590</v>
      </c>
      <c r="AE224" s="174" t="s">
        <v>6591</v>
      </c>
      <c r="AF224" s="174" t="s">
        <v>6592</v>
      </c>
      <c r="AG224" s="174" t="s">
        <v>6593</v>
      </c>
      <c r="AH224" s="174" t="s">
        <v>6594</v>
      </c>
      <c r="AI224" s="174" t="s">
        <v>6595</v>
      </c>
      <c r="AJ224" s="174" t="s">
        <v>6596</v>
      </c>
      <c r="AK224" s="174" t="s">
        <v>6597</v>
      </c>
      <c r="AL224" s="174" t="s">
        <v>6598</v>
      </c>
      <c r="AM224" s="174" t="s">
        <v>6599</v>
      </c>
      <c r="AN224" s="174" t="s">
        <v>6600</v>
      </c>
      <c r="AO224" s="174" t="s">
        <v>6600</v>
      </c>
      <c r="AP224" s="5" t="s">
        <v>6600</v>
      </c>
      <c r="AQ224" s="5" t="s">
        <v>6601</v>
      </c>
    </row>
    <row r="225" spans="1:43" ht="119.25" customHeight="1" x14ac:dyDescent="0.25">
      <c r="A225" t="s">
        <v>32</v>
      </c>
      <c r="C225" s="5" t="s">
        <v>6602</v>
      </c>
      <c r="D225" s="5" t="s">
        <v>6603</v>
      </c>
      <c r="E225" s="5" t="s">
        <v>6604</v>
      </c>
      <c r="F225" s="5" t="s">
        <v>6605</v>
      </c>
      <c r="G225" s="5" t="s">
        <v>6606</v>
      </c>
      <c r="H225" s="5" t="s">
        <v>6607</v>
      </c>
      <c r="I225" s="5" t="s">
        <v>6608</v>
      </c>
      <c r="J225" s="5" t="s">
        <v>6609</v>
      </c>
      <c r="K225" s="5" t="s">
        <v>6610</v>
      </c>
      <c r="L225" s="5" t="s">
        <v>6611</v>
      </c>
      <c r="M225" s="5" t="s">
        <v>6612</v>
      </c>
      <c r="N225" s="5" t="s">
        <v>6613</v>
      </c>
      <c r="O225" s="5" t="s">
        <v>6614</v>
      </c>
      <c r="P225" s="5" t="s">
        <v>6615</v>
      </c>
      <c r="Q225" s="5" t="s">
        <v>6616</v>
      </c>
      <c r="R225" s="5" t="s">
        <v>6617</v>
      </c>
      <c r="S225" s="5" t="s">
        <v>6617</v>
      </c>
      <c r="T225" s="5" t="s">
        <v>6617</v>
      </c>
      <c r="U225" s="5" t="s">
        <v>6618</v>
      </c>
      <c r="V225" s="3"/>
      <c r="W225" s="165" t="s">
        <v>32</v>
      </c>
      <c r="X225" s="165"/>
      <c r="Y225" s="174" t="s">
        <v>6619</v>
      </c>
      <c r="Z225" s="174" t="s">
        <v>6620</v>
      </c>
      <c r="AA225" s="174" t="s">
        <v>6621</v>
      </c>
      <c r="AB225" s="174" t="s">
        <v>6622</v>
      </c>
      <c r="AC225" s="174" t="s">
        <v>6623</v>
      </c>
      <c r="AD225" s="174" t="s">
        <v>6624</v>
      </c>
      <c r="AE225" s="174" t="s">
        <v>6625</v>
      </c>
      <c r="AF225" s="174" t="s">
        <v>6626</v>
      </c>
      <c r="AG225" s="174" t="s">
        <v>6627</v>
      </c>
      <c r="AH225" s="174" t="s">
        <v>6628</v>
      </c>
      <c r="AI225" s="174" t="s">
        <v>6629</v>
      </c>
      <c r="AJ225" s="174" t="s">
        <v>6630</v>
      </c>
      <c r="AK225" s="174" t="s">
        <v>6631</v>
      </c>
      <c r="AL225" s="174" t="s">
        <v>6632</v>
      </c>
      <c r="AM225" s="174" t="s">
        <v>6633</v>
      </c>
      <c r="AN225" s="174" t="s">
        <v>6634</v>
      </c>
      <c r="AO225" s="174" t="s">
        <v>6634</v>
      </c>
      <c r="AP225" s="5" t="s">
        <v>6634</v>
      </c>
      <c r="AQ225" s="5" t="s">
        <v>6635</v>
      </c>
    </row>
    <row r="226" spans="1:43" ht="119.25" customHeight="1" x14ac:dyDescent="0.25">
      <c r="A226" t="s">
        <v>33</v>
      </c>
      <c r="C226" s="5" t="s">
        <v>6636</v>
      </c>
      <c r="D226" s="5" t="s">
        <v>6637</v>
      </c>
      <c r="E226" s="5" t="s">
        <v>6638</v>
      </c>
      <c r="F226" s="5" t="s">
        <v>6639</v>
      </c>
      <c r="G226" s="5" t="s">
        <v>6640</v>
      </c>
      <c r="H226" s="5" t="s">
        <v>6641</v>
      </c>
      <c r="I226" s="5" t="s">
        <v>6642</v>
      </c>
      <c r="J226" s="5" t="s">
        <v>6643</v>
      </c>
      <c r="K226" s="5" t="s">
        <v>6644</v>
      </c>
      <c r="L226" s="5" t="s">
        <v>6645</v>
      </c>
      <c r="M226" s="5" t="s">
        <v>6646</v>
      </c>
      <c r="N226" s="5" t="s">
        <v>6647</v>
      </c>
      <c r="O226" s="5" t="s">
        <v>6648</v>
      </c>
      <c r="P226" s="5" t="s">
        <v>6649</v>
      </c>
      <c r="Q226" s="5" t="s">
        <v>6650</v>
      </c>
      <c r="R226" s="5" t="s">
        <v>6651</v>
      </c>
      <c r="S226" s="5" t="s">
        <v>6651</v>
      </c>
      <c r="T226" s="5" t="s">
        <v>6651</v>
      </c>
      <c r="U226" s="5" t="s">
        <v>6652</v>
      </c>
      <c r="V226" s="3"/>
      <c r="W226" s="165" t="s">
        <v>33</v>
      </c>
      <c r="X226" s="165"/>
      <c r="Y226" s="174" t="s">
        <v>6653</v>
      </c>
      <c r="Z226" s="174" t="s">
        <v>6654</v>
      </c>
      <c r="AA226" s="174" t="s">
        <v>6655</v>
      </c>
      <c r="AB226" s="174" t="s">
        <v>6656</v>
      </c>
      <c r="AC226" s="174" t="s">
        <v>6657</v>
      </c>
      <c r="AD226" s="174" t="s">
        <v>6658</v>
      </c>
      <c r="AE226" s="174" t="s">
        <v>6659</v>
      </c>
      <c r="AF226" s="174" t="s">
        <v>6660</v>
      </c>
      <c r="AG226" s="174" t="s">
        <v>6661</v>
      </c>
      <c r="AH226" s="174" t="s">
        <v>6662</v>
      </c>
      <c r="AI226" s="174" t="s">
        <v>6663</v>
      </c>
      <c r="AJ226" s="174" t="s">
        <v>6664</v>
      </c>
      <c r="AK226" s="174" t="s">
        <v>6665</v>
      </c>
      <c r="AL226" s="174" t="s">
        <v>6666</v>
      </c>
      <c r="AM226" s="174" t="s">
        <v>6667</v>
      </c>
      <c r="AN226" s="174" t="s">
        <v>6668</v>
      </c>
      <c r="AO226" s="174" t="s">
        <v>6668</v>
      </c>
      <c r="AP226" s="5" t="s">
        <v>6668</v>
      </c>
      <c r="AQ226" s="5" t="s">
        <v>6669</v>
      </c>
    </row>
    <row r="227" spans="1:43" ht="119.25" customHeight="1" x14ac:dyDescent="0.25">
      <c r="A227" t="s">
        <v>33</v>
      </c>
      <c r="C227" s="5" t="s">
        <v>6636</v>
      </c>
      <c r="D227" s="5" t="s">
        <v>6637</v>
      </c>
      <c r="E227" s="5" t="s">
        <v>6638</v>
      </c>
      <c r="F227" s="5" t="s">
        <v>6639</v>
      </c>
      <c r="G227" s="5" t="s">
        <v>6640</v>
      </c>
      <c r="H227" s="5" t="s">
        <v>6641</v>
      </c>
      <c r="I227" s="5" t="s">
        <v>6642</v>
      </c>
      <c r="J227" s="5" t="s">
        <v>6643</v>
      </c>
      <c r="K227" s="5" t="s">
        <v>6644</v>
      </c>
      <c r="L227" s="5" t="s">
        <v>6645</v>
      </c>
      <c r="M227" s="5" t="s">
        <v>6646</v>
      </c>
      <c r="N227" s="5" t="s">
        <v>6647</v>
      </c>
      <c r="O227" s="5" t="s">
        <v>6648</v>
      </c>
      <c r="P227" s="5" t="s">
        <v>6649</v>
      </c>
      <c r="Q227" s="5" t="s">
        <v>6650</v>
      </c>
      <c r="R227" s="5" t="s">
        <v>6651</v>
      </c>
      <c r="S227" s="5" t="s">
        <v>6651</v>
      </c>
      <c r="T227" s="5" t="s">
        <v>6651</v>
      </c>
      <c r="U227" s="5" t="s">
        <v>6652</v>
      </c>
      <c r="V227" s="3"/>
      <c r="W227" s="165" t="s">
        <v>33</v>
      </c>
      <c r="X227" s="165"/>
      <c r="Y227" s="174" t="s">
        <v>6653</v>
      </c>
      <c r="Z227" s="174" t="s">
        <v>6654</v>
      </c>
      <c r="AA227" s="174" t="s">
        <v>6655</v>
      </c>
      <c r="AB227" s="174" t="s">
        <v>6656</v>
      </c>
      <c r="AC227" s="174" t="s">
        <v>6657</v>
      </c>
      <c r="AD227" s="174" t="s">
        <v>6658</v>
      </c>
      <c r="AE227" s="174" t="s">
        <v>6659</v>
      </c>
      <c r="AF227" s="174" t="s">
        <v>6660</v>
      </c>
      <c r="AG227" s="174" t="s">
        <v>6661</v>
      </c>
      <c r="AH227" s="174" t="s">
        <v>6662</v>
      </c>
      <c r="AI227" s="174" t="s">
        <v>6663</v>
      </c>
      <c r="AJ227" s="174" t="s">
        <v>6664</v>
      </c>
      <c r="AK227" s="174" t="s">
        <v>6665</v>
      </c>
      <c r="AL227" s="174" t="s">
        <v>6666</v>
      </c>
      <c r="AM227" s="174" t="s">
        <v>6667</v>
      </c>
      <c r="AN227" s="174" t="s">
        <v>6668</v>
      </c>
      <c r="AO227" s="174" t="s">
        <v>6668</v>
      </c>
      <c r="AP227" s="5" t="s">
        <v>6668</v>
      </c>
      <c r="AQ227" s="5" t="s">
        <v>6669</v>
      </c>
    </row>
    <row r="228" spans="1:43" x14ac:dyDescent="0.25">
      <c r="A228" s="6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</row>
    <row r="229" spans="1:43" x14ac:dyDescent="0.25">
      <c r="A229" s="6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</row>
    <row r="230" spans="1:43" x14ac:dyDescent="0.25">
      <c r="A230" s="6"/>
      <c r="C230" s="6" t="s">
        <v>2</v>
      </c>
      <c r="D230" s="6" t="s">
        <v>3</v>
      </c>
      <c r="E230" s="6" t="s">
        <v>4</v>
      </c>
      <c r="F230" s="6" t="s">
        <v>5</v>
      </c>
      <c r="G230" s="6" t="s">
        <v>6</v>
      </c>
      <c r="H230" s="6" t="s">
        <v>7</v>
      </c>
      <c r="I230" s="6" t="s">
        <v>8</v>
      </c>
      <c r="J230" s="6" t="s">
        <v>9</v>
      </c>
      <c r="K230" s="6" t="s">
        <v>10</v>
      </c>
      <c r="L230" s="6" t="s">
        <v>11</v>
      </c>
      <c r="M230" s="6" t="s">
        <v>12</v>
      </c>
      <c r="N230" s="6" t="s">
        <v>13</v>
      </c>
      <c r="O230" s="6" t="s">
        <v>14</v>
      </c>
      <c r="P230" s="6" t="s">
        <v>19</v>
      </c>
      <c r="Q230" s="6" t="s">
        <v>15</v>
      </c>
      <c r="R230" s="6" t="s">
        <v>29</v>
      </c>
      <c r="S230" s="6" t="s">
        <v>29</v>
      </c>
      <c r="T230" s="6" t="s">
        <v>29</v>
      </c>
      <c r="U230" s="6">
        <v>0</v>
      </c>
      <c r="W230" s="171" t="s">
        <v>2</v>
      </c>
      <c r="X230" s="171" t="s">
        <v>3</v>
      </c>
      <c r="Y230" s="171" t="s">
        <v>4</v>
      </c>
      <c r="Z230" s="171" t="s">
        <v>5</v>
      </c>
      <c r="AA230" s="171" t="s">
        <v>6</v>
      </c>
      <c r="AB230" s="171" t="s">
        <v>7</v>
      </c>
      <c r="AC230" s="171" t="s">
        <v>8</v>
      </c>
      <c r="AD230" s="171" t="s">
        <v>9</v>
      </c>
      <c r="AE230" s="171" t="s">
        <v>10</v>
      </c>
      <c r="AF230" s="171" t="s">
        <v>11</v>
      </c>
      <c r="AG230" s="171" t="s">
        <v>12</v>
      </c>
      <c r="AH230" s="171" t="s">
        <v>13</v>
      </c>
      <c r="AI230" s="171" t="s">
        <v>14</v>
      </c>
      <c r="AJ230" s="171" t="s">
        <v>19</v>
      </c>
      <c r="AK230" s="171" t="s">
        <v>15</v>
      </c>
      <c r="AL230" s="171" t="s">
        <v>29</v>
      </c>
      <c r="AM230" s="171" t="s">
        <v>29</v>
      </c>
      <c r="AN230" s="171" t="s">
        <v>29</v>
      </c>
      <c r="AO230" s="171">
        <v>0</v>
      </c>
    </row>
    <row r="231" spans="1:43" x14ac:dyDescent="0.25">
      <c r="A231" s="1" t="s">
        <v>16</v>
      </c>
      <c r="B231" t="s">
        <v>23</v>
      </c>
      <c r="C231" s="2" t="s">
        <v>6670</v>
      </c>
      <c r="D231" s="2" t="s">
        <v>6670</v>
      </c>
      <c r="E231" s="2" t="s">
        <v>6670</v>
      </c>
      <c r="F231" s="2" t="s">
        <v>6670</v>
      </c>
      <c r="G231" s="2" t="s">
        <v>6670</v>
      </c>
      <c r="H231" s="2" t="s">
        <v>6670</v>
      </c>
      <c r="I231" s="2" t="s">
        <v>6670</v>
      </c>
      <c r="J231" s="2" t="s">
        <v>6670</v>
      </c>
      <c r="K231" s="2" t="s">
        <v>6670</v>
      </c>
      <c r="L231" s="2" t="s">
        <v>6670</v>
      </c>
      <c r="M231" s="2" t="s">
        <v>6670</v>
      </c>
      <c r="N231" s="2" t="s">
        <v>6670</v>
      </c>
      <c r="O231" s="2" t="s">
        <v>6670</v>
      </c>
      <c r="P231" s="2" t="s">
        <v>6670</v>
      </c>
      <c r="Q231" s="2" t="s">
        <v>6670</v>
      </c>
      <c r="R231" s="2" t="e">
        <v>#N/A</v>
      </c>
      <c r="S231" s="2" t="e">
        <v>#N/A</v>
      </c>
      <c r="T231" s="2" t="e">
        <v>#N/A</v>
      </c>
      <c r="U231" s="2" t="e">
        <v>#N/A</v>
      </c>
      <c r="W231" s="172" t="s">
        <v>6670</v>
      </c>
      <c r="X231" s="172" t="s">
        <v>6670</v>
      </c>
      <c r="Y231" s="172" t="s">
        <v>6670</v>
      </c>
      <c r="Z231" s="172" t="s">
        <v>6670</v>
      </c>
      <c r="AA231" s="172" t="s">
        <v>6670</v>
      </c>
      <c r="AB231" s="172" t="s">
        <v>6670</v>
      </c>
      <c r="AC231" s="172" t="s">
        <v>6670</v>
      </c>
      <c r="AD231" s="172" t="s">
        <v>6670</v>
      </c>
      <c r="AE231" s="172" t="s">
        <v>6670</v>
      </c>
      <c r="AF231" s="172" t="s">
        <v>6670</v>
      </c>
      <c r="AG231" s="172" t="s">
        <v>6670</v>
      </c>
      <c r="AH231" s="172" t="s">
        <v>6670</v>
      </c>
      <c r="AI231" s="172" t="s">
        <v>6670</v>
      </c>
      <c r="AJ231" s="172" t="s">
        <v>6670</v>
      </c>
      <c r="AK231" s="172" t="s">
        <v>6670</v>
      </c>
      <c r="AL231" s="172" t="e">
        <v>#N/A</v>
      </c>
      <c r="AM231" s="172" t="e">
        <v>#N/A</v>
      </c>
      <c r="AN231" s="172" t="e">
        <v>#N/A</v>
      </c>
      <c r="AO231" s="172" t="e">
        <v>#N/A</v>
      </c>
    </row>
    <row r="232" spans="1:43" x14ac:dyDescent="0.25">
      <c r="A232" s="1" t="s">
        <v>16</v>
      </c>
      <c r="B232" t="s">
        <v>20</v>
      </c>
      <c r="C232" s="2" t="s">
        <v>6671</v>
      </c>
      <c r="D232" s="2" t="s">
        <v>3961</v>
      </c>
      <c r="E232" s="2" t="s">
        <v>6407</v>
      </c>
      <c r="F232" s="2" t="s">
        <v>4629</v>
      </c>
      <c r="G232" s="2" t="s">
        <v>6672</v>
      </c>
      <c r="H232" s="2" t="s">
        <v>2856</v>
      </c>
      <c r="I232" s="2" t="s">
        <v>5629</v>
      </c>
      <c r="J232" s="2" t="s">
        <v>1089</v>
      </c>
      <c r="K232" s="2" t="s">
        <v>317</v>
      </c>
      <c r="L232" s="2" t="s">
        <v>4419</v>
      </c>
      <c r="M232" s="2" t="s">
        <v>1935</v>
      </c>
      <c r="N232" s="2" t="s">
        <v>6673</v>
      </c>
      <c r="O232" s="2" t="s">
        <v>1095</v>
      </c>
      <c r="P232" s="2" t="s">
        <v>6674</v>
      </c>
      <c r="Q232" s="2" t="s">
        <v>6675</v>
      </c>
      <c r="R232" s="2" t="e">
        <v>#N/A</v>
      </c>
      <c r="S232" s="2" t="e">
        <v>#N/A</v>
      </c>
      <c r="T232" s="2" t="e">
        <v>#N/A</v>
      </c>
      <c r="U232" s="2" t="e">
        <v>#N/A</v>
      </c>
      <c r="W232" s="172" t="s">
        <v>6671</v>
      </c>
      <c r="X232" s="172" t="s">
        <v>3961</v>
      </c>
      <c r="Y232" s="172" t="s">
        <v>6407</v>
      </c>
      <c r="Z232" s="172" t="s">
        <v>4629</v>
      </c>
      <c r="AA232" s="172" t="s">
        <v>6672</v>
      </c>
      <c r="AB232" s="172" t="s">
        <v>2856</v>
      </c>
      <c r="AC232" s="172" t="s">
        <v>5629</v>
      </c>
      <c r="AD232" s="172" t="s">
        <v>1089</v>
      </c>
      <c r="AE232" s="172" t="s">
        <v>317</v>
      </c>
      <c r="AF232" s="172" t="s">
        <v>4419</v>
      </c>
      <c r="AG232" s="172" t="s">
        <v>1935</v>
      </c>
      <c r="AH232" s="172" t="s">
        <v>6673</v>
      </c>
      <c r="AI232" s="172" t="s">
        <v>1095</v>
      </c>
      <c r="AJ232" s="172" t="s">
        <v>6674</v>
      </c>
      <c r="AK232" s="172" t="s">
        <v>6675</v>
      </c>
      <c r="AL232" s="172" t="e">
        <v>#N/A</v>
      </c>
      <c r="AM232" s="172" t="e">
        <v>#N/A</v>
      </c>
      <c r="AN232" s="172" t="e">
        <v>#N/A</v>
      </c>
      <c r="AO232" s="172" t="e">
        <v>#N/A</v>
      </c>
    </row>
    <row r="233" spans="1:43" x14ac:dyDescent="0.25">
      <c r="A233" s="1" t="s">
        <v>16</v>
      </c>
      <c r="B233" t="s">
        <v>21</v>
      </c>
      <c r="C233" s="2" t="e">
        <v>#N/A</v>
      </c>
      <c r="D233" s="2" t="s">
        <v>925</v>
      </c>
      <c r="E233" s="2" t="s">
        <v>2814</v>
      </c>
      <c r="F233" s="2" t="s">
        <v>6676</v>
      </c>
      <c r="G233" s="2" t="s">
        <v>6677</v>
      </c>
      <c r="H233" s="2" t="s">
        <v>3685</v>
      </c>
      <c r="I233" s="2" t="s">
        <v>6150</v>
      </c>
      <c r="J233" s="2" t="s">
        <v>4651</v>
      </c>
      <c r="K233" s="2" t="s">
        <v>2975</v>
      </c>
      <c r="L233" s="2" t="s">
        <v>6678</v>
      </c>
      <c r="M233" s="2" t="s">
        <v>1949</v>
      </c>
      <c r="N233" s="2" t="s">
        <v>6679</v>
      </c>
      <c r="O233" s="2" t="s">
        <v>6680</v>
      </c>
      <c r="P233" s="2" t="s">
        <v>6681</v>
      </c>
      <c r="Q233" s="2" t="s">
        <v>6682</v>
      </c>
      <c r="R233" s="2" t="e">
        <v>#N/A</v>
      </c>
      <c r="S233" s="2" t="e">
        <v>#N/A</v>
      </c>
      <c r="T233" s="2" t="e">
        <v>#N/A</v>
      </c>
      <c r="U233" s="2" t="e">
        <v>#N/A</v>
      </c>
      <c r="W233" s="172" t="e">
        <v>#N/A</v>
      </c>
      <c r="X233" s="172" t="s">
        <v>925</v>
      </c>
      <c r="Y233" s="172" t="s">
        <v>2814</v>
      </c>
      <c r="Z233" s="172" t="s">
        <v>6676</v>
      </c>
      <c r="AA233" s="172" t="s">
        <v>6677</v>
      </c>
      <c r="AB233" s="172" t="s">
        <v>3685</v>
      </c>
      <c r="AC233" s="172" t="s">
        <v>6150</v>
      </c>
      <c r="AD233" s="172" t="s">
        <v>4651</v>
      </c>
      <c r="AE233" s="172" t="s">
        <v>2975</v>
      </c>
      <c r="AF233" s="172" t="s">
        <v>6678</v>
      </c>
      <c r="AG233" s="172" t="s">
        <v>1949</v>
      </c>
      <c r="AH233" s="172" t="s">
        <v>6679</v>
      </c>
      <c r="AI233" s="172" t="s">
        <v>6680</v>
      </c>
      <c r="AJ233" s="172" t="s">
        <v>6681</v>
      </c>
      <c r="AK233" s="172" t="s">
        <v>6682</v>
      </c>
      <c r="AL233" s="172" t="e">
        <v>#N/A</v>
      </c>
      <c r="AM233" s="172" t="e">
        <v>#N/A</v>
      </c>
      <c r="AN233" s="172" t="e">
        <v>#N/A</v>
      </c>
      <c r="AO233" s="172" t="e">
        <v>#N/A</v>
      </c>
    </row>
    <row r="234" spans="1:43" x14ac:dyDescent="0.25">
      <c r="A234" s="1" t="s">
        <v>16</v>
      </c>
      <c r="B234" t="s">
        <v>22</v>
      </c>
      <c r="C234" s="2" t="e">
        <f>W234*$V$14</f>
        <v>#N/A</v>
      </c>
      <c r="D234" s="2">
        <f t="shared" ref="D234" si="596">X234*$V$14</f>
        <v>423.6</v>
      </c>
      <c r="E234" s="2">
        <f t="shared" ref="E234" si="597">Y234*$V$14</f>
        <v>452.3</v>
      </c>
      <c r="F234" s="2">
        <f t="shared" ref="F234" si="598">Z234*$V$14</f>
        <v>470.4</v>
      </c>
      <c r="G234" s="2">
        <f t="shared" ref="G234" si="599">AA234*$V$14</f>
        <v>582.5</v>
      </c>
      <c r="H234" s="2">
        <f t="shared" ref="H234" si="600">AB234*$V$14</f>
        <v>608.70000000000005</v>
      </c>
      <c r="I234" s="2">
        <f t="shared" ref="I234" si="601">AC234*$V$14</f>
        <v>625.4</v>
      </c>
      <c r="J234" s="2">
        <f t="shared" ref="J234" si="602">AD234*$V$14</f>
        <v>647.9</v>
      </c>
      <c r="K234" s="2">
        <f t="shared" ref="K234" si="603">AE234*$V$14</f>
        <v>701.6</v>
      </c>
      <c r="L234" s="2">
        <f t="shared" ref="L234" si="604">AF234*$V$14</f>
        <v>966.1</v>
      </c>
      <c r="M234" s="2">
        <f t="shared" ref="M234" si="605">AG234*$V$14</f>
        <v>1005.7</v>
      </c>
      <c r="N234" s="2">
        <f t="shared" ref="N234" si="606">AH234*$V$14</f>
        <v>1047.5</v>
      </c>
      <c r="O234" s="2">
        <f t="shared" ref="O234" si="607">AI234*$V$14</f>
        <v>1373.7</v>
      </c>
      <c r="P234" s="2">
        <f t="shared" ref="P234" si="608">AJ234*$V$14</f>
        <v>1416.9</v>
      </c>
      <c r="Q234" s="2">
        <f t="shared" ref="Q234" si="609">AK234*$V$14</f>
        <v>1457.7</v>
      </c>
      <c r="R234" s="2" t="e">
        <f t="shared" ref="R234" si="610">AL234*$V$14</f>
        <v>#N/A</v>
      </c>
      <c r="S234" s="2" t="e">
        <f t="shared" ref="S234" si="611">AM234*$V$14</f>
        <v>#N/A</v>
      </c>
      <c r="T234" s="2" t="e">
        <f t="shared" ref="T234" si="612">AN234*$V$14</f>
        <v>#N/A</v>
      </c>
      <c r="U234" s="2" t="e">
        <f t="shared" ref="U234" si="613">AO234*$V$14</f>
        <v>#N/A</v>
      </c>
      <c r="W234" s="170" t="e">
        <v>#N/A</v>
      </c>
      <c r="X234" s="170">
        <v>423.6</v>
      </c>
      <c r="Y234" s="170">
        <v>452.3</v>
      </c>
      <c r="Z234" s="170">
        <v>470.4</v>
      </c>
      <c r="AA234" s="170">
        <v>582.5</v>
      </c>
      <c r="AB234" s="170">
        <v>608.70000000000005</v>
      </c>
      <c r="AC234" s="170">
        <v>625.4</v>
      </c>
      <c r="AD234" s="170">
        <v>647.9</v>
      </c>
      <c r="AE234" s="170">
        <v>701.6</v>
      </c>
      <c r="AF234" s="170">
        <v>966.1</v>
      </c>
      <c r="AG234" s="170">
        <v>1005.7</v>
      </c>
      <c r="AH234" s="170">
        <v>1047.5</v>
      </c>
      <c r="AI234" s="170">
        <v>1373.7</v>
      </c>
      <c r="AJ234" s="170">
        <v>1416.9</v>
      </c>
      <c r="AK234" s="170">
        <v>1457.7</v>
      </c>
      <c r="AL234" s="170" t="e">
        <v>#N/A</v>
      </c>
      <c r="AM234" s="170" t="e">
        <v>#N/A</v>
      </c>
      <c r="AN234" s="170" t="e">
        <v>#N/A</v>
      </c>
      <c r="AO234" s="170" t="e">
        <v>#N/A</v>
      </c>
    </row>
    <row r="235" spans="1:43" x14ac:dyDescent="0.25">
      <c r="A235" s="1" t="s">
        <v>30</v>
      </c>
      <c r="B235" t="s">
        <v>23</v>
      </c>
      <c r="C235" s="2" t="s">
        <v>3918</v>
      </c>
      <c r="D235" s="2" t="s">
        <v>3918</v>
      </c>
      <c r="E235" s="2" t="s">
        <v>3918</v>
      </c>
      <c r="F235" s="2" t="s">
        <v>3918</v>
      </c>
      <c r="G235" s="2" t="s">
        <v>3918</v>
      </c>
      <c r="H235" s="2" t="s">
        <v>3918</v>
      </c>
      <c r="I235" s="2" t="s">
        <v>3918</v>
      </c>
      <c r="J235" s="2" t="s">
        <v>3918</v>
      </c>
      <c r="K235" s="2" t="s">
        <v>3918</v>
      </c>
      <c r="L235" s="2" t="s">
        <v>3918</v>
      </c>
      <c r="M235" s="2" t="s">
        <v>3918</v>
      </c>
      <c r="N235" s="2" t="s">
        <v>3918</v>
      </c>
      <c r="O235" s="2" t="s">
        <v>3918</v>
      </c>
      <c r="P235" s="2" t="s">
        <v>3918</v>
      </c>
      <c r="Q235" s="2" t="s">
        <v>3918</v>
      </c>
      <c r="R235" s="2" t="e">
        <v>#N/A</v>
      </c>
      <c r="S235" s="2" t="e">
        <v>#N/A</v>
      </c>
      <c r="T235" s="2" t="e">
        <v>#N/A</v>
      </c>
      <c r="U235" s="2" t="e">
        <v>#N/A</v>
      </c>
      <c r="W235" s="172" t="s">
        <v>3918</v>
      </c>
      <c r="X235" s="172" t="s">
        <v>3918</v>
      </c>
      <c r="Y235" s="172" t="s">
        <v>3918</v>
      </c>
      <c r="Z235" s="172" t="s">
        <v>3918</v>
      </c>
      <c r="AA235" s="172" t="s">
        <v>3918</v>
      </c>
      <c r="AB235" s="172" t="s">
        <v>3918</v>
      </c>
      <c r="AC235" s="172" t="s">
        <v>3918</v>
      </c>
      <c r="AD235" s="172" t="s">
        <v>3918</v>
      </c>
      <c r="AE235" s="172" t="s">
        <v>3918</v>
      </c>
      <c r="AF235" s="172" t="s">
        <v>3918</v>
      </c>
      <c r="AG235" s="172" t="s">
        <v>3918</v>
      </c>
      <c r="AH235" s="172" t="s">
        <v>3918</v>
      </c>
      <c r="AI235" s="172" t="s">
        <v>3918</v>
      </c>
      <c r="AJ235" s="172" t="s">
        <v>3918</v>
      </c>
      <c r="AK235" s="172" t="s">
        <v>3918</v>
      </c>
      <c r="AL235" s="172" t="e">
        <v>#N/A</v>
      </c>
      <c r="AM235" s="172" t="e">
        <v>#N/A</v>
      </c>
      <c r="AN235" s="172" t="e">
        <v>#N/A</v>
      </c>
      <c r="AO235" s="172" t="e">
        <v>#N/A</v>
      </c>
    </row>
    <row r="236" spans="1:43" x14ac:dyDescent="0.25">
      <c r="A236" s="1" t="s">
        <v>30</v>
      </c>
      <c r="B236" t="s">
        <v>20</v>
      </c>
      <c r="C236" s="2" t="s">
        <v>6683</v>
      </c>
      <c r="D236" s="2" t="s">
        <v>6684</v>
      </c>
      <c r="E236" s="2" t="s">
        <v>6685</v>
      </c>
      <c r="F236" s="2" t="s">
        <v>914</v>
      </c>
      <c r="G236" s="2" t="s">
        <v>6686</v>
      </c>
      <c r="H236" s="2" t="s">
        <v>6687</v>
      </c>
      <c r="I236" s="2" t="s">
        <v>6688</v>
      </c>
      <c r="J236" s="2" t="s">
        <v>6689</v>
      </c>
      <c r="K236" s="2" t="s">
        <v>6690</v>
      </c>
      <c r="L236" s="2" t="s">
        <v>966</v>
      </c>
      <c r="M236" s="2" t="s">
        <v>6691</v>
      </c>
      <c r="N236" s="2" t="s">
        <v>6692</v>
      </c>
      <c r="O236" s="2" t="s">
        <v>6693</v>
      </c>
      <c r="P236" s="2" t="s">
        <v>6694</v>
      </c>
      <c r="Q236" s="2" t="s">
        <v>6695</v>
      </c>
      <c r="R236" s="2" t="e">
        <v>#N/A</v>
      </c>
      <c r="S236" s="2" t="e">
        <v>#N/A</v>
      </c>
      <c r="T236" s="2" t="e">
        <v>#N/A</v>
      </c>
      <c r="U236" s="2" t="e">
        <v>#N/A</v>
      </c>
      <c r="W236" s="172" t="s">
        <v>6683</v>
      </c>
      <c r="X236" s="172" t="s">
        <v>6684</v>
      </c>
      <c r="Y236" s="172" t="s">
        <v>6685</v>
      </c>
      <c r="Z236" s="172" t="s">
        <v>914</v>
      </c>
      <c r="AA236" s="172" t="s">
        <v>6686</v>
      </c>
      <c r="AB236" s="172" t="s">
        <v>6687</v>
      </c>
      <c r="AC236" s="172" t="s">
        <v>6688</v>
      </c>
      <c r="AD236" s="172" t="s">
        <v>6689</v>
      </c>
      <c r="AE236" s="172" t="s">
        <v>6690</v>
      </c>
      <c r="AF236" s="172" t="s">
        <v>966</v>
      </c>
      <c r="AG236" s="172" t="s">
        <v>6691</v>
      </c>
      <c r="AH236" s="172" t="s">
        <v>6692</v>
      </c>
      <c r="AI236" s="172" t="s">
        <v>6693</v>
      </c>
      <c r="AJ236" s="172" t="s">
        <v>6694</v>
      </c>
      <c r="AK236" s="172" t="s">
        <v>6695</v>
      </c>
      <c r="AL236" s="172" t="e">
        <v>#N/A</v>
      </c>
      <c r="AM236" s="172" t="e">
        <v>#N/A</v>
      </c>
      <c r="AN236" s="172" t="e">
        <v>#N/A</v>
      </c>
      <c r="AO236" s="172" t="e">
        <v>#N/A</v>
      </c>
    </row>
    <row r="237" spans="1:43" x14ac:dyDescent="0.25">
      <c r="A237" s="1" t="s">
        <v>30</v>
      </c>
      <c r="B237" t="s">
        <v>21</v>
      </c>
      <c r="C237" s="2" t="e">
        <v>#N/A</v>
      </c>
      <c r="D237" s="2" t="s">
        <v>6696</v>
      </c>
      <c r="E237" s="2" t="s">
        <v>3954</v>
      </c>
      <c r="F237" s="2" t="s">
        <v>5108</v>
      </c>
      <c r="G237" s="2" t="s">
        <v>5128</v>
      </c>
      <c r="H237" s="2" t="s">
        <v>6697</v>
      </c>
      <c r="I237" s="2" t="s">
        <v>6698</v>
      </c>
      <c r="J237" s="2" t="s">
        <v>2991</v>
      </c>
      <c r="K237" s="2" t="s">
        <v>6699</v>
      </c>
      <c r="L237" s="2" t="s">
        <v>6700</v>
      </c>
      <c r="M237" s="2" t="s">
        <v>5133</v>
      </c>
      <c r="N237" s="2" t="s">
        <v>6701</v>
      </c>
      <c r="O237" s="2" t="s">
        <v>6428</v>
      </c>
      <c r="P237" s="2" t="s">
        <v>6702</v>
      </c>
      <c r="Q237" s="2" t="s">
        <v>6703</v>
      </c>
      <c r="R237" s="2" t="e">
        <v>#N/A</v>
      </c>
      <c r="S237" s="2" t="e">
        <v>#N/A</v>
      </c>
      <c r="T237" s="2" t="e">
        <v>#N/A</v>
      </c>
      <c r="U237" s="2" t="e">
        <v>#N/A</v>
      </c>
      <c r="W237" s="172" t="e">
        <v>#N/A</v>
      </c>
      <c r="X237" s="172" t="s">
        <v>6696</v>
      </c>
      <c r="Y237" s="172" t="s">
        <v>3954</v>
      </c>
      <c r="Z237" s="172" t="s">
        <v>5108</v>
      </c>
      <c r="AA237" s="172" t="s">
        <v>5128</v>
      </c>
      <c r="AB237" s="172" t="s">
        <v>6697</v>
      </c>
      <c r="AC237" s="172" t="s">
        <v>6698</v>
      </c>
      <c r="AD237" s="172" t="s">
        <v>2991</v>
      </c>
      <c r="AE237" s="172" t="s">
        <v>6699</v>
      </c>
      <c r="AF237" s="172" t="s">
        <v>6700</v>
      </c>
      <c r="AG237" s="172" t="s">
        <v>5133</v>
      </c>
      <c r="AH237" s="172" t="s">
        <v>6701</v>
      </c>
      <c r="AI237" s="172" t="s">
        <v>6428</v>
      </c>
      <c r="AJ237" s="172" t="s">
        <v>6702</v>
      </c>
      <c r="AK237" s="172" t="s">
        <v>6703</v>
      </c>
      <c r="AL237" s="172" t="e">
        <v>#N/A</v>
      </c>
      <c r="AM237" s="172" t="e">
        <v>#N/A</v>
      </c>
      <c r="AN237" s="172" t="e">
        <v>#N/A</v>
      </c>
      <c r="AO237" s="172" t="e">
        <v>#N/A</v>
      </c>
    </row>
    <row r="238" spans="1:43" x14ac:dyDescent="0.25">
      <c r="A238" s="1" t="s">
        <v>30</v>
      </c>
      <c r="B238" t="s">
        <v>22</v>
      </c>
      <c r="C238" s="2" t="e">
        <f>W238*$V$14</f>
        <v>#N/A</v>
      </c>
      <c r="D238" s="2">
        <f t="shared" ref="D238" si="614">X238*$V$14</f>
        <v>440.3</v>
      </c>
      <c r="E238" s="2">
        <f t="shared" ref="E238" si="615">Y238*$V$14</f>
        <v>469.6</v>
      </c>
      <c r="F238" s="2">
        <f t="shared" ref="F238" si="616">Z238*$V$14</f>
        <v>488.6</v>
      </c>
      <c r="G238" s="2">
        <f t="shared" ref="G238" si="617">AA238*$V$14</f>
        <v>602.5</v>
      </c>
      <c r="H238" s="2">
        <f t="shared" ref="H238" si="618">AB238*$V$14</f>
        <v>629.1</v>
      </c>
      <c r="I238" s="2">
        <f t="shared" ref="I238" si="619">AC238*$V$14</f>
        <v>646.70000000000005</v>
      </c>
      <c r="J238" s="2">
        <f t="shared" ref="J238" si="620">AD238*$V$14</f>
        <v>672.1</v>
      </c>
      <c r="K238" s="2">
        <f t="shared" ref="K238" si="621">AE238*$V$14</f>
        <v>728.2</v>
      </c>
      <c r="L238" s="2">
        <f t="shared" ref="L238" si="622">AF238*$V$14</f>
        <v>995.2</v>
      </c>
      <c r="M238" s="2">
        <f t="shared" ref="M238" si="623">AG238*$V$14</f>
        <v>1037.2</v>
      </c>
      <c r="N238" s="2">
        <f t="shared" ref="N238" si="624">AH238*$V$14</f>
        <v>1080.9000000000001</v>
      </c>
      <c r="O238" s="2">
        <f t="shared" ref="O238" si="625">AI238*$V$14</f>
        <v>1414</v>
      </c>
      <c r="P238" s="2">
        <f t="shared" ref="P238" si="626">AJ238*$V$14</f>
        <v>1459</v>
      </c>
      <c r="Q238" s="2">
        <f t="shared" ref="Q238" si="627">AK238*$V$14</f>
        <v>1501.9</v>
      </c>
      <c r="R238" s="2" t="e">
        <f t="shared" ref="R238" si="628">AL238*$V$14</f>
        <v>#N/A</v>
      </c>
      <c r="S238" s="2" t="e">
        <f t="shared" ref="S238" si="629">AM238*$V$14</f>
        <v>#N/A</v>
      </c>
      <c r="T238" s="2" t="e">
        <f t="shared" ref="T238" si="630">AN238*$V$14</f>
        <v>#N/A</v>
      </c>
      <c r="U238" s="2" t="e">
        <f t="shared" ref="U238" si="631">AO238*$V$14</f>
        <v>#N/A</v>
      </c>
      <c r="W238" s="170" t="e">
        <v>#N/A</v>
      </c>
      <c r="X238" s="170">
        <v>440.3</v>
      </c>
      <c r="Y238" s="170">
        <v>469.6</v>
      </c>
      <c r="Z238" s="170">
        <v>488.6</v>
      </c>
      <c r="AA238" s="170">
        <v>602.5</v>
      </c>
      <c r="AB238" s="170">
        <v>629.1</v>
      </c>
      <c r="AC238" s="170">
        <v>646.70000000000005</v>
      </c>
      <c r="AD238" s="170">
        <v>672.1</v>
      </c>
      <c r="AE238" s="170">
        <v>728.2</v>
      </c>
      <c r="AF238" s="170">
        <v>995.2</v>
      </c>
      <c r="AG238" s="170">
        <v>1037.2</v>
      </c>
      <c r="AH238" s="170">
        <v>1080.9000000000001</v>
      </c>
      <c r="AI238" s="170">
        <v>1414</v>
      </c>
      <c r="AJ238" s="170">
        <v>1459</v>
      </c>
      <c r="AK238" s="170">
        <v>1501.9</v>
      </c>
      <c r="AL238" s="170" t="e">
        <v>#N/A</v>
      </c>
      <c r="AM238" s="170" t="e">
        <v>#N/A</v>
      </c>
      <c r="AN238" s="170" t="e">
        <v>#N/A</v>
      </c>
      <c r="AO238" s="170" t="e">
        <v>#N/A</v>
      </c>
    </row>
    <row r="239" spans="1:43" x14ac:dyDescent="0.25">
      <c r="A239" s="1" t="s">
        <v>2</v>
      </c>
      <c r="B239" t="s">
        <v>23</v>
      </c>
      <c r="C239" s="2" t="s">
        <v>1956</v>
      </c>
      <c r="D239" s="2" t="s">
        <v>1956</v>
      </c>
      <c r="E239" s="2" t="s">
        <v>1956</v>
      </c>
      <c r="F239" s="2" t="s">
        <v>1956</v>
      </c>
      <c r="G239" s="2" t="s">
        <v>1956</v>
      </c>
      <c r="H239" s="2" t="s">
        <v>1956</v>
      </c>
      <c r="I239" s="2" t="s">
        <v>1956</v>
      </c>
      <c r="J239" s="2" t="s">
        <v>1956</v>
      </c>
      <c r="K239" s="2" t="s">
        <v>1956</v>
      </c>
      <c r="L239" s="2" t="s">
        <v>1956</v>
      </c>
      <c r="M239" s="2" t="s">
        <v>1956</v>
      </c>
      <c r="N239" s="2" t="s">
        <v>1956</v>
      </c>
      <c r="O239" s="2" t="s">
        <v>1956</v>
      </c>
      <c r="P239" s="2" t="s">
        <v>1956</v>
      </c>
      <c r="Q239" s="2" t="s">
        <v>1956</v>
      </c>
      <c r="R239" s="2" t="e">
        <v>#N/A</v>
      </c>
      <c r="S239" s="2" t="e">
        <v>#N/A</v>
      </c>
      <c r="T239" s="2" t="e">
        <v>#N/A</v>
      </c>
      <c r="U239" s="2" t="e">
        <v>#N/A</v>
      </c>
      <c r="W239" s="172" t="s">
        <v>1956</v>
      </c>
      <c r="X239" s="172" t="s">
        <v>1956</v>
      </c>
      <c r="Y239" s="172" t="s">
        <v>1956</v>
      </c>
      <c r="Z239" s="172" t="s">
        <v>1956</v>
      </c>
      <c r="AA239" s="172" t="s">
        <v>1956</v>
      </c>
      <c r="AB239" s="172" t="s">
        <v>1956</v>
      </c>
      <c r="AC239" s="172" t="s">
        <v>1956</v>
      </c>
      <c r="AD239" s="172" t="s">
        <v>1956</v>
      </c>
      <c r="AE239" s="172" t="s">
        <v>1956</v>
      </c>
      <c r="AF239" s="172" t="s">
        <v>1956</v>
      </c>
      <c r="AG239" s="172" t="s">
        <v>1956</v>
      </c>
      <c r="AH239" s="172" t="s">
        <v>1956</v>
      </c>
      <c r="AI239" s="172" t="s">
        <v>1956</v>
      </c>
      <c r="AJ239" s="172" t="s">
        <v>1956</v>
      </c>
      <c r="AK239" s="172" t="s">
        <v>1956</v>
      </c>
      <c r="AL239" s="172" t="e">
        <v>#N/A</v>
      </c>
      <c r="AM239" s="172" t="e">
        <v>#N/A</v>
      </c>
      <c r="AN239" s="172" t="e">
        <v>#N/A</v>
      </c>
      <c r="AO239" s="172" t="e">
        <v>#N/A</v>
      </c>
    </row>
    <row r="240" spans="1:43" x14ac:dyDescent="0.25">
      <c r="A240" s="1" t="s">
        <v>2</v>
      </c>
      <c r="B240" t="s">
        <v>20</v>
      </c>
      <c r="C240" s="2" t="s">
        <v>2057</v>
      </c>
      <c r="D240" s="2" t="s">
        <v>1534</v>
      </c>
      <c r="E240" s="2" t="s">
        <v>1021</v>
      </c>
      <c r="F240" s="2" t="s">
        <v>2058</v>
      </c>
      <c r="G240" s="2" t="s">
        <v>1538</v>
      </c>
      <c r="H240" s="2" t="s">
        <v>2059</v>
      </c>
      <c r="I240" s="2" t="s">
        <v>2060</v>
      </c>
      <c r="J240" s="2" t="s">
        <v>1540</v>
      </c>
      <c r="K240" s="2" t="s">
        <v>2061</v>
      </c>
      <c r="L240" s="2" t="s">
        <v>2062</v>
      </c>
      <c r="M240" s="2" t="s">
        <v>1544</v>
      </c>
      <c r="N240" s="2" t="s">
        <v>2063</v>
      </c>
      <c r="O240" s="2" t="s">
        <v>2065</v>
      </c>
      <c r="P240" s="2" t="s">
        <v>2066</v>
      </c>
      <c r="Q240" s="2" t="s">
        <v>2067</v>
      </c>
      <c r="R240" s="2" t="e">
        <v>#N/A</v>
      </c>
      <c r="S240" s="2" t="e">
        <v>#N/A</v>
      </c>
      <c r="T240" s="2" t="e">
        <v>#N/A</v>
      </c>
      <c r="U240" s="2" t="e">
        <v>#N/A</v>
      </c>
      <c r="W240" s="172" t="s">
        <v>2057</v>
      </c>
      <c r="X240" s="172" t="s">
        <v>1534</v>
      </c>
      <c r="Y240" s="172" t="s">
        <v>1021</v>
      </c>
      <c r="Z240" s="172" t="s">
        <v>2058</v>
      </c>
      <c r="AA240" s="172" t="s">
        <v>1538</v>
      </c>
      <c r="AB240" s="172" t="s">
        <v>2059</v>
      </c>
      <c r="AC240" s="172" t="s">
        <v>2060</v>
      </c>
      <c r="AD240" s="172" t="s">
        <v>1540</v>
      </c>
      <c r="AE240" s="172" t="s">
        <v>2061</v>
      </c>
      <c r="AF240" s="172" t="s">
        <v>2062</v>
      </c>
      <c r="AG240" s="172" t="s">
        <v>1544</v>
      </c>
      <c r="AH240" s="172" t="s">
        <v>2063</v>
      </c>
      <c r="AI240" s="172" t="s">
        <v>2065</v>
      </c>
      <c r="AJ240" s="172" t="s">
        <v>2066</v>
      </c>
      <c r="AK240" s="172" t="s">
        <v>2067</v>
      </c>
      <c r="AL240" s="172" t="e">
        <v>#N/A</v>
      </c>
      <c r="AM240" s="172" t="e">
        <v>#N/A</v>
      </c>
      <c r="AN240" s="172" t="e">
        <v>#N/A</v>
      </c>
      <c r="AO240" s="172" t="e">
        <v>#N/A</v>
      </c>
    </row>
    <row r="241" spans="1:41" x14ac:dyDescent="0.25">
      <c r="A241" s="1" t="s">
        <v>2</v>
      </c>
      <c r="B241" t="s">
        <v>21</v>
      </c>
      <c r="C241" s="2" t="e">
        <v>#N/A</v>
      </c>
      <c r="D241" s="2" t="s">
        <v>2069</v>
      </c>
      <c r="E241" s="2" t="s">
        <v>1962</v>
      </c>
      <c r="F241" s="2" t="s">
        <v>2070</v>
      </c>
      <c r="G241" s="2" t="s">
        <v>2071</v>
      </c>
      <c r="H241" s="2" t="s">
        <v>2072</v>
      </c>
      <c r="I241" s="2" t="s">
        <v>2073</v>
      </c>
      <c r="J241" s="2" t="s">
        <v>2074</v>
      </c>
      <c r="K241" s="2" t="s">
        <v>1968</v>
      </c>
      <c r="L241" s="2" t="s">
        <v>2075</v>
      </c>
      <c r="M241" s="2" t="s">
        <v>2076</v>
      </c>
      <c r="N241" s="2" t="s">
        <v>2077</v>
      </c>
      <c r="O241" s="2" t="s">
        <v>2079</v>
      </c>
      <c r="P241" s="2" t="s">
        <v>2080</v>
      </c>
      <c r="Q241" s="2" t="s">
        <v>2081</v>
      </c>
      <c r="R241" s="2" t="e">
        <v>#N/A</v>
      </c>
      <c r="S241" s="2" t="e">
        <v>#N/A</v>
      </c>
      <c r="T241" s="2" t="e">
        <v>#N/A</v>
      </c>
      <c r="U241" s="2" t="e">
        <v>#N/A</v>
      </c>
      <c r="W241" s="172" t="e">
        <v>#N/A</v>
      </c>
      <c r="X241" s="172" t="s">
        <v>2069</v>
      </c>
      <c r="Y241" s="172" t="s">
        <v>1962</v>
      </c>
      <c r="Z241" s="172" t="s">
        <v>2070</v>
      </c>
      <c r="AA241" s="172" t="s">
        <v>2071</v>
      </c>
      <c r="AB241" s="172" t="s">
        <v>2072</v>
      </c>
      <c r="AC241" s="172" t="s">
        <v>2073</v>
      </c>
      <c r="AD241" s="172" t="s">
        <v>2074</v>
      </c>
      <c r="AE241" s="172" t="s">
        <v>1968</v>
      </c>
      <c r="AF241" s="172" t="s">
        <v>2075</v>
      </c>
      <c r="AG241" s="172" t="s">
        <v>2076</v>
      </c>
      <c r="AH241" s="172" t="s">
        <v>2077</v>
      </c>
      <c r="AI241" s="172" t="s">
        <v>2079</v>
      </c>
      <c r="AJ241" s="172" t="s">
        <v>2080</v>
      </c>
      <c r="AK241" s="172" t="s">
        <v>2081</v>
      </c>
      <c r="AL241" s="172" t="e">
        <v>#N/A</v>
      </c>
      <c r="AM241" s="172" t="e">
        <v>#N/A</v>
      </c>
      <c r="AN241" s="172" t="e">
        <v>#N/A</v>
      </c>
      <c r="AO241" s="172" t="e">
        <v>#N/A</v>
      </c>
    </row>
    <row r="242" spans="1:41" x14ac:dyDescent="0.25">
      <c r="A242" s="1" t="s">
        <v>2</v>
      </c>
      <c r="B242" t="s">
        <v>22</v>
      </c>
      <c r="C242" s="2" t="e">
        <f>W242*$V$14</f>
        <v>#N/A</v>
      </c>
      <c r="D242" s="2">
        <f t="shared" ref="D242" si="632">X242*$V$14</f>
        <v>455.2</v>
      </c>
      <c r="E242" s="2">
        <f t="shared" ref="E242" si="633">Y242*$V$14</f>
        <v>485.8</v>
      </c>
      <c r="F242" s="2">
        <f t="shared" ref="F242" si="634">Z242*$V$14</f>
        <v>505.7</v>
      </c>
      <c r="G242" s="2">
        <f t="shared" ref="G242" si="635">AA242*$V$14</f>
        <v>620.20000000000005</v>
      </c>
      <c r="H242" s="2">
        <f t="shared" ref="H242" si="636">AB242*$V$14</f>
        <v>647.20000000000005</v>
      </c>
      <c r="I242" s="2">
        <f t="shared" ref="I242" si="637">AC242*$V$14</f>
        <v>666.1</v>
      </c>
      <c r="J242" s="2">
        <f t="shared" ref="J242" si="638">AD242*$V$14</f>
        <v>694.9</v>
      </c>
      <c r="K242" s="2">
        <f t="shared" ref="K242" si="639">AE242*$V$14</f>
        <v>752.6</v>
      </c>
      <c r="L242" s="2">
        <f t="shared" ref="L242" si="640">AF242*$V$14</f>
        <v>1023.2</v>
      </c>
      <c r="M242" s="2">
        <f t="shared" ref="M242" si="641">AG242*$V$14</f>
        <v>1066.7</v>
      </c>
      <c r="N242" s="2">
        <f t="shared" ref="N242" si="642">AH242*$V$14</f>
        <v>1112.0999999999999</v>
      </c>
      <c r="O242" s="2">
        <f t="shared" ref="O242" si="643">AI242*$V$14</f>
        <v>1451.7</v>
      </c>
      <c r="P242" s="2">
        <f t="shared" ref="P242" si="644">AJ242*$V$14</f>
        <v>1499</v>
      </c>
      <c r="Q242" s="2">
        <f t="shared" ref="Q242" si="645">AK242*$V$14</f>
        <v>1543.8</v>
      </c>
      <c r="R242" s="2" t="e">
        <f t="shared" ref="R242" si="646">AL242*$V$14</f>
        <v>#N/A</v>
      </c>
      <c r="S242" s="2" t="e">
        <f t="shared" ref="S242" si="647">AM242*$V$14</f>
        <v>#N/A</v>
      </c>
      <c r="T242" s="2" t="e">
        <f t="shared" ref="T242" si="648">AN242*$V$14</f>
        <v>#N/A</v>
      </c>
      <c r="U242" s="2" t="e">
        <f t="shared" ref="U242" si="649">AO242*$V$14</f>
        <v>#N/A</v>
      </c>
      <c r="W242" s="170" t="e">
        <v>#N/A</v>
      </c>
      <c r="X242" s="170">
        <v>455.2</v>
      </c>
      <c r="Y242" s="170">
        <v>485.8</v>
      </c>
      <c r="Z242" s="170">
        <v>505.7</v>
      </c>
      <c r="AA242" s="170">
        <v>620.20000000000005</v>
      </c>
      <c r="AB242" s="170">
        <v>647.20000000000005</v>
      </c>
      <c r="AC242" s="170">
        <v>666.1</v>
      </c>
      <c r="AD242" s="170">
        <v>694.9</v>
      </c>
      <c r="AE242" s="170">
        <v>752.6</v>
      </c>
      <c r="AF242" s="170">
        <v>1023.2</v>
      </c>
      <c r="AG242" s="170">
        <v>1066.7</v>
      </c>
      <c r="AH242" s="170">
        <v>1112.0999999999999</v>
      </c>
      <c r="AI242" s="170">
        <v>1451.7</v>
      </c>
      <c r="AJ242" s="170">
        <v>1499</v>
      </c>
      <c r="AK242" s="170">
        <v>1543.8</v>
      </c>
      <c r="AL242" s="170" t="e">
        <v>#N/A</v>
      </c>
      <c r="AM242" s="170" t="e">
        <v>#N/A</v>
      </c>
      <c r="AN242" s="170" t="e">
        <v>#N/A</v>
      </c>
      <c r="AO242" s="170" t="e">
        <v>#N/A</v>
      </c>
    </row>
    <row r="243" spans="1:41" x14ac:dyDescent="0.25">
      <c r="A243" s="1" t="s">
        <v>31</v>
      </c>
      <c r="B243" t="s">
        <v>23</v>
      </c>
      <c r="C243" s="2" t="s">
        <v>1100</v>
      </c>
      <c r="D243" s="2" t="s">
        <v>1100</v>
      </c>
      <c r="E243" s="2" t="s">
        <v>1100</v>
      </c>
      <c r="F243" s="2" t="s">
        <v>1100</v>
      </c>
      <c r="G243" s="2" t="s">
        <v>1100</v>
      </c>
      <c r="H243" s="2" t="s">
        <v>1100</v>
      </c>
      <c r="I243" s="2" t="s">
        <v>1100</v>
      </c>
      <c r="J243" s="2" t="s">
        <v>1100</v>
      </c>
      <c r="K243" s="2" t="s">
        <v>1100</v>
      </c>
      <c r="L243" s="2" t="s">
        <v>1100</v>
      </c>
      <c r="M243" s="2" t="s">
        <v>1100</v>
      </c>
      <c r="N243" s="2" t="s">
        <v>1100</v>
      </c>
      <c r="O243" s="2" t="s">
        <v>1100</v>
      </c>
      <c r="P243" s="2" t="s">
        <v>1100</v>
      </c>
      <c r="Q243" s="2" t="s">
        <v>1100</v>
      </c>
      <c r="R243" s="2" t="e">
        <v>#N/A</v>
      </c>
      <c r="S243" s="2" t="e">
        <v>#N/A</v>
      </c>
      <c r="T243" s="2" t="e">
        <v>#N/A</v>
      </c>
      <c r="U243" s="2" t="e">
        <v>#N/A</v>
      </c>
      <c r="W243" s="172" t="s">
        <v>1100</v>
      </c>
      <c r="X243" s="172" t="s">
        <v>1100</v>
      </c>
      <c r="Y243" s="172" t="s">
        <v>1100</v>
      </c>
      <c r="Z243" s="172" t="s">
        <v>1100</v>
      </c>
      <c r="AA243" s="172" t="s">
        <v>1100</v>
      </c>
      <c r="AB243" s="172" t="s">
        <v>1100</v>
      </c>
      <c r="AC243" s="172" t="s">
        <v>1100</v>
      </c>
      <c r="AD243" s="172" t="s">
        <v>1100</v>
      </c>
      <c r="AE243" s="172" t="s">
        <v>1100</v>
      </c>
      <c r="AF243" s="172" t="s">
        <v>1100</v>
      </c>
      <c r="AG243" s="172" t="s">
        <v>1100</v>
      </c>
      <c r="AH243" s="172" t="s">
        <v>1100</v>
      </c>
      <c r="AI243" s="172" t="s">
        <v>1100</v>
      </c>
      <c r="AJ243" s="172" t="s">
        <v>1100</v>
      </c>
      <c r="AK243" s="172" t="s">
        <v>1100</v>
      </c>
      <c r="AL243" s="172" t="e">
        <v>#N/A</v>
      </c>
      <c r="AM243" s="172" t="e">
        <v>#N/A</v>
      </c>
      <c r="AN243" s="172" t="e">
        <v>#N/A</v>
      </c>
      <c r="AO243" s="172" t="e">
        <v>#N/A</v>
      </c>
    </row>
    <row r="244" spans="1:41" x14ac:dyDescent="0.25">
      <c r="A244" s="1" t="s">
        <v>31</v>
      </c>
      <c r="B244" t="s">
        <v>20</v>
      </c>
      <c r="C244" s="2" t="s">
        <v>1514</v>
      </c>
      <c r="D244" s="2" t="s">
        <v>4161</v>
      </c>
      <c r="E244" s="2" t="s">
        <v>4162</v>
      </c>
      <c r="F244" s="2" t="s">
        <v>6704</v>
      </c>
      <c r="G244" s="2" t="s">
        <v>1010</v>
      </c>
      <c r="H244" s="2" t="s">
        <v>6705</v>
      </c>
      <c r="I244" s="2" t="s">
        <v>6706</v>
      </c>
      <c r="J244" s="2" t="s">
        <v>2931</v>
      </c>
      <c r="K244" s="2" t="s">
        <v>6707</v>
      </c>
      <c r="L244" s="2" t="s">
        <v>6708</v>
      </c>
      <c r="M244" s="2" t="s">
        <v>6709</v>
      </c>
      <c r="N244" s="2" t="s">
        <v>6710</v>
      </c>
      <c r="O244" s="2" t="s">
        <v>2937</v>
      </c>
      <c r="P244" s="2" t="s">
        <v>6711</v>
      </c>
      <c r="Q244" s="2" t="s">
        <v>6712</v>
      </c>
      <c r="R244" s="2" t="e">
        <v>#N/A</v>
      </c>
      <c r="S244" s="2" t="e">
        <v>#N/A</v>
      </c>
      <c r="T244" s="2" t="e">
        <v>#N/A</v>
      </c>
      <c r="U244" s="2" t="e">
        <v>#N/A</v>
      </c>
      <c r="W244" s="172" t="s">
        <v>1514</v>
      </c>
      <c r="X244" s="172" t="s">
        <v>4161</v>
      </c>
      <c r="Y244" s="172" t="s">
        <v>4162</v>
      </c>
      <c r="Z244" s="172" t="s">
        <v>6704</v>
      </c>
      <c r="AA244" s="172" t="s">
        <v>1010</v>
      </c>
      <c r="AB244" s="172" t="s">
        <v>6705</v>
      </c>
      <c r="AC244" s="172" t="s">
        <v>6706</v>
      </c>
      <c r="AD244" s="172" t="s">
        <v>2931</v>
      </c>
      <c r="AE244" s="172" t="s">
        <v>6707</v>
      </c>
      <c r="AF244" s="172" t="s">
        <v>6708</v>
      </c>
      <c r="AG244" s="172" t="s">
        <v>6709</v>
      </c>
      <c r="AH244" s="172" t="s">
        <v>6710</v>
      </c>
      <c r="AI244" s="172" t="s">
        <v>2937</v>
      </c>
      <c r="AJ244" s="172" t="s">
        <v>6711</v>
      </c>
      <c r="AK244" s="172" t="s">
        <v>6712</v>
      </c>
      <c r="AL244" s="172" t="e">
        <v>#N/A</v>
      </c>
      <c r="AM244" s="172" t="e">
        <v>#N/A</v>
      </c>
      <c r="AN244" s="172" t="e">
        <v>#N/A</v>
      </c>
      <c r="AO244" s="172" t="e">
        <v>#N/A</v>
      </c>
    </row>
    <row r="245" spans="1:41" x14ac:dyDescent="0.25">
      <c r="A245" s="1" t="s">
        <v>31</v>
      </c>
      <c r="B245" t="s">
        <v>21</v>
      </c>
      <c r="C245" s="2" t="e">
        <v>#N/A</v>
      </c>
      <c r="D245" s="2" t="s">
        <v>2816</v>
      </c>
      <c r="E245" s="2" t="s">
        <v>6713</v>
      </c>
      <c r="F245" s="2" t="s">
        <v>6714</v>
      </c>
      <c r="G245" s="2" t="s">
        <v>3687</v>
      </c>
      <c r="H245" s="2" t="s">
        <v>6715</v>
      </c>
      <c r="I245" s="2" t="s">
        <v>2932</v>
      </c>
      <c r="J245" s="2" t="s">
        <v>2946</v>
      </c>
      <c r="K245" s="2" t="s">
        <v>6716</v>
      </c>
      <c r="L245" s="2" t="s">
        <v>6717</v>
      </c>
      <c r="M245" s="2" t="s">
        <v>6718</v>
      </c>
      <c r="N245" s="2" t="s">
        <v>6719</v>
      </c>
      <c r="O245" s="2" t="s">
        <v>6720</v>
      </c>
      <c r="P245" s="2" t="s">
        <v>6721</v>
      </c>
      <c r="Q245" s="2" t="s">
        <v>6722</v>
      </c>
      <c r="R245" s="2" t="e">
        <v>#N/A</v>
      </c>
      <c r="S245" s="2" t="e">
        <v>#N/A</v>
      </c>
      <c r="T245" s="2" t="e">
        <v>#N/A</v>
      </c>
      <c r="U245" s="2" t="e">
        <v>#N/A</v>
      </c>
      <c r="W245" s="172" t="e">
        <v>#N/A</v>
      </c>
      <c r="X245" s="172" t="s">
        <v>2816</v>
      </c>
      <c r="Y245" s="172" t="s">
        <v>6713</v>
      </c>
      <c r="Z245" s="172" t="s">
        <v>6714</v>
      </c>
      <c r="AA245" s="172" t="s">
        <v>3687</v>
      </c>
      <c r="AB245" s="172" t="s">
        <v>6715</v>
      </c>
      <c r="AC245" s="172" t="s">
        <v>2932</v>
      </c>
      <c r="AD245" s="172" t="s">
        <v>2946</v>
      </c>
      <c r="AE245" s="172" t="s">
        <v>6716</v>
      </c>
      <c r="AF245" s="172" t="s">
        <v>6717</v>
      </c>
      <c r="AG245" s="172" t="s">
        <v>6718</v>
      </c>
      <c r="AH245" s="172" t="s">
        <v>6719</v>
      </c>
      <c r="AI245" s="172" t="s">
        <v>6720</v>
      </c>
      <c r="AJ245" s="172" t="s">
        <v>6721</v>
      </c>
      <c r="AK245" s="172" t="s">
        <v>6722</v>
      </c>
      <c r="AL245" s="172" t="e">
        <v>#N/A</v>
      </c>
      <c r="AM245" s="172" t="e">
        <v>#N/A</v>
      </c>
      <c r="AN245" s="172" t="e">
        <v>#N/A</v>
      </c>
      <c r="AO245" s="172" t="e">
        <v>#N/A</v>
      </c>
    </row>
    <row r="246" spans="1:41" x14ac:dyDescent="0.25">
      <c r="A246" s="1" t="s">
        <v>31</v>
      </c>
      <c r="B246" t="s">
        <v>22</v>
      </c>
      <c r="C246" s="2" t="e">
        <f>W246*$V$14</f>
        <v>#N/A</v>
      </c>
      <c r="D246" s="2">
        <f t="shared" ref="D246" si="650">X246*$V$14</f>
        <v>471.6</v>
      </c>
      <c r="E246" s="2">
        <f t="shared" ref="E246" si="651">Y246*$V$14</f>
        <v>503.1</v>
      </c>
      <c r="F246" s="2">
        <f t="shared" ref="F246" si="652">Z246*$V$14</f>
        <v>524.4</v>
      </c>
      <c r="G246" s="2">
        <f t="shared" ref="G246" si="653">AA246*$V$14</f>
        <v>639.20000000000005</v>
      </c>
      <c r="H246" s="2">
        <f t="shared" ref="H246" si="654">AB246*$V$14</f>
        <v>666.8</v>
      </c>
      <c r="I246" s="2">
        <f t="shared" ref="I246" si="655">AC246*$V$14</f>
        <v>686.2</v>
      </c>
      <c r="J246" s="2">
        <f t="shared" ref="J246" si="656">AD246*$V$14</f>
        <v>720</v>
      </c>
      <c r="K246" s="2">
        <f t="shared" ref="K246" si="657">AE246*$V$14</f>
        <v>778.8</v>
      </c>
      <c r="L246" s="2">
        <f t="shared" ref="L246" si="658">AF246*$V$14</f>
        <v>1052</v>
      </c>
      <c r="M246" s="2">
        <f t="shared" ref="M246" si="659">AG246*$V$14</f>
        <v>1097.5</v>
      </c>
      <c r="N246" s="2">
        <f t="shared" ref="N246" si="660">AH246*$V$14</f>
        <v>1145.0999999999999</v>
      </c>
      <c r="O246" s="2">
        <f t="shared" ref="O246" si="661">AI246*$V$14</f>
        <v>1491.8</v>
      </c>
      <c r="P246" s="2">
        <f t="shared" ref="P246" si="662">AJ246*$V$14</f>
        <v>1541</v>
      </c>
      <c r="Q246" s="2">
        <f t="shared" ref="Q246" si="663">AK246*$V$14</f>
        <v>1587.4</v>
      </c>
      <c r="R246" s="2" t="e">
        <f t="shared" ref="R246" si="664">AL246*$V$14</f>
        <v>#N/A</v>
      </c>
      <c r="S246" s="2" t="e">
        <f t="shared" ref="S246" si="665">AM246*$V$14</f>
        <v>#N/A</v>
      </c>
      <c r="T246" s="2" t="e">
        <f t="shared" ref="T246" si="666">AN246*$V$14</f>
        <v>#N/A</v>
      </c>
      <c r="U246" s="2" t="e">
        <f t="shared" ref="U246" si="667">AO246*$V$14</f>
        <v>#N/A</v>
      </c>
      <c r="W246" s="170" t="e">
        <v>#N/A</v>
      </c>
      <c r="X246" s="170">
        <v>471.6</v>
      </c>
      <c r="Y246" s="170">
        <v>503.1</v>
      </c>
      <c r="Z246" s="170">
        <v>524.4</v>
      </c>
      <c r="AA246" s="170">
        <v>639.20000000000005</v>
      </c>
      <c r="AB246" s="170">
        <v>666.8</v>
      </c>
      <c r="AC246" s="170">
        <v>686.2</v>
      </c>
      <c r="AD246" s="170">
        <v>720</v>
      </c>
      <c r="AE246" s="170">
        <v>778.8</v>
      </c>
      <c r="AF246" s="170">
        <v>1052</v>
      </c>
      <c r="AG246" s="170">
        <v>1097.5</v>
      </c>
      <c r="AH246" s="170">
        <v>1145.0999999999999</v>
      </c>
      <c r="AI246" s="170">
        <v>1491.8</v>
      </c>
      <c r="AJ246" s="170">
        <v>1541</v>
      </c>
      <c r="AK246" s="170">
        <v>1587.4</v>
      </c>
      <c r="AL246" s="170" t="e">
        <v>#N/A</v>
      </c>
      <c r="AM246" s="170" t="e">
        <v>#N/A</v>
      </c>
      <c r="AN246" s="170" t="e">
        <v>#N/A</v>
      </c>
      <c r="AO246" s="170" t="e">
        <v>#N/A</v>
      </c>
    </row>
    <row r="247" spans="1:41" x14ac:dyDescent="0.25">
      <c r="A247" s="1" t="s">
        <v>32</v>
      </c>
      <c r="B247" t="s">
        <v>23</v>
      </c>
      <c r="C247" s="2" t="e">
        <v>#N/A</v>
      </c>
      <c r="D247" s="2" t="s">
        <v>6723</v>
      </c>
      <c r="E247" s="2" t="s">
        <v>6723</v>
      </c>
      <c r="F247" s="2" t="s">
        <v>6723</v>
      </c>
      <c r="G247" s="2" t="s">
        <v>6723</v>
      </c>
      <c r="H247" s="2" t="s">
        <v>6723</v>
      </c>
      <c r="I247" s="2" t="s">
        <v>6723</v>
      </c>
      <c r="J247" s="2" t="s">
        <v>6723</v>
      </c>
      <c r="K247" s="2" t="s">
        <v>6723</v>
      </c>
      <c r="L247" s="2" t="e">
        <v>#N/A</v>
      </c>
      <c r="M247" s="2" t="e">
        <v>#N/A</v>
      </c>
      <c r="N247" s="2" t="e">
        <v>#N/A</v>
      </c>
      <c r="O247" s="2" t="e">
        <v>#N/A</v>
      </c>
      <c r="P247" s="2" t="e">
        <v>#N/A</v>
      </c>
      <c r="Q247" s="2" t="e">
        <v>#N/A</v>
      </c>
      <c r="R247" s="2" t="e">
        <v>#N/A</v>
      </c>
      <c r="S247" s="2" t="e">
        <v>#N/A</v>
      </c>
      <c r="T247" s="2" t="e">
        <v>#N/A</v>
      </c>
      <c r="U247" s="2" t="e">
        <v>#N/A</v>
      </c>
      <c r="W247" s="172" t="e">
        <v>#N/A</v>
      </c>
      <c r="X247" s="172" t="s">
        <v>6723</v>
      </c>
      <c r="Y247" s="172" t="s">
        <v>6723</v>
      </c>
      <c r="Z247" s="172" t="s">
        <v>6723</v>
      </c>
      <c r="AA247" s="172" t="s">
        <v>6723</v>
      </c>
      <c r="AB247" s="172" t="s">
        <v>6723</v>
      </c>
      <c r="AC247" s="172" t="s">
        <v>6723</v>
      </c>
      <c r="AD247" s="172" t="s">
        <v>6723</v>
      </c>
      <c r="AE247" s="172" t="s">
        <v>6723</v>
      </c>
      <c r="AF247" s="172" t="e">
        <v>#N/A</v>
      </c>
      <c r="AG247" s="172" t="e">
        <v>#N/A</v>
      </c>
      <c r="AH247" s="172" t="e">
        <v>#N/A</v>
      </c>
      <c r="AI247" s="172" t="e">
        <v>#N/A</v>
      </c>
      <c r="AJ247" s="172" t="e">
        <v>#N/A</v>
      </c>
      <c r="AK247" s="172" t="e">
        <v>#N/A</v>
      </c>
      <c r="AL247" s="172" t="e">
        <v>#N/A</v>
      </c>
      <c r="AM247" s="172" t="e">
        <v>#N/A</v>
      </c>
      <c r="AN247" s="172" t="e">
        <v>#N/A</v>
      </c>
      <c r="AO247" s="172" t="e">
        <v>#N/A</v>
      </c>
    </row>
    <row r="248" spans="1:41" x14ac:dyDescent="0.25">
      <c r="A248" s="1" t="s">
        <v>32</v>
      </c>
      <c r="B248" t="s">
        <v>20</v>
      </c>
      <c r="C248" s="2" t="e">
        <v>#N/A</v>
      </c>
      <c r="D248" s="2" t="s">
        <v>1582</v>
      </c>
      <c r="E248" s="2" t="s">
        <v>6724</v>
      </c>
      <c r="F248" s="2" t="s">
        <v>1442</v>
      </c>
      <c r="G248" s="2" t="s">
        <v>4879</v>
      </c>
      <c r="H248" s="2" t="s">
        <v>6725</v>
      </c>
      <c r="I248" s="2" t="s">
        <v>6726</v>
      </c>
      <c r="J248" s="2" t="s">
        <v>6727</v>
      </c>
      <c r="K248" s="2" t="s">
        <v>6728</v>
      </c>
      <c r="L248" s="2" t="e">
        <v>#N/A</v>
      </c>
      <c r="M248" s="2" t="e">
        <v>#N/A</v>
      </c>
      <c r="N248" s="2" t="e">
        <v>#N/A</v>
      </c>
      <c r="O248" s="2" t="e">
        <v>#N/A</v>
      </c>
      <c r="P248" s="2" t="e">
        <v>#N/A</v>
      </c>
      <c r="Q248" s="2" t="e">
        <v>#N/A</v>
      </c>
      <c r="R248" s="2" t="e">
        <v>#N/A</v>
      </c>
      <c r="S248" s="2" t="e">
        <v>#N/A</v>
      </c>
      <c r="T248" s="2" t="e">
        <v>#N/A</v>
      </c>
      <c r="U248" s="2" t="e">
        <v>#N/A</v>
      </c>
      <c r="W248" s="172" t="e">
        <v>#N/A</v>
      </c>
      <c r="X248" s="172" t="s">
        <v>1582</v>
      </c>
      <c r="Y248" s="172" t="s">
        <v>6724</v>
      </c>
      <c r="Z248" s="172" t="s">
        <v>1442</v>
      </c>
      <c r="AA248" s="172" t="s">
        <v>4879</v>
      </c>
      <c r="AB248" s="172" t="s">
        <v>6725</v>
      </c>
      <c r="AC248" s="172" t="s">
        <v>6726</v>
      </c>
      <c r="AD248" s="172" t="s">
        <v>6727</v>
      </c>
      <c r="AE248" s="172" t="s">
        <v>6728</v>
      </c>
      <c r="AF248" s="172" t="e">
        <v>#N/A</v>
      </c>
      <c r="AG248" s="172" t="e">
        <v>#N/A</v>
      </c>
      <c r="AH248" s="172" t="e">
        <v>#N/A</v>
      </c>
      <c r="AI248" s="172" t="e">
        <v>#N/A</v>
      </c>
      <c r="AJ248" s="172" t="e">
        <v>#N/A</v>
      </c>
      <c r="AK248" s="172" t="e">
        <v>#N/A</v>
      </c>
      <c r="AL248" s="172" t="e">
        <v>#N/A</v>
      </c>
      <c r="AM248" s="172" t="e">
        <v>#N/A</v>
      </c>
      <c r="AN248" s="172" t="e">
        <v>#N/A</v>
      </c>
      <c r="AO248" s="172" t="e">
        <v>#N/A</v>
      </c>
    </row>
    <row r="249" spans="1:41" x14ac:dyDescent="0.25">
      <c r="A249" s="1" t="s">
        <v>32</v>
      </c>
      <c r="B249" t="s">
        <v>21</v>
      </c>
      <c r="C249" s="2" t="e">
        <v>#N/A</v>
      </c>
      <c r="D249" s="2" t="s">
        <v>4650</v>
      </c>
      <c r="E249" s="2" t="s">
        <v>6729</v>
      </c>
      <c r="F249" s="2" t="s">
        <v>6730</v>
      </c>
      <c r="G249" s="2" t="s">
        <v>2394</v>
      </c>
      <c r="H249" s="2" t="s">
        <v>6731</v>
      </c>
      <c r="I249" s="2" t="s">
        <v>6732</v>
      </c>
      <c r="J249" s="2" t="s">
        <v>1030</v>
      </c>
      <c r="K249" s="2" t="s">
        <v>1513</v>
      </c>
      <c r="L249" s="2" t="e">
        <v>#N/A</v>
      </c>
      <c r="M249" s="2" t="e">
        <v>#N/A</v>
      </c>
      <c r="N249" s="2" t="e">
        <v>#N/A</v>
      </c>
      <c r="O249" s="2" t="e">
        <v>#N/A</v>
      </c>
      <c r="P249" s="2" t="e">
        <v>#N/A</v>
      </c>
      <c r="Q249" s="2" t="e">
        <v>#N/A</v>
      </c>
      <c r="R249" s="2" t="e">
        <v>#N/A</v>
      </c>
      <c r="S249" s="2" t="e">
        <v>#N/A</v>
      </c>
      <c r="T249" s="2" t="e">
        <v>#N/A</v>
      </c>
      <c r="U249" s="2" t="e">
        <v>#N/A</v>
      </c>
      <c r="W249" s="172" t="e">
        <v>#N/A</v>
      </c>
      <c r="X249" s="172" t="s">
        <v>4650</v>
      </c>
      <c r="Y249" s="172" t="s">
        <v>6729</v>
      </c>
      <c r="Z249" s="172" t="s">
        <v>6730</v>
      </c>
      <c r="AA249" s="172" t="s">
        <v>2394</v>
      </c>
      <c r="AB249" s="172" t="s">
        <v>6731</v>
      </c>
      <c r="AC249" s="172" t="s">
        <v>6732</v>
      </c>
      <c r="AD249" s="172" t="s">
        <v>1030</v>
      </c>
      <c r="AE249" s="172" t="s">
        <v>1513</v>
      </c>
      <c r="AF249" s="172" t="e">
        <v>#N/A</v>
      </c>
      <c r="AG249" s="172" t="e">
        <v>#N/A</v>
      </c>
      <c r="AH249" s="172" t="e">
        <v>#N/A</v>
      </c>
      <c r="AI249" s="172" t="e">
        <v>#N/A</v>
      </c>
      <c r="AJ249" s="172" t="e">
        <v>#N/A</v>
      </c>
      <c r="AK249" s="172" t="e">
        <v>#N/A</v>
      </c>
      <c r="AL249" s="172" t="e">
        <v>#N/A</v>
      </c>
      <c r="AM249" s="172" t="e">
        <v>#N/A</v>
      </c>
      <c r="AN249" s="172" t="e">
        <v>#N/A</v>
      </c>
      <c r="AO249" s="172" t="e">
        <v>#N/A</v>
      </c>
    </row>
    <row r="250" spans="1:41" x14ac:dyDescent="0.25">
      <c r="A250" s="1" t="s">
        <v>32</v>
      </c>
      <c r="B250" t="s">
        <v>22</v>
      </c>
      <c r="C250" s="2" t="e">
        <f>W250*$V$14</f>
        <v>#N/A</v>
      </c>
      <c r="D250" s="2">
        <f t="shared" ref="D250" si="668">X250*$V$14</f>
        <v>494.9</v>
      </c>
      <c r="E250" s="2">
        <f t="shared" ref="E250" si="669">Y250*$V$14</f>
        <v>527.29999999999995</v>
      </c>
      <c r="F250" s="2">
        <f t="shared" ref="F250" si="670">Z250*$V$14</f>
        <v>551</v>
      </c>
      <c r="G250" s="2">
        <f t="shared" ref="G250" si="671">AA250*$V$14</f>
        <v>667.8</v>
      </c>
      <c r="H250" s="2">
        <f t="shared" ref="H250" si="672">AB250*$V$14</f>
        <v>699.9</v>
      </c>
      <c r="I250" s="2">
        <f t="shared" ref="I250" si="673">AC250*$V$14</f>
        <v>722.2</v>
      </c>
      <c r="J250" s="2">
        <f t="shared" ref="J250" si="674">AD250*$V$14</f>
        <v>759.5</v>
      </c>
      <c r="K250" s="2">
        <f t="shared" ref="K250" si="675">AE250*$V$14</f>
        <v>824</v>
      </c>
      <c r="L250" s="2" t="e">
        <f t="shared" ref="L250" si="676">AF250*$V$14</f>
        <v>#N/A</v>
      </c>
      <c r="M250" s="2" t="e">
        <f t="shared" ref="M250" si="677">AG250*$V$14</f>
        <v>#N/A</v>
      </c>
      <c r="N250" s="2" t="e">
        <f t="shared" ref="N250" si="678">AH250*$V$14</f>
        <v>#N/A</v>
      </c>
      <c r="O250" s="2" t="e">
        <f t="shared" ref="O250" si="679">AI250*$V$14</f>
        <v>#N/A</v>
      </c>
      <c r="P250" s="2" t="e">
        <f t="shared" ref="P250" si="680">AJ250*$V$14</f>
        <v>#N/A</v>
      </c>
      <c r="Q250" s="2" t="e">
        <f t="shared" ref="Q250" si="681">AK250*$V$14</f>
        <v>#N/A</v>
      </c>
      <c r="R250" s="2" t="e">
        <f t="shared" ref="R250" si="682">AL250*$V$14</f>
        <v>#N/A</v>
      </c>
      <c r="S250" s="2" t="e">
        <f t="shared" ref="S250" si="683">AM250*$V$14</f>
        <v>#N/A</v>
      </c>
      <c r="T250" s="2" t="e">
        <f t="shared" ref="T250" si="684">AN250*$V$14</f>
        <v>#N/A</v>
      </c>
      <c r="U250" s="2" t="e">
        <f t="shared" ref="U250" si="685">AO250*$V$14</f>
        <v>#N/A</v>
      </c>
      <c r="W250" s="170" t="e">
        <v>#N/A</v>
      </c>
      <c r="X250" s="170">
        <v>494.9</v>
      </c>
      <c r="Y250" s="170">
        <v>527.29999999999995</v>
      </c>
      <c r="Z250" s="170">
        <v>551</v>
      </c>
      <c r="AA250" s="170">
        <v>667.8</v>
      </c>
      <c r="AB250" s="170">
        <v>699.9</v>
      </c>
      <c r="AC250" s="170">
        <v>722.2</v>
      </c>
      <c r="AD250" s="170">
        <v>759.5</v>
      </c>
      <c r="AE250" s="170">
        <v>824</v>
      </c>
      <c r="AF250" s="170" t="e">
        <v>#N/A</v>
      </c>
      <c r="AG250" s="170" t="e">
        <v>#N/A</v>
      </c>
      <c r="AH250" s="170" t="e">
        <v>#N/A</v>
      </c>
      <c r="AI250" s="170" t="e">
        <v>#N/A</v>
      </c>
      <c r="AJ250" s="170" t="e">
        <v>#N/A</v>
      </c>
      <c r="AK250" s="170" t="e">
        <v>#N/A</v>
      </c>
      <c r="AL250" s="170" t="e">
        <v>#N/A</v>
      </c>
      <c r="AM250" s="170" t="e">
        <v>#N/A</v>
      </c>
      <c r="AN250" s="170" t="e">
        <v>#N/A</v>
      </c>
      <c r="AO250" s="170" t="e">
        <v>#N/A</v>
      </c>
    </row>
    <row r="251" spans="1:41" x14ac:dyDescent="0.25">
      <c r="A251" s="1" t="s">
        <v>33</v>
      </c>
      <c r="B251" t="s">
        <v>23</v>
      </c>
      <c r="C251" s="2" t="e">
        <v>#N/A</v>
      </c>
      <c r="D251" s="2" t="e">
        <v>#N/A</v>
      </c>
      <c r="E251" s="2" t="e">
        <v>#N/A</v>
      </c>
      <c r="F251" s="2" t="e">
        <v>#N/A</v>
      </c>
      <c r="G251" s="2" t="e">
        <v>#N/A</v>
      </c>
      <c r="H251" s="2" t="e">
        <v>#N/A</v>
      </c>
      <c r="I251" s="2" t="e">
        <v>#N/A</v>
      </c>
      <c r="J251" s="2" t="e">
        <v>#N/A</v>
      </c>
      <c r="K251" s="2" t="e">
        <v>#N/A</v>
      </c>
      <c r="L251" s="2" t="e">
        <v>#N/A</v>
      </c>
      <c r="M251" s="2" t="e">
        <v>#N/A</v>
      </c>
      <c r="N251" s="2" t="e">
        <v>#N/A</v>
      </c>
      <c r="O251" s="2" t="e">
        <v>#N/A</v>
      </c>
      <c r="P251" s="2" t="e">
        <v>#N/A</v>
      </c>
      <c r="Q251" s="2" t="e">
        <v>#N/A</v>
      </c>
      <c r="R251" s="2" t="e">
        <v>#N/A</v>
      </c>
      <c r="S251" s="2" t="e">
        <v>#N/A</v>
      </c>
      <c r="T251" s="2" t="e">
        <v>#N/A</v>
      </c>
      <c r="U251" s="2" t="e">
        <v>#N/A</v>
      </c>
      <c r="W251" s="172" t="e">
        <v>#N/A</v>
      </c>
      <c r="X251" s="172" t="e">
        <v>#N/A</v>
      </c>
      <c r="Y251" s="172" t="e">
        <v>#N/A</v>
      </c>
      <c r="Z251" s="172" t="e">
        <v>#N/A</v>
      </c>
      <c r="AA251" s="172" t="e">
        <v>#N/A</v>
      </c>
      <c r="AB251" s="172" t="e">
        <v>#N/A</v>
      </c>
      <c r="AC251" s="172" t="e">
        <v>#N/A</v>
      </c>
      <c r="AD251" s="172" t="e">
        <v>#N/A</v>
      </c>
      <c r="AE251" s="172" t="e">
        <v>#N/A</v>
      </c>
      <c r="AF251" s="172" t="e">
        <v>#N/A</v>
      </c>
      <c r="AG251" s="172" t="e">
        <v>#N/A</v>
      </c>
      <c r="AH251" s="172" t="e">
        <v>#N/A</v>
      </c>
      <c r="AI251" s="172" t="e">
        <v>#N/A</v>
      </c>
      <c r="AJ251" s="172" t="e">
        <v>#N/A</v>
      </c>
      <c r="AK251" s="172" t="e">
        <v>#N/A</v>
      </c>
      <c r="AL251" s="172" t="e">
        <v>#N/A</v>
      </c>
      <c r="AM251" s="172" t="e">
        <v>#N/A</v>
      </c>
      <c r="AN251" s="172" t="e">
        <v>#N/A</v>
      </c>
      <c r="AO251" s="172" t="e">
        <v>#N/A</v>
      </c>
    </row>
    <row r="252" spans="1:41" x14ac:dyDescent="0.25">
      <c r="A252" s="1" t="s">
        <v>33</v>
      </c>
      <c r="B252" t="s">
        <v>20</v>
      </c>
      <c r="C252" s="2" t="e">
        <v>#N/A</v>
      </c>
      <c r="D252" s="2" t="e">
        <v>#N/A</v>
      </c>
      <c r="E252" s="2" t="e">
        <v>#N/A</v>
      </c>
      <c r="F252" s="2" t="e">
        <v>#N/A</v>
      </c>
      <c r="G252" s="2" t="e">
        <v>#N/A</v>
      </c>
      <c r="H252" s="2" t="e">
        <v>#N/A</v>
      </c>
      <c r="I252" s="2" t="e">
        <v>#N/A</v>
      </c>
      <c r="J252" s="2" t="e">
        <v>#N/A</v>
      </c>
      <c r="K252" s="2" t="e">
        <v>#N/A</v>
      </c>
      <c r="L252" s="2" t="e">
        <v>#N/A</v>
      </c>
      <c r="M252" s="2" t="e">
        <v>#N/A</v>
      </c>
      <c r="N252" s="2" t="e">
        <v>#N/A</v>
      </c>
      <c r="O252" s="2" t="e">
        <v>#N/A</v>
      </c>
      <c r="P252" s="2" t="e">
        <v>#N/A</v>
      </c>
      <c r="Q252" s="2" t="e">
        <v>#N/A</v>
      </c>
      <c r="R252" s="2" t="e">
        <v>#N/A</v>
      </c>
      <c r="S252" s="2" t="e">
        <v>#N/A</v>
      </c>
      <c r="T252" s="2" t="e">
        <v>#N/A</v>
      </c>
      <c r="U252" s="2" t="e">
        <v>#N/A</v>
      </c>
      <c r="W252" s="172" t="e">
        <v>#N/A</v>
      </c>
      <c r="X252" s="172" t="e">
        <v>#N/A</v>
      </c>
      <c r="Y252" s="172" t="e">
        <v>#N/A</v>
      </c>
      <c r="Z252" s="172" t="e">
        <v>#N/A</v>
      </c>
      <c r="AA252" s="172" t="e">
        <v>#N/A</v>
      </c>
      <c r="AB252" s="172" t="e">
        <v>#N/A</v>
      </c>
      <c r="AC252" s="172" t="e">
        <v>#N/A</v>
      </c>
      <c r="AD252" s="172" t="e">
        <v>#N/A</v>
      </c>
      <c r="AE252" s="172" t="e">
        <v>#N/A</v>
      </c>
      <c r="AF252" s="172" t="e">
        <v>#N/A</v>
      </c>
      <c r="AG252" s="172" t="e">
        <v>#N/A</v>
      </c>
      <c r="AH252" s="172" t="e">
        <v>#N/A</v>
      </c>
      <c r="AI252" s="172" t="e">
        <v>#N/A</v>
      </c>
      <c r="AJ252" s="172" t="e">
        <v>#N/A</v>
      </c>
      <c r="AK252" s="172" t="e">
        <v>#N/A</v>
      </c>
      <c r="AL252" s="172" t="e">
        <v>#N/A</v>
      </c>
      <c r="AM252" s="172" t="e">
        <v>#N/A</v>
      </c>
      <c r="AN252" s="172" t="e">
        <v>#N/A</v>
      </c>
      <c r="AO252" s="172" t="e">
        <v>#N/A</v>
      </c>
    </row>
    <row r="253" spans="1:41" x14ac:dyDescent="0.25">
      <c r="A253" s="1" t="s">
        <v>33</v>
      </c>
      <c r="B253" t="s">
        <v>21</v>
      </c>
      <c r="C253" s="2" t="e">
        <v>#N/A</v>
      </c>
      <c r="D253" s="2" t="e">
        <v>#N/A</v>
      </c>
      <c r="E253" s="2" t="e">
        <v>#N/A</v>
      </c>
      <c r="F253" s="2" t="e">
        <v>#N/A</v>
      </c>
      <c r="G253" s="2" t="e">
        <v>#N/A</v>
      </c>
      <c r="H253" s="2" t="e">
        <v>#N/A</v>
      </c>
      <c r="I253" s="2" t="e">
        <v>#N/A</v>
      </c>
      <c r="J253" s="2" t="e">
        <v>#N/A</v>
      </c>
      <c r="K253" s="2" t="e">
        <v>#N/A</v>
      </c>
      <c r="L253" s="2" t="e">
        <v>#N/A</v>
      </c>
      <c r="M253" s="2" t="e">
        <v>#N/A</v>
      </c>
      <c r="N253" s="2" t="e">
        <v>#N/A</v>
      </c>
      <c r="O253" s="2" t="e">
        <v>#N/A</v>
      </c>
      <c r="P253" s="2" t="e">
        <v>#N/A</v>
      </c>
      <c r="Q253" s="2" t="e">
        <v>#N/A</v>
      </c>
      <c r="R253" s="2" t="e">
        <v>#N/A</v>
      </c>
      <c r="S253" s="2" t="e">
        <v>#N/A</v>
      </c>
      <c r="T253" s="2" t="e">
        <v>#N/A</v>
      </c>
      <c r="U253" s="2" t="e">
        <v>#N/A</v>
      </c>
      <c r="W253" s="172" t="e">
        <v>#N/A</v>
      </c>
      <c r="X253" s="172" t="e">
        <v>#N/A</v>
      </c>
      <c r="Y253" s="172" t="e">
        <v>#N/A</v>
      </c>
      <c r="Z253" s="172" t="e">
        <v>#N/A</v>
      </c>
      <c r="AA253" s="172" t="e">
        <v>#N/A</v>
      </c>
      <c r="AB253" s="172" t="e">
     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 </c>
      <c r="AG253" s="172" t="e">
        <v>#N/A</v>
      </c>
      <c r="AH253" s="172" t="e">
        <v>#N/A</v>
      </c>
      <c r="AI253" s="172" t="e">
        <v>#N/A</v>
      </c>
      <c r="AJ253" s="172" t="e">
        <v>#N/A</v>
      </c>
      <c r="AK253" s="172" t="e">
        <v>#N/A</v>
      </c>
      <c r="AL253" s="172" t="e">
        <v>#N/A</v>
      </c>
      <c r="AM253" s="172" t="e">
        <v>#N/A</v>
      </c>
      <c r="AN253" s="172" t="e">
        <v>#N/A</v>
      </c>
      <c r="AO253" s="172" t="e">
        <v>#N/A</v>
      </c>
    </row>
    <row r="254" spans="1:41" x14ac:dyDescent="0.25">
      <c r="A254" s="1" t="s">
        <v>33</v>
      </c>
      <c r="B254" t="s">
        <v>22</v>
      </c>
      <c r="C254" s="2" t="e">
        <f>W254*$V$14</f>
        <v>#N/A</v>
      </c>
      <c r="D254" s="2" t="e">
        <f t="shared" ref="D254" si="686">X254*$V$14</f>
        <v>#N/A</v>
      </c>
      <c r="E254" s="2" t="e">
        <f t="shared" ref="E254" si="687">Y254*$V$14</f>
        <v>#N/A</v>
      </c>
      <c r="F254" s="2" t="e">
        <f t="shared" ref="F254" si="688">Z254*$V$14</f>
        <v>#N/A</v>
      </c>
      <c r="G254" s="2" t="e">
        <f t="shared" ref="G254" si="689">AA254*$V$14</f>
        <v>#N/A</v>
      </c>
      <c r="H254" s="2" t="e">
        <f t="shared" ref="H254" si="690">AB254*$V$14</f>
        <v>#N/A</v>
      </c>
      <c r="I254" s="2" t="e">
        <f t="shared" ref="I254" si="691">AC254*$V$14</f>
        <v>#N/A</v>
      </c>
      <c r="J254" s="2" t="e">
        <f t="shared" ref="J254" si="692">AD254*$V$14</f>
        <v>#N/A</v>
      </c>
      <c r="K254" s="2" t="e">
        <f t="shared" ref="K254" si="693">AE254*$V$14</f>
        <v>#N/A</v>
      </c>
      <c r="L254" s="2" t="e">
        <f t="shared" ref="L254" si="694">AF254*$V$14</f>
        <v>#N/A</v>
      </c>
      <c r="M254" s="2" t="e">
        <f t="shared" ref="M254" si="695">AG254*$V$14</f>
        <v>#N/A</v>
      </c>
      <c r="N254" s="2" t="e">
        <f t="shared" ref="N254" si="696">AH254*$V$14</f>
        <v>#N/A</v>
      </c>
      <c r="O254" s="2" t="e">
        <f t="shared" ref="O254" si="697">AI254*$V$14</f>
        <v>#N/A</v>
      </c>
      <c r="P254" s="2" t="e">
        <f t="shared" ref="P254" si="698">AJ254*$V$14</f>
        <v>#N/A</v>
      </c>
      <c r="Q254" s="2" t="e">
        <f t="shared" ref="Q254" si="699">AK254*$V$14</f>
        <v>#N/A</v>
      </c>
      <c r="R254" s="2" t="e">
        <f t="shared" ref="R254" si="700">AL254*$V$14</f>
        <v>#N/A</v>
      </c>
      <c r="S254" s="2" t="e">
        <f t="shared" ref="S254" si="701">AM254*$V$14</f>
        <v>#N/A</v>
      </c>
      <c r="T254" s="2" t="e">
        <f t="shared" ref="T254" si="702">AN254*$V$14</f>
        <v>#N/A</v>
      </c>
      <c r="U254" s="2" t="e">
        <f t="shared" ref="U254" si="703">AO254*$V$14</f>
        <v>#N/A</v>
      </c>
      <c r="W254" s="172" t="e">
        <v>#N/A</v>
      </c>
      <c r="X254" s="172" t="e">
        <v>#N/A</v>
      </c>
      <c r="Y254" s="172" t="e">
        <v>#N/A</v>
      </c>
      <c r="Z254" s="172" t="e">
        <v>#N/A</v>
      </c>
      <c r="AA254" s="172" t="e">
        <v>#N/A</v>
      </c>
      <c r="AB254" s="172" t="e">
        <v>#N/A</v>
      </c>
      <c r="AC254" s="172" t="e">
        <v>#N/A</v>
      </c>
      <c r="AD254" s="172" t="e">
        <v>#N/A</v>
      </c>
      <c r="AE254" s="172" t="e">
        <v>#N/A</v>
      </c>
      <c r="AF254" s="172" t="e">
        <v>#N/A</v>
      </c>
      <c r="AG254" s="172" t="e">
        <v>#N/A</v>
      </c>
      <c r="AH254" s="172" t="e">
        <v>#N/A</v>
      </c>
      <c r="AI254" s="172" t="e">
        <v>#N/A</v>
      </c>
      <c r="AJ254" s="172" t="e">
        <v>#N/A</v>
      </c>
      <c r="AK254" s="172" t="e">
        <v>#N/A</v>
      </c>
      <c r="AL254" s="172" t="e">
        <v>#N/A</v>
      </c>
      <c r="AM254" s="172" t="e">
        <v>#N/A</v>
      </c>
      <c r="AN254" s="172" t="e">
        <v>#N/A</v>
      </c>
      <c r="AO254" s="172" t="e">
        <v>#N/A</v>
      </c>
    </row>
    <row r="255" spans="1:41" x14ac:dyDescent="0.25">
      <c r="A255" s="1" t="s">
        <v>33</v>
      </c>
      <c r="B255" t="s">
        <v>23</v>
      </c>
      <c r="C255" s="2" t="e">
        <v>#N/A</v>
      </c>
      <c r="D255" s="2" t="e">
        <v>#N/A</v>
      </c>
      <c r="E255" s="2" t="e">
        <v>#N/A</v>
      </c>
      <c r="F255" s="2" t="e">
        <v>#N/A</v>
      </c>
      <c r="G255" s="2" t="e">
        <v>#N/A</v>
      </c>
      <c r="H255" s="2" t="e">
        <v>#N/A</v>
      </c>
      <c r="I255" s="2" t="e">
        <v>#N/A</v>
      </c>
      <c r="J255" s="2" t="e">
        <v>#N/A</v>
      </c>
      <c r="K255" s="2" t="e">
        <v>#N/A</v>
      </c>
      <c r="L255" s="2" t="e">
        <v>#N/A</v>
      </c>
      <c r="M255" s="2" t="e">
        <v>#N/A</v>
      </c>
      <c r="N255" s="2" t="e">
        <v>#N/A</v>
      </c>
      <c r="O255" s="2" t="e">
        <v>#N/A</v>
      </c>
      <c r="P255" s="2" t="e">
        <v>#N/A</v>
      </c>
      <c r="Q255" s="2" t="e">
        <v>#N/A</v>
      </c>
      <c r="R255" s="2" t="e">
        <v>#N/A</v>
      </c>
      <c r="S255" s="2" t="e">
        <v>#N/A</v>
      </c>
      <c r="T255" s="2" t="e">
        <v>#N/A</v>
      </c>
      <c r="U255" s="2" t="e">
        <v>#N/A</v>
      </c>
      <c r="W255" s="172" t="e">
        <v>#N/A</v>
      </c>
      <c r="X255" s="172" t="e">
        <v>#N/A</v>
      </c>
      <c r="Y255" s="172" t="e">
        <v>#N/A</v>
      </c>
      <c r="Z255" s="172" t="e">
        <v>#N/A</v>
      </c>
      <c r="AA255" s="172" t="e">
        <v>#N/A</v>
      </c>
      <c r="AB255" s="172" t="e">
        <v>#N/A</v>
      </c>
      <c r="AC255" s="172" t="e">
        <v>#N/A</v>
      </c>
      <c r="AD255" s="172" t="e">
        <v>#N/A</v>
      </c>
      <c r="AE255" s="172" t="e">
        <v>#N/A</v>
      </c>
      <c r="AF255" s="172" t="e">
        <v>#N/A</v>
      </c>
      <c r="AG255" s="172" t="e">
        <v>#N/A</v>
      </c>
      <c r="AH255" s="172" t="e">
        <v>#N/A</v>
      </c>
      <c r="AI255" s="172" t="e">
        <v>#N/A</v>
      </c>
      <c r="AJ255" s="172" t="e">
        <v>#N/A</v>
      </c>
      <c r="AK255" s="172" t="e">
        <v>#N/A</v>
      </c>
      <c r="AL255" s="172" t="e">
        <v>#N/A</v>
      </c>
      <c r="AM255" s="172" t="e">
        <v>#N/A</v>
      </c>
      <c r="AN255" s="172" t="e">
        <v>#N/A</v>
      </c>
      <c r="AO255" s="172" t="e">
        <v>#N/A</v>
      </c>
    </row>
    <row r="256" spans="1:41" x14ac:dyDescent="0.25">
      <c r="A256" s="1" t="s">
        <v>33</v>
      </c>
      <c r="B256" t="s">
        <v>20</v>
      </c>
      <c r="C256" s="2" t="e">
        <v>#N/A</v>
      </c>
      <c r="D256" s="2" t="e">
        <v>#N/A</v>
      </c>
      <c r="E256" s="2" t="e">
        <v>#N/A</v>
      </c>
      <c r="F256" s="2" t="e">
        <v>#N/A</v>
      </c>
      <c r="G256" s="2" t="e">
        <v>#N/A</v>
      </c>
      <c r="H256" s="2" t="e">
        <v>#N/A</v>
      </c>
      <c r="I256" s="2" t="e">
        <v>#N/A</v>
      </c>
      <c r="J256" s="2" t="e">
        <v>#N/A</v>
      </c>
      <c r="K256" s="2" t="e">
        <v>#N/A</v>
      </c>
      <c r="L256" s="2" t="e">
        <v>#N/A</v>
      </c>
      <c r="M256" s="2" t="e">
        <v>#N/A</v>
      </c>
      <c r="N256" s="2" t="e">
        <v>#N/A</v>
      </c>
      <c r="O256" s="2" t="e">
        <v>#N/A</v>
      </c>
      <c r="P256" s="2" t="e">
        <v>#N/A</v>
      </c>
      <c r="Q256" s="2" t="e">
        <v>#N/A</v>
      </c>
      <c r="R256" s="2" t="e">
        <v>#N/A</v>
      </c>
      <c r="S256" s="2" t="e">
        <v>#N/A</v>
      </c>
      <c r="T256" s="2" t="e">
        <v>#N/A</v>
      </c>
      <c r="U256" s="2" t="e">
        <v>#N/A</v>
      </c>
      <c r="W256" s="172" t="e">
        <v>#N/A</v>
      </c>
      <c r="X256" s="172" t="e">
        <v>#N/A</v>
      </c>
      <c r="Y256" s="172" t="e">
        <v>#N/A</v>
      </c>
      <c r="Z256" s="172" t="e">
        <v>#N/A</v>
      </c>
      <c r="AA256" s="172" t="e">
        <v>#N/A</v>
      </c>
      <c r="AB256" s="172" t="e">
        <v>#N/A</v>
      </c>
      <c r="AC256" s="172" t="e">
        <v>#N/A</v>
      </c>
      <c r="AD256" s="172" t="e">
        <v>#N/A</v>
      </c>
      <c r="AE256" s="172" t="e">
        <v>#N/A</v>
      </c>
      <c r="AF256" s="172" t="e">
        <v>#N/A</v>
      </c>
      <c r="AG256" s="172" t="e">
        <v>#N/A</v>
      </c>
      <c r="AH256" s="172" t="e">
        <v>#N/A</v>
      </c>
      <c r="AI256" s="172" t="e">
        <v>#N/A</v>
      </c>
      <c r="AJ256" s="172" t="e">
        <v>#N/A</v>
      </c>
      <c r="AK256" s="172" t="e">
        <v>#N/A</v>
      </c>
      <c r="AL256" s="172" t="e">
        <v>#N/A</v>
      </c>
      <c r="AM256" s="172" t="e">
        <v>#N/A</v>
      </c>
      <c r="AN256" s="172" t="e">
        <v>#N/A</v>
      </c>
      <c r="AO256" s="172" t="e">
        <v>#N/A</v>
      </c>
    </row>
    <row r="257" spans="1:42" x14ac:dyDescent="0.25">
      <c r="A257" s="1" t="s">
        <v>33</v>
      </c>
      <c r="B257" t="s">
        <v>21</v>
      </c>
      <c r="C257" s="2" t="e">
        <v>#N/A</v>
      </c>
      <c r="D257" s="2" t="e">
        <v>#N/A</v>
      </c>
      <c r="E257" s="2" t="e">
        <v>#N/A</v>
      </c>
      <c r="F257" s="2" t="e">
        <v>#N/A</v>
      </c>
      <c r="G257" s="2" t="e">
        <v>#N/A</v>
      </c>
      <c r="H257" s="2" t="e">
        <v>#N/A</v>
      </c>
      <c r="I257" s="2" t="e">
        <v>#N/A</v>
      </c>
      <c r="J257" s="2" t="e">
        <v>#N/A</v>
      </c>
      <c r="K257" s="2" t="e">
        <v>#N/A</v>
      </c>
      <c r="L257" s="2" t="e">
        <v>#N/A</v>
      </c>
      <c r="M257" s="2" t="e">
        <v>#N/A</v>
      </c>
      <c r="N257" s="2" t="e">
        <v>#N/A</v>
      </c>
      <c r="O257" s="2" t="e">
        <v>#N/A</v>
      </c>
      <c r="P257" s="2" t="e">
        <v>#N/A</v>
      </c>
      <c r="Q257" s="2" t="e">
        <v>#N/A</v>
      </c>
      <c r="R257" s="2" t="e">
        <v>#N/A</v>
      </c>
      <c r="S257" s="2" t="e">
        <v>#N/A</v>
      </c>
      <c r="T257" s="2" t="e">
        <v>#N/A</v>
      </c>
      <c r="U257" s="2" t="e">
        <v>#N/A</v>
      </c>
      <c r="W257" s="172" t="e">
        <v>#N/A</v>
      </c>
      <c r="X257" s="172" t="e">
        <v>#N/A</v>
      </c>
      <c r="Y257" s="172" t="e">
        <v>#N/A</v>
      </c>
      <c r="Z257" s="172" t="e">
        <v>#N/A</v>
      </c>
      <c r="AA257" s="172" t="e">
        <v>#N/A</v>
      </c>
      <c r="AB257" s="172" t="e">
        <v>#N/A</v>
      </c>
      <c r="AC257" s="172" t="e">
        <v>#N/A</v>
      </c>
      <c r="AD257" s="172" t="e">
        <v>#N/A</v>
      </c>
      <c r="AE257" s="172" t="e">
        <v>#N/A</v>
      </c>
      <c r="AF257" s="172" t="e">
        <v>#N/A</v>
      </c>
      <c r="AG257" s="172" t="e">
        <v>#N/A</v>
      </c>
      <c r="AH257" s="172" t="e">
        <v>#N/A</v>
      </c>
      <c r="AI257" s="172" t="e">
        <v>#N/A</v>
      </c>
      <c r="AJ257" s="172" t="e">
        <v>#N/A</v>
      </c>
      <c r="AK257" s="172" t="e">
        <v>#N/A</v>
      </c>
      <c r="AL257" s="172" t="e">
        <v>#N/A</v>
      </c>
      <c r="AM257" s="172" t="e">
        <v>#N/A</v>
      </c>
      <c r="AN257" s="172" t="e">
        <v>#N/A</v>
      </c>
      <c r="AO257" s="172" t="e">
        <v>#N/A</v>
      </c>
    </row>
    <row r="258" spans="1:42" x14ac:dyDescent="0.25">
      <c r="A258" s="1" t="s">
        <v>33</v>
      </c>
      <c r="B258" t="s">
        <v>22</v>
      </c>
      <c r="C258" s="2" t="e">
        <f>W258*$V$14</f>
        <v>#N/A</v>
      </c>
      <c r="D258" s="2" t="e">
        <f t="shared" ref="D258" si="704">X258*$V$14</f>
        <v>#N/A</v>
      </c>
      <c r="E258" s="2" t="e">
        <f t="shared" ref="E258" si="705">Y258*$V$14</f>
        <v>#N/A</v>
      </c>
      <c r="F258" s="2" t="e">
        <f t="shared" ref="F258" si="706">Z258*$V$14</f>
        <v>#N/A</v>
      </c>
      <c r="G258" s="2" t="e">
        <f t="shared" ref="G258" si="707">AA258*$V$14</f>
        <v>#N/A</v>
      </c>
      <c r="H258" s="2" t="e">
        <f t="shared" ref="H258" si="708">AB258*$V$14</f>
        <v>#N/A</v>
      </c>
      <c r="I258" s="2" t="e">
        <f t="shared" ref="I258" si="709">AC258*$V$14</f>
        <v>#N/A</v>
      </c>
      <c r="J258" s="2" t="e">
        <f t="shared" ref="J258" si="710">AD258*$V$14</f>
        <v>#N/A</v>
      </c>
      <c r="K258" s="2" t="e">
        <f t="shared" ref="K258" si="711">AE258*$V$14</f>
        <v>#N/A</v>
      </c>
      <c r="L258" s="2" t="e">
        <f t="shared" ref="L258" si="712">AF258*$V$14</f>
        <v>#N/A</v>
      </c>
      <c r="M258" s="2" t="e">
        <f t="shared" ref="M258" si="713">AG258*$V$14</f>
        <v>#N/A</v>
      </c>
      <c r="N258" s="2" t="e">
        <f t="shared" ref="N258" si="714">AH258*$V$14</f>
        <v>#N/A</v>
      </c>
      <c r="O258" s="2" t="e">
        <f t="shared" ref="O258" si="715">AI258*$V$14</f>
        <v>#N/A</v>
      </c>
      <c r="P258" s="2" t="e">
        <f t="shared" ref="P258" si="716">AJ258*$V$14</f>
        <v>#N/A</v>
      </c>
      <c r="Q258" s="2" t="e">
        <f t="shared" ref="Q258" si="717">AK258*$V$14</f>
        <v>#N/A</v>
      </c>
      <c r="R258" s="2" t="e">
        <f t="shared" ref="R258" si="718">AL258*$V$14</f>
        <v>#N/A</v>
      </c>
      <c r="S258" s="2" t="e">
        <f t="shared" ref="S258" si="719">AM258*$V$14</f>
        <v>#N/A</v>
      </c>
      <c r="T258" s="2" t="e">
        <f t="shared" ref="T258" si="720">AN258*$V$14</f>
        <v>#N/A</v>
      </c>
      <c r="U258" s="2" t="e">
        <f t="shared" ref="U258" si="721">AO258*$V$14</f>
        <v>#N/A</v>
      </c>
      <c r="W258" s="172" t="e">
        <v>#N/A</v>
      </c>
      <c r="X258" s="172" t="e">
        <v>#N/A</v>
      </c>
      <c r="Y258" s="172" t="e">
        <v>#N/A</v>
      </c>
      <c r="Z258" s="172" t="e">
        <v>#N/A</v>
      </c>
      <c r="AA258" s="172" t="e">
        <v>#N/A</v>
      </c>
      <c r="AB258" s="172" t="e">
        <v>#N/A</v>
      </c>
      <c r="AC258" s="172" t="e">
        <v>#N/A</v>
      </c>
      <c r="AD258" s="172" t="e">
        <v>#N/A</v>
      </c>
      <c r="AE258" s="172" t="e">
        <v>#N/A</v>
      </c>
      <c r="AF258" s="172" t="e">
        <v>#N/A</v>
      </c>
      <c r="AG258" s="172" t="e">
        <v>#N/A</v>
      </c>
      <c r="AH258" s="172" t="e">
        <v>#N/A</v>
      </c>
      <c r="AI258" s="172" t="e">
        <v>#N/A</v>
      </c>
      <c r="AJ258" s="172" t="e">
        <v>#N/A</v>
      </c>
      <c r="AK258" s="172" t="e">
        <v>#N/A</v>
      </c>
      <c r="AL258" s="172" t="e">
        <v>#N/A</v>
      </c>
      <c r="AM258" s="172" t="e">
        <v>#N/A</v>
      </c>
      <c r="AN258" s="172" t="e">
        <v>#N/A</v>
      </c>
      <c r="AO258" s="172" t="e">
        <v>#N/A</v>
      </c>
    </row>
    <row r="259" spans="1:42" x14ac:dyDescent="0.25"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</row>
    <row r="260" spans="1:42" ht="15.75" x14ac:dyDescent="0.25">
      <c r="C260" s="3" t="s">
        <v>17</v>
      </c>
      <c r="D260" s="3" t="s">
        <v>25</v>
      </c>
      <c r="E260" s="3" t="s">
        <v>18</v>
      </c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173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</row>
    <row r="261" spans="1:42" ht="15.75" x14ac:dyDescent="0.25">
      <c r="B261" t="s">
        <v>37</v>
      </c>
      <c r="C261" s="3" t="s">
        <v>24</v>
      </c>
      <c r="D261">
        <v>21</v>
      </c>
      <c r="E261" s="3" t="s">
        <v>1</v>
      </c>
      <c r="F261" s="3">
        <v>75</v>
      </c>
      <c r="G261" s="3">
        <v>65</v>
      </c>
      <c r="H261" s="3">
        <v>20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173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</row>
    <row r="262" spans="1:42" ht="15.75" x14ac:dyDescent="0.25">
      <c r="C262" s="3" t="s">
        <v>2</v>
      </c>
      <c r="D262" s="3" t="s">
        <v>3</v>
      </c>
      <c r="E262" s="3" t="s">
        <v>4</v>
      </c>
      <c r="F262" s="3" t="s">
        <v>5</v>
      </c>
      <c r="G262" s="3" t="s">
        <v>6</v>
      </c>
      <c r="H262" s="3" t="s">
        <v>7</v>
      </c>
      <c r="I262" s="3" t="s">
        <v>8</v>
      </c>
      <c r="J262" s="3" t="s">
        <v>9</v>
      </c>
      <c r="K262" s="3" t="s">
        <v>10</v>
      </c>
      <c r="L262" s="3" t="s">
        <v>11</v>
      </c>
      <c r="M262" s="3" t="s">
        <v>12</v>
      </c>
      <c r="N262" s="3" t="s">
        <v>13</v>
      </c>
      <c r="O262" s="3" t="s">
        <v>14</v>
      </c>
      <c r="P262" s="3" t="s">
        <v>19</v>
      </c>
      <c r="Q262" s="3" t="s">
        <v>15</v>
      </c>
      <c r="R262" s="3" t="s">
        <v>29</v>
      </c>
      <c r="S262" s="3" t="s">
        <v>29</v>
      </c>
      <c r="T262" s="3" t="s">
        <v>29</v>
      </c>
      <c r="U262" s="3">
        <v>0</v>
      </c>
      <c r="V262" s="3"/>
      <c r="W262" s="165"/>
      <c r="X262" s="165"/>
      <c r="Y262" s="173" t="s">
        <v>2</v>
      </c>
      <c r="Z262" s="173" t="s">
        <v>3</v>
      </c>
      <c r="AA262" s="173" t="s">
        <v>4</v>
      </c>
      <c r="AB262" s="173" t="s">
        <v>5</v>
      </c>
      <c r="AC262" s="173" t="s">
        <v>6</v>
      </c>
      <c r="AD262" s="173" t="s">
        <v>7</v>
      </c>
      <c r="AE262" s="173" t="s">
        <v>8</v>
      </c>
      <c r="AF262" s="173" t="s">
        <v>9</v>
      </c>
      <c r="AG262" s="173" t="s">
        <v>10</v>
      </c>
      <c r="AH262" s="173" t="s">
        <v>11</v>
      </c>
      <c r="AI262" s="173" t="s">
        <v>12</v>
      </c>
      <c r="AJ262" s="173" t="s">
        <v>13</v>
      </c>
      <c r="AK262" s="173" t="s">
        <v>14</v>
      </c>
      <c r="AL262" s="173" t="s">
        <v>19</v>
      </c>
      <c r="AM262" s="173" t="s">
        <v>15</v>
      </c>
      <c r="AN262" s="173" t="s">
        <v>29</v>
      </c>
      <c r="AO262" s="173" t="s">
        <v>29</v>
      </c>
      <c r="AP262" s="3" t="s">
        <v>29</v>
      </c>
    </row>
    <row r="263" spans="1:42" ht="15.75" x14ac:dyDescent="0.25">
      <c r="A263">
        <v>0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165"/>
      <c r="X263" s="165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3"/>
    </row>
    <row r="264" spans="1:42" ht="87.75" x14ac:dyDescent="0.25">
      <c r="A264" t="s">
        <v>16</v>
      </c>
      <c r="C264" s="5" t="s">
        <v>6733</v>
      </c>
      <c r="D264" s="5" t="s">
        <v>6734</v>
      </c>
      <c r="E264" s="5" t="s">
        <v>6735</v>
      </c>
      <c r="F264" s="5" t="s">
        <v>6736</v>
      </c>
      <c r="G264" s="5" t="s">
        <v>6737</v>
      </c>
      <c r="H264" s="5" t="s">
        <v>6738</v>
      </c>
      <c r="I264" s="5" t="s">
        <v>6739</v>
      </c>
      <c r="J264" s="5" t="s">
        <v>6740</v>
      </c>
      <c r="K264" s="5" t="s">
        <v>6741</v>
      </c>
      <c r="L264" s="5" t="s">
        <v>6742</v>
      </c>
      <c r="M264" s="5" t="s">
        <v>6743</v>
      </c>
      <c r="N264" s="5" t="s">
        <v>6744</v>
      </c>
      <c r="O264" s="5" t="s">
        <v>6745</v>
      </c>
      <c r="P264" s="5" t="s">
        <v>6746</v>
      </c>
      <c r="Q264" s="5" t="s">
        <v>6747</v>
      </c>
      <c r="R264" s="5" t="s">
        <v>6748</v>
      </c>
      <c r="S264" s="5" t="s">
        <v>6748</v>
      </c>
      <c r="T264" s="5" t="s">
        <v>6748</v>
      </c>
      <c r="U264" s="5" t="s">
        <v>6749</v>
      </c>
      <c r="V264" s="3"/>
      <c r="W264" s="165" t="s">
        <v>16</v>
      </c>
      <c r="X264" s="165"/>
      <c r="Y264" s="174" t="s">
        <v>6750</v>
      </c>
      <c r="Z264" s="174" t="s">
        <v>6751</v>
      </c>
      <c r="AA264" s="174" t="s">
        <v>6752</v>
      </c>
      <c r="AB264" s="174" t="s">
        <v>6753</v>
      </c>
      <c r="AC264" s="174" t="s">
        <v>6754</v>
      </c>
      <c r="AD264" s="174" t="s">
        <v>6755</v>
      </c>
      <c r="AE264" s="174" t="s">
        <v>6756</v>
      </c>
      <c r="AF264" s="174" t="s">
        <v>6757</v>
      </c>
      <c r="AG264" s="174" t="s">
        <v>6758</v>
      </c>
      <c r="AH264" s="174" t="s">
        <v>6759</v>
      </c>
      <c r="AI264" s="174" t="s">
        <v>6760</v>
      </c>
      <c r="AJ264" s="174" t="s">
        <v>6761</v>
      </c>
      <c r="AK264" s="174" t="s">
        <v>6762</v>
      </c>
      <c r="AL264" s="174" t="s">
        <v>6763</v>
      </c>
      <c r="AM264" s="174" t="s">
        <v>6764</v>
      </c>
      <c r="AN264" s="174" t="s">
        <v>6765</v>
      </c>
      <c r="AO264" s="174" t="s">
        <v>6765</v>
      </c>
      <c r="AP264" s="5" t="s">
        <v>6765</v>
      </c>
    </row>
    <row r="265" spans="1:42" ht="87.75" x14ac:dyDescent="0.25">
      <c r="A265" t="s">
        <v>30</v>
      </c>
      <c r="C265" s="5" t="s">
        <v>6766</v>
      </c>
      <c r="D265" s="5" t="s">
        <v>6767</v>
      </c>
      <c r="E265" s="5" t="s">
        <v>6768</v>
      </c>
      <c r="F265" s="5" t="s">
        <v>6769</v>
      </c>
      <c r="G265" s="5" t="s">
        <v>6770</v>
      </c>
      <c r="H265" s="5" t="s">
        <v>6771</v>
      </c>
      <c r="I265" s="5" t="s">
        <v>6772</v>
      </c>
      <c r="J265" s="5" t="s">
        <v>6773</v>
      </c>
      <c r="K265" s="5" t="s">
        <v>6774</v>
      </c>
      <c r="L265" s="5" t="s">
        <v>6775</v>
      </c>
      <c r="M265" s="5" t="s">
        <v>6776</v>
      </c>
      <c r="N265" s="5" t="s">
        <v>6777</v>
      </c>
      <c r="O265" s="5" t="s">
        <v>6778</v>
      </c>
      <c r="P265" s="5" t="s">
        <v>6779</v>
      </c>
      <c r="Q265" s="5" t="s">
        <v>6780</v>
      </c>
      <c r="R265" s="5" t="s">
        <v>6781</v>
      </c>
      <c r="S265" s="5" t="s">
        <v>6781</v>
      </c>
      <c r="T265" s="5" t="s">
        <v>6781</v>
      </c>
      <c r="U265" s="5" t="s">
        <v>6782</v>
      </c>
      <c r="V265" s="3"/>
      <c r="W265" s="165" t="s">
        <v>30</v>
      </c>
      <c r="X265" s="165"/>
      <c r="Y265" s="174" t="s">
        <v>6783</v>
      </c>
      <c r="Z265" s="174" t="s">
        <v>6784</v>
      </c>
      <c r="AA265" s="174" t="s">
        <v>6785</v>
      </c>
      <c r="AB265" s="174" t="s">
        <v>6786</v>
      </c>
      <c r="AC265" s="174" t="s">
        <v>6787</v>
      </c>
      <c r="AD265" s="174" t="s">
        <v>6788</v>
      </c>
      <c r="AE265" s="174" t="s">
        <v>6789</v>
      </c>
      <c r="AF265" s="174" t="s">
        <v>6790</v>
      </c>
      <c r="AG265" s="174" t="s">
        <v>6791</v>
      </c>
      <c r="AH265" s="174" t="s">
        <v>6792</v>
      </c>
      <c r="AI265" s="174" t="s">
        <v>6793</v>
      </c>
      <c r="AJ265" s="174" t="s">
        <v>6794</v>
      </c>
      <c r="AK265" s="174" t="s">
        <v>6795</v>
      </c>
      <c r="AL265" s="174" t="s">
        <v>6796</v>
      </c>
      <c r="AM265" s="174" t="s">
        <v>6797</v>
      </c>
      <c r="AN265" s="174" t="s">
        <v>6798</v>
      </c>
      <c r="AO265" s="174" t="s">
        <v>6798</v>
      </c>
      <c r="AP265" s="5" t="s">
        <v>6798</v>
      </c>
    </row>
    <row r="266" spans="1:42" ht="87.75" x14ac:dyDescent="0.25">
      <c r="A266" t="s">
        <v>2</v>
      </c>
      <c r="C266" s="5" t="s">
        <v>6799</v>
      </c>
      <c r="D266" s="5" t="s">
        <v>6800</v>
      </c>
      <c r="E266" s="5" t="s">
        <v>6801</v>
      </c>
      <c r="F266" s="5" t="s">
        <v>6802</v>
      </c>
      <c r="G266" s="5" t="s">
        <v>6803</v>
      </c>
      <c r="H266" s="5" t="s">
        <v>6804</v>
      </c>
      <c r="I266" s="5" t="s">
        <v>6805</v>
      </c>
      <c r="J266" s="5" t="s">
        <v>6806</v>
      </c>
      <c r="K266" s="5" t="s">
        <v>6807</v>
      </c>
      <c r="L266" s="5" t="s">
        <v>6808</v>
      </c>
      <c r="M266" s="5" t="s">
        <v>6809</v>
      </c>
      <c r="N266" s="5" t="s">
        <v>6810</v>
      </c>
      <c r="O266" s="5" t="s">
        <v>6811</v>
      </c>
      <c r="P266" s="5" t="s">
        <v>6812</v>
      </c>
      <c r="Q266" s="5" t="s">
        <v>6813</v>
      </c>
      <c r="R266" s="5" t="s">
        <v>6814</v>
      </c>
      <c r="S266" s="5" t="s">
        <v>6814</v>
      </c>
      <c r="T266" s="5" t="s">
        <v>6814</v>
      </c>
      <c r="U266" s="5" t="s">
        <v>6815</v>
      </c>
      <c r="V266" s="3"/>
      <c r="W266" s="165" t="s">
        <v>2</v>
      </c>
      <c r="X266" s="165"/>
      <c r="Y266" s="174" t="s">
        <v>6816</v>
      </c>
      <c r="Z266" s="174" t="s">
        <v>6817</v>
      </c>
      <c r="AA266" s="174" t="s">
        <v>6818</v>
      </c>
      <c r="AB266" s="174" t="s">
        <v>6819</v>
      </c>
      <c r="AC266" s="174" t="s">
        <v>6820</v>
      </c>
      <c r="AD266" s="174" t="s">
        <v>6821</v>
      </c>
      <c r="AE266" s="174" t="s">
        <v>6822</v>
      </c>
      <c r="AF266" s="174" t="s">
        <v>6823</v>
      </c>
      <c r="AG266" s="174" t="s">
        <v>6824</v>
      </c>
      <c r="AH266" s="174" t="s">
        <v>6825</v>
      </c>
      <c r="AI266" s="174" t="s">
        <v>6826</v>
      </c>
      <c r="AJ266" s="174" t="s">
        <v>6827</v>
      </c>
      <c r="AK266" s="174" t="s">
        <v>6828</v>
      </c>
      <c r="AL266" s="174" t="s">
        <v>6829</v>
      </c>
      <c r="AM266" s="174" t="s">
        <v>6830</v>
      </c>
      <c r="AN266" s="174" t="s">
        <v>6831</v>
      </c>
      <c r="AO266" s="174" t="s">
        <v>6831</v>
      </c>
      <c r="AP266" s="5" t="s">
        <v>6831</v>
      </c>
    </row>
    <row r="267" spans="1:42" ht="87.75" x14ac:dyDescent="0.25">
      <c r="A267" t="s">
        <v>31</v>
      </c>
      <c r="C267" s="5" t="s">
        <v>6832</v>
      </c>
      <c r="D267" s="5" t="s">
        <v>6833</v>
      </c>
      <c r="E267" s="5" t="s">
        <v>6834</v>
      </c>
      <c r="F267" s="5" t="s">
        <v>6835</v>
      </c>
      <c r="G267" s="5" t="s">
        <v>6836</v>
      </c>
      <c r="H267" s="5" t="s">
        <v>6837</v>
      </c>
      <c r="I267" s="5" t="s">
        <v>6838</v>
      </c>
      <c r="J267" s="5" t="s">
        <v>6839</v>
      </c>
      <c r="K267" s="5" t="s">
        <v>6840</v>
      </c>
      <c r="L267" s="5" t="s">
        <v>6841</v>
      </c>
      <c r="M267" s="5" t="s">
        <v>6842</v>
      </c>
      <c r="N267" s="5" t="s">
        <v>6843</v>
      </c>
      <c r="O267" s="5" t="s">
        <v>6844</v>
      </c>
      <c r="P267" s="5" t="s">
        <v>6845</v>
      </c>
      <c r="Q267" s="5" t="s">
        <v>6846</v>
      </c>
      <c r="R267" s="5" t="s">
        <v>6847</v>
      </c>
      <c r="S267" s="5" t="s">
        <v>6847</v>
      </c>
      <c r="T267" s="5" t="s">
        <v>6847</v>
      </c>
      <c r="U267" s="5" t="s">
        <v>6848</v>
      </c>
      <c r="V267" s="3"/>
      <c r="W267" s="165" t="s">
        <v>31</v>
      </c>
      <c r="X267" s="165"/>
      <c r="Y267" s="174" t="s">
        <v>6849</v>
      </c>
      <c r="Z267" s="174" t="s">
        <v>6850</v>
      </c>
      <c r="AA267" s="174" t="s">
        <v>6851</v>
      </c>
      <c r="AB267" s="174" t="s">
        <v>6852</v>
      </c>
      <c r="AC267" s="174" t="s">
        <v>6853</v>
      </c>
      <c r="AD267" s="174" t="s">
        <v>6854</v>
      </c>
      <c r="AE267" s="174" t="s">
        <v>6855</v>
      </c>
      <c r="AF267" s="174" t="s">
        <v>6856</v>
      </c>
      <c r="AG267" s="174" t="s">
        <v>6857</v>
      </c>
      <c r="AH267" s="174" t="s">
        <v>6858</v>
      </c>
      <c r="AI267" s="174" t="s">
        <v>6859</v>
      </c>
      <c r="AJ267" s="174" t="s">
        <v>6860</v>
      </c>
      <c r="AK267" s="174" t="s">
        <v>6861</v>
      </c>
      <c r="AL267" s="174" t="s">
        <v>6862</v>
      </c>
      <c r="AM267" s="174" t="s">
        <v>6863</v>
      </c>
      <c r="AN267" s="174" t="s">
        <v>6864</v>
      </c>
      <c r="AO267" s="174" t="s">
        <v>6864</v>
      </c>
      <c r="AP267" s="5" t="s">
        <v>6864</v>
      </c>
    </row>
    <row r="268" spans="1:42" ht="87.75" x14ac:dyDescent="0.25">
      <c r="A268" t="s">
        <v>32</v>
      </c>
      <c r="C268" s="5" t="s">
        <v>6865</v>
      </c>
      <c r="D268" s="5" t="s">
        <v>6866</v>
      </c>
      <c r="E268" s="5" t="s">
        <v>6867</v>
      </c>
      <c r="F268" s="5" t="s">
        <v>6868</v>
      </c>
      <c r="G268" s="5" t="s">
        <v>6869</v>
      </c>
      <c r="H268" s="5" t="s">
        <v>6870</v>
      </c>
      <c r="I268" s="5" t="s">
        <v>6871</v>
      </c>
      <c r="J268" s="5" t="s">
        <v>6872</v>
      </c>
      <c r="K268" s="5" t="s">
        <v>6873</v>
      </c>
      <c r="L268" s="5" t="s">
        <v>6874</v>
      </c>
      <c r="M268" s="5" t="s">
        <v>6875</v>
      </c>
      <c r="N268" s="5" t="s">
        <v>6876</v>
      </c>
      <c r="O268" s="5" t="s">
        <v>6877</v>
      </c>
      <c r="P268" s="5" t="s">
        <v>6878</v>
      </c>
      <c r="Q268" s="5" t="s">
        <v>6879</v>
      </c>
      <c r="R268" s="5" t="s">
        <v>6880</v>
      </c>
      <c r="S268" s="5" t="s">
        <v>6880</v>
      </c>
      <c r="T268" s="5" t="s">
        <v>6880</v>
      </c>
      <c r="U268" s="5" t="s">
        <v>6881</v>
      </c>
      <c r="V268" s="3"/>
      <c r="W268" s="165" t="s">
        <v>32</v>
      </c>
      <c r="X268" s="165"/>
      <c r="Y268" s="174" t="s">
        <v>6882</v>
      </c>
      <c r="Z268" s="174" t="s">
        <v>6883</v>
      </c>
      <c r="AA268" s="174" t="s">
        <v>6884</v>
      </c>
      <c r="AB268" s="174" t="s">
        <v>6885</v>
      </c>
      <c r="AC268" s="174" t="s">
        <v>6886</v>
      </c>
      <c r="AD268" s="174" t="s">
        <v>6887</v>
      </c>
      <c r="AE268" s="174" t="s">
        <v>6888</v>
      </c>
      <c r="AF268" s="174" t="s">
        <v>6889</v>
      </c>
      <c r="AG268" s="174" t="s">
        <v>6890</v>
      </c>
      <c r="AH268" s="174" t="s">
        <v>6891</v>
      </c>
      <c r="AI268" s="174" t="s">
        <v>6892</v>
      </c>
      <c r="AJ268" s="174" t="s">
        <v>6893</v>
      </c>
      <c r="AK268" s="174" t="s">
        <v>6894</v>
      </c>
      <c r="AL268" s="174" t="s">
        <v>6895</v>
      </c>
      <c r="AM268" s="174" t="s">
        <v>6896</v>
      </c>
      <c r="AN268" s="174" t="s">
        <v>6897</v>
      </c>
      <c r="AO268" s="174" t="s">
        <v>6897</v>
      </c>
      <c r="AP268" s="5" t="s">
        <v>6897</v>
      </c>
    </row>
    <row r="269" spans="1:42" ht="87.75" x14ac:dyDescent="0.25">
      <c r="A269" t="s">
        <v>33</v>
      </c>
      <c r="C269" s="5" t="s">
        <v>6898</v>
      </c>
      <c r="D269" s="5" t="s">
        <v>6899</v>
      </c>
      <c r="E269" s="5" t="s">
        <v>6900</v>
      </c>
      <c r="F269" s="5" t="s">
        <v>6901</v>
      </c>
      <c r="G269" s="5" t="s">
        <v>6902</v>
      </c>
      <c r="H269" s="5" t="s">
        <v>6903</v>
      </c>
      <c r="I269" s="5" t="s">
        <v>6904</v>
      </c>
      <c r="J269" s="5" t="s">
        <v>6905</v>
      </c>
      <c r="K269" s="5" t="s">
        <v>6906</v>
      </c>
      <c r="L269" s="5" t="s">
        <v>6907</v>
      </c>
      <c r="M269" s="5" t="s">
        <v>6908</v>
      </c>
      <c r="N269" s="5" t="s">
        <v>6909</v>
      </c>
      <c r="O269" s="5" t="s">
        <v>6910</v>
      </c>
      <c r="P269" s="5" t="s">
        <v>6911</v>
      </c>
      <c r="Q269" s="5" t="s">
        <v>6912</v>
      </c>
      <c r="R269" s="5" t="s">
        <v>6913</v>
      </c>
      <c r="S269" s="5" t="s">
        <v>6913</v>
      </c>
      <c r="T269" s="5" t="s">
        <v>6913</v>
      </c>
      <c r="U269" s="5" t="s">
        <v>6914</v>
      </c>
      <c r="V269" s="3"/>
      <c r="W269" s="165" t="s">
        <v>33</v>
      </c>
      <c r="X269" s="165"/>
      <c r="Y269" s="174" t="s">
        <v>6915</v>
      </c>
      <c r="Z269" s="174" t="s">
        <v>6916</v>
      </c>
      <c r="AA269" s="174" t="s">
        <v>6917</v>
      </c>
      <c r="AB269" s="174" t="s">
        <v>6918</v>
      </c>
      <c r="AC269" s="174" t="s">
        <v>6919</v>
      </c>
      <c r="AD269" s="174" t="s">
        <v>6920</v>
      </c>
      <c r="AE269" s="174" t="s">
        <v>6921</v>
      </c>
      <c r="AF269" s="174" t="s">
        <v>6922</v>
      </c>
      <c r="AG269" s="174" t="s">
        <v>6923</v>
      </c>
      <c r="AH269" s="174" t="s">
        <v>6924</v>
      </c>
      <c r="AI269" s="174" t="s">
        <v>6925</v>
      </c>
      <c r="AJ269" s="174" t="s">
        <v>6926</v>
      </c>
      <c r="AK269" s="174" t="s">
        <v>6927</v>
      </c>
      <c r="AL269" s="174" t="s">
        <v>6928</v>
      </c>
      <c r="AM269" s="174" t="s">
        <v>6929</v>
      </c>
      <c r="AN269" s="174" t="s">
        <v>6930</v>
      </c>
      <c r="AO269" s="174" t="s">
        <v>6930</v>
      </c>
      <c r="AP269" s="5" t="s">
        <v>6930</v>
      </c>
    </row>
    <row r="270" spans="1:42" ht="87.75" x14ac:dyDescent="0.25">
      <c r="A270" t="s">
        <v>33</v>
      </c>
      <c r="C270" s="5" t="s">
        <v>6898</v>
      </c>
      <c r="D270" s="5" t="s">
        <v>6899</v>
      </c>
      <c r="E270" s="5" t="s">
        <v>6900</v>
      </c>
      <c r="F270" s="5" t="s">
        <v>6901</v>
      </c>
      <c r="G270" s="5" t="s">
        <v>6902</v>
      </c>
      <c r="H270" s="5" t="s">
        <v>6903</v>
      </c>
      <c r="I270" s="5" t="s">
        <v>6904</v>
      </c>
      <c r="J270" s="5" t="s">
        <v>6905</v>
      </c>
      <c r="K270" s="5" t="s">
        <v>6906</v>
      </c>
      <c r="L270" s="5" t="s">
        <v>6907</v>
      </c>
      <c r="M270" s="5" t="s">
        <v>6908</v>
      </c>
      <c r="N270" s="5" t="s">
        <v>6909</v>
      </c>
      <c r="O270" s="5" t="s">
        <v>6910</v>
      </c>
      <c r="P270" s="5" t="s">
        <v>6911</v>
      </c>
      <c r="Q270" s="5" t="s">
        <v>6912</v>
      </c>
      <c r="R270" s="5" t="s">
        <v>6913</v>
      </c>
      <c r="S270" s="5" t="s">
        <v>6913</v>
      </c>
      <c r="T270" s="5" t="s">
        <v>6913</v>
      </c>
      <c r="U270" s="5" t="s">
        <v>6914</v>
      </c>
      <c r="V270" s="3"/>
      <c r="W270" s="165" t="s">
        <v>33</v>
      </c>
      <c r="X270" s="165"/>
      <c r="Y270" s="174" t="s">
        <v>6915</v>
      </c>
      <c r="Z270" s="174" t="s">
        <v>6916</v>
      </c>
      <c r="AA270" s="174" t="s">
        <v>6917</v>
      </c>
      <c r="AB270" s="174" t="s">
        <v>6918</v>
      </c>
      <c r="AC270" s="174" t="s">
        <v>6919</v>
      </c>
      <c r="AD270" s="174" t="s">
        <v>6920</v>
      </c>
      <c r="AE270" s="174" t="s">
        <v>6921</v>
      </c>
      <c r="AF270" s="174" t="s">
        <v>6922</v>
      </c>
      <c r="AG270" s="174" t="s">
        <v>6923</v>
      </c>
      <c r="AH270" s="174" t="s">
        <v>6924</v>
      </c>
      <c r="AI270" s="174" t="s">
        <v>6925</v>
      </c>
      <c r="AJ270" s="174" t="s">
        <v>6926</v>
      </c>
      <c r="AK270" s="174" t="s">
        <v>6927</v>
      </c>
      <c r="AL270" s="174" t="s">
        <v>6928</v>
      </c>
      <c r="AM270" s="174" t="s">
        <v>6929</v>
      </c>
      <c r="AN270" s="174" t="s">
        <v>6930</v>
      </c>
      <c r="AO270" s="174" t="s">
        <v>6930</v>
      </c>
      <c r="AP270" s="5" t="s">
        <v>6930</v>
      </c>
    </row>
    <row r="271" spans="1:42" x14ac:dyDescent="0.25">
      <c r="A271" s="6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</row>
    <row r="272" spans="1:42" x14ac:dyDescent="0.25">
      <c r="A272" s="6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</row>
    <row r="273" spans="1:41" x14ac:dyDescent="0.25">
      <c r="A273" s="6"/>
      <c r="C273" s="6" t="s">
        <v>2</v>
      </c>
      <c r="D273" s="6" t="s">
        <v>3</v>
      </c>
      <c r="E273" s="6" t="s">
        <v>4</v>
      </c>
      <c r="F273" s="6" t="s">
        <v>5</v>
      </c>
      <c r="G273" s="6" t="s">
        <v>6</v>
      </c>
      <c r="H273" s="6" t="s">
        <v>7</v>
      </c>
      <c r="I273" s="6" t="s">
        <v>8</v>
      </c>
      <c r="J273" s="6" t="s">
        <v>9</v>
      </c>
      <c r="K273" s="6" t="s">
        <v>10</v>
      </c>
      <c r="L273" s="6" t="s">
        <v>11</v>
      </c>
      <c r="M273" s="6" t="s">
        <v>12</v>
      </c>
      <c r="N273" s="6" t="s">
        <v>13</v>
      </c>
      <c r="O273" s="6" t="s">
        <v>14</v>
      </c>
      <c r="P273" s="6" t="s">
        <v>19</v>
      </c>
      <c r="Q273" s="6" t="s">
        <v>15</v>
      </c>
      <c r="R273" s="6" t="s">
        <v>29</v>
      </c>
      <c r="S273" s="6" t="s">
        <v>29</v>
      </c>
      <c r="T273" s="6" t="s">
        <v>29</v>
      </c>
      <c r="U273" s="6">
        <v>0</v>
      </c>
      <c r="W273" s="171" t="s">
        <v>2</v>
      </c>
      <c r="X273" s="171" t="s">
        <v>3</v>
      </c>
      <c r="Y273" s="171" t="s">
        <v>4</v>
      </c>
      <c r="Z273" s="171" t="s">
        <v>5</v>
      </c>
      <c r="AA273" s="171" t="s">
        <v>6</v>
      </c>
      <c r="AB273" s="171" t="s">
        <v>7</v>
      </c>
      <c r="AC273" s="171" t="s">
        <v>8</v>
      </c>
      <c r="AD273" s="171" t="s">
        <v>9</v>
      </c>
      <c r="AE273" s="171" t="s">
        <v>10</v>
      </c>
      <c r="AF273" s="171" t="s">
        <v>11</v>
      </c>
      <c r="AG273" s="171" t="s">
        <v>12</v>
      </c>
      <c r="AH273" s="171" t="s">
        <v>13</v>
      </c>
      <c r="AI273" s="171" t="s">
        <v>14</v>
      </c>
      <c r="AJ273" s="171" t="s">
        <v>19</v>
      </c>
      <c r="AK273" s="171" t="s">
        <v>15</v>
      </c>
      <c r="AL273" s="171" t="s">
        <v>29</v>
      </c>
      <c r="AM273" s="171" t="s">
        <v>29</v>
      </c>
      <c r="AN273" s="171" t="s">
        <v>29</v>
      </c>
      <c r="AO273" s="171">
        <v>0</v>
      </c>
    </row>
    <row r="274" spans="1:41" x14ac:dyDescent="0.25">
      <c r="A274" s="1" t="s">
        <v>16</v>
      </c>
      <c r="B274" t="s">
        <v>23</v>
      </c>
      <c r="C274" s="2" t="e">
        <v>#N/A</v>
      </c>
      <c r="D274" s="2" t="e">
        <v>#N/A</v>
      </c>
      <c r="E274" s="2" t="e">
        <v>#N/A</v>
      </c>
      <c r="F274" s="2" t="e">
        <v>#N/A</v>
      </c>
      <c r="G274" s="2" t="e">
        <v>#N/A</v>
      </c>
      <c r="H274" s="2" t="e">
        <v>#N/A</v>
      </c>
      <c r="I274" s="2" t="e">
        <v>#N/A</v>
      </c>
      <c r="J274" s="2" t="e">
        <v>#N/A</v>
      </c>
      <c r="K274" s="2" t="e">
        <v>#N/A</v>
      </c>
      <c r="L274" s="2" t="e">
        <v>#N/A</v>
      </c>
      <c r="M274" s="2" t="e">
        <v>#N/A</v>
      </c>
      <c r="N274" s="2" t="e">
        <v>#N/A</v>
      </c>
      <c r="O274" s="2" t="e">
        <v>#N/A</v>
      </c>
      <c r="P274" s="2" t="e">
        <v>#N/A</v>
      </c>
      <c r="Q274" s="2" t="e">
        <v>#N/A</v>
      </c>
      <c r="R274" s="2" t="e">
        <v>#N/A</v>
      </c>
      <c r="S274" s="2" t="e">
        <v>#N/A</v>
      </c>
      <c r="T274" s="2" t="e">
        <v>#N/A</v>
      </c>
      <c r="U274" s="2" t="e">
        <v>#N/A</v>
      </c>
      <c r="W274" s="172" t="e">
        <v>#N/A</v>
      </c>
      <c r="X274" s="172" t="e">
        <v>#N/A</v>
      </c>
      <c r="Y274" s="172" t="e">
        <v>#N/A</v>
      </c>
      <c r="Z274" s="172" t="e">
        <v>#N/A</v>
      </c>
      <c r="AA274" s="172" t="e">
        <v>#N/A</v>
      </c>
      <c r="AB274" s="172" t="e">
        <v>#N/A</v>
      </c>
      <c r="AC274" s="172" t="e">
        <v>#N/A</v>
      </c>
      <c r="AD274" s="172" t="e">
        <v>#N/A</v>
      </c>
      <c r="AE274" s="172" t="e">
        <v>#N/A</v>
      </c>
      <c r="AF274" s="172" t="e">
        <v>#N/A</v>
      </c>
      <c r="AG274" s="172" t="e">
        <v>#N/A</v>
      </c>
      <c r="AH274" s="172" t="e">
        <v>#N/A</v>
      </c>
      <c r="AI274" s="172" t="e">
        <v>#N/A</v>
      </c>
      <c r="AJ274" s="172" t="e">
        <v>#N/A</v>
      </c>
      <c r="AK274" s="172" t="e">
        <v>#N/A</v>
      </c>
      <c r="AL274" s="172" t="e">
        <v>#N/A</v>
      </c>
      <c r="AM274" s="172" t="e">
        <v>#N/A</v>
      </c>
      <c r="AN274" s="172" t="e">
        <v>#N/A</v>
      </c>
      <c r="AO274" s="172" t="e">
        <v>#N/A</v>
      </c>
    </row>
    <row r="275" spans="1:41" x14ac:dyDescent="0.25">
      <c r="A275" s="1" t="s">
        <v>16</v>
      </c>
      <c r="B275" t="s">
        <v>20</v>
      </c>
      <c r="C275" s="2" t="e">
        <v>#N/A</v>
      </c>
      <c r="D275" s="2" t="e">
        <v>#N/A</v>
      </c>
      <c r="E275" s="2" t="e">
        <v>#N/A</v>
      </c>
      <c r="F275" s="2" t="e">
        <v>#N/A</v>
      </c>
      <c r="G275" s="2" t="e">
        <v>#N/A</v>
      </c>
      <c r="H275" s="2" t="e">
        <v>#N/A</v>
      </c>
      <c r="I275" s="2" t="e">
        <v>#N/A</v>
      </c>
      <c r="J275" s="2" t="e">
        <v>#N/A</v>
      </c>
      <c r="K275" s="2" t="e">
        <v>#N/A</v>
      </c>
      <c r="L275" s="2" t="e">
        <v>#N/A</v>
      </c>
      <c r="M275" s="2" t="e">
        <v>#N/A</v>
      </c>
      <c r="N275" s="2" t="e">
        <v>#N/A</v>
      </c>
      <c r="O275" s="2" t="e">
        <v>#N/A</v>
      </c>
      <c r="P275" s="2" t="e">
        <v>#N/A</v>
      </c>
      <c r="Q275" s="2" t="e">
        <v>#N/A</v>
      </c>
      <c r="R275" s="2" t="e">
        <v>#N/A</v>
      </c>
      <c r="S275" s="2" t="e">
        <v>#N/A</v>
      </c>
      <c r="T275" s="2" t="e">
        <v>#N/A</v>
      </c>
      <c r="U275" s="2" t="e">
        <v>#N/A</v>
      </c>
      <c r="W275" s="172" t="e">
        <v>#N/A</v>
      </c>
      <c r="X275" s="172" t="e">
        <v>#N/A</v>
      </c>
      <c r="Y275" s="172" t="e">
        <v>#N/A</v>
      </c>
      <c r="Z275" s="172" t="e">
        <v>#N/A</v>
      </c>
      <c r="AA275" s="172" t="e">
        <v>#N/A</v>
      </c>
      <c r="AB275" s="172" t="e">
        <v>#N/A</v>
      </c>
      <c r="AC275" s="172" t="e">
        <v>#N/A</v>
      </c>
      <c r="AD275" s="172" t="e">
        <v>#N/A</v>
      </c>
      <c r="AE275" s="172" t="e">
        <v>#N/A</v>
      </c>
      <c r="AF275" s="172" t="e">
        <v>#N/A</v>
      </c>
      <c r="AG275" s="172" t="e">
        <v>#N/A</v>
      </c>
      <c r="AH275" s="172" t="e">
        <v>#N/A</v>
      </c>
      <c r="AI275" s="172" t="e">
        <v>#N/A</v>
      </c>
      <c r="AJ275" s="172" t="e">
        <v>#N/A</v>
      </c>
      <c r="AK275" s="172" t="e">
        <v>#N/A</v>
      </c>
      <c r="AL275" s="172" t="e">
        <v>#N/A</v>
      </c>
      <c r="AM275" s="172" t="e">
        <v>#N/A</v>
      </c>
      <c r="AN275" s="172" t="e">
        <v>#N/A</v>
      </c>
      <c r="AO275" s="172" t="e">
        <v>#N/A</v>
      </c>
    </row>
    <row r="276" spans="1:41" x14ac:dyDescent="0.25">
      <c r="A276" s="1" t="s">
        <v>16</v>
      </c>
      <c r="B276" t="s">
        <v>21</v>
      </c>
      <c r="C276" s="2" t="e">
        <v>#N/A</v>
      </c>
      <c r="D276" s="2" t="e">
        <v>#N/A</v>
      </c>
      <c r="E276" s="2" t="e">
        <v>#N/A</v>
      </c>
      <c r="F276" s="2" t="e">
        <v>#N/A</v>
      </c>
      <c r="G276" s="2" t="e">
        <v>#N/A</v>
      </c>
      <c r="H276" s="2" t="e">
        <v>#N/A</v>
      </c>
      <c r="I276" s="2" t="e">
        <v>#N/A</v>
      </c>
      <c r="J276" s="2" t="e">
        <v>#N/A</v>
      </c>
      <c r="K276" s="2" t="e">
        <v>#N/A</v>
      </c>
      <c r="L276" s="2" t="e">
        <v>#N/A</v>
      </c>
      <c r="M276" s="2" t="e">
        <v>#N/A</v>
      </c>
      <c r="N276" s="2" t="e">
        <v>#N/A</v>
      </c>
      <c r="O276" s="2" t="e">
        <v>#N/A</v>
      </c>
      <c r="P276" s="2" t="e">
        <v>#N/A</v>
      </c>
      <c r="Q276" s="2" t="e">
        <v>#N/A</v>
      </c>
      <c r="R276" s="2" t="e">
        <v>#N/A</v>
      </c>
      <c r="S276" s="2" t="e">
        <v>#N/A</v>
      </c>
      <c r="T276" s="2" t="e">
        <v>#N/A</v>
      </c>
      <c r="U276" s="2" t="e">
        <v>#N/A</v>
      </c>
      <c r="W276" s="172" t="e">
        <v>#N/A</v>
      </c>
      <c r="X276" s="172" t="e">
        <v>#N/A</v>
      </c>
      <c r="Y276" s="172" t="e">
        <v>#N/A</v>
      </c>
      <c r="Z276" s="172" t="e">
        <v>#N/A</v>
      </c>
      <c r="AA276" s="172" t="e">
        <v>#N/A</v>
      </c>
      <c r="AB276" s="172" t="e">
        <v>#N/A</v>
      </c>
      <c r="AC276" s="172" t="e">
        <v>#N/A</v>
      </c>
      <c r="AD276" s="172" t="e">
        <v>#N/A</v>
      </c>
      <c r="AE276" s="172" t="e">
        <v>#N/A</v>
      </c>
      <c r="AF276" s="172" t="e">
        <v>#N/A</v>
      </c>
      <c r="AG276" s="172" t="e">
        <v>#N/A</v>
      </c>
      <c r="AH276" s="172" t="e">
        <v>#N/A</v>
      </c>
      <c r="AI276" s="172" t="e">
        <v>#N/A</v>
      </c>
      <c r="AJ276" s="172" t="e">
        <v>#N/A</v>
      </c>
      <c r="AK276" s="172" t="e">
        <v>#N/A</v>
      </c>
      <c r="AL276" s="172" t="e">
        <v>#N/A</v>
      </c>
      <c r="AM276" s="172" t="e">
        <v>#N/A</v>
      </c>
      <c r="AN276" s="172" t="e">
        <v>#N/A</v>
      </c>
      <c r="AO276" s="172" t="e">
        <v>#N/A</v>
      </c>
    </row>
    <row r="277" spans="1:41" x14ac:dyDescent="0.25">
      <c r="A277" s="1" t="s">
        <v>16</v>
      </c>
      <c r="B277" t="s">
        <v>22</v>
      </c>
      <c r="C277" s="2" t="e">
        <f>W277*$V$14</f>
        <v>#N/A</v>
      </c>
      <c r="D277" s="2" t="e">
        <f t="shared" ref="D277" si="722">X277*$V$14</f>
        <v>#N/A</v>
      </c>
      <c r="E277" s="2" t="e">
        <f t="shared" ref="E277" si="723">Y277*$V$14</f>
        <v>#N/A</v>
      </c>
      <c r="F277" s="2" t="e">
        <f t="shared" ref="F277" si="724">Z277*$V$14</f>
        <v>#N/A</v>
      </c>
      <c r="G277" s="2" t="e">
        <f t="shared" ref="G277" si="725">AA277*$V$14</f>
        <v>#N/A</v>
      </c>
      <c r="H277" s="2" t="e">
        <f t="shared" ref="H277" si="726">AB277*$V$14</f>
        <v>#N/A</v>
      </c>
      <c r="I277" s="2" t="e">
        <f t="shared" ref="I277" si="727">AC277*$V$14</f>
        <v>#N/A</v>
      </c>
      <c r="J277" s="2" t="e">
        <f t="shared" ref="J277" si="728">AD277*$V$14</f>
        <v>#N/A</v>
      </c>
      <c r="K277" s="2" t="e">
        <f t="shared" ref="K277" si="729">AE277*$V$14</f>
        <v>#N/A</v>
      </c>
      <c r="L277" s="2" t="e">
        <f t="shared" ref="L277" si="730">AF277*$V$14</f>
        <v>#N/A</v>
      </c>
      <c r="M277" s="2" t="e">
        <f t="shared" ref="M277" si="731">AG277*$V$14</f>
        <v>#N/A</v>
      </c>
      <c r="N277" s="2" t="e">
        <f t="shared" ref="N277" si="732">AH277*$V$14</f>
        <v>#N/A</v>
      </c>
      <c r="O277" s="2" t="e">
        <f t="shared" ref="O277" si="733">AI277*$V$14</f>
        <v>#N/A</v>
      </c>
      <c r="P277" s="2" t="e">
        <f t="shared" ref="P277" si="734">AJ277*$V$14</f>
        <v>#N/A</v>
      </c>
      <c r="Q277" s="2" t="e">
        <f t="shared" ref="Q277" si="735">AK277*$V$14</f>
        <v>#N/A</v>
      </c>
      <c r="R277" s="2" t="e">
        <f t="shared" ref="R277" si="736">AL277*$V$14</f>
        <v>#N/A</v>
      </c>
      <c r="S277" s="2" t="e">
        <f t="shared" ref="S277" si="737">AM277*$V$14</f>
        <v>#N/A</v>
      </c>
      <c r="T277" s="2" t="e">
        <f t="shared" ref="T277" si="738">AN277*$V$14</f>
        <v>#N/A</v>
      </c>
      <c r="U277" s="2" t="e">
        <f t="shared" ref="U277" si="739">AO277*$V$14</f>
        <v>#N/A</v>
      </c>
      <c r="W277" s="172" t="e">
        <v>#N/A</v>
      </c>
      <c r="X277" s="172" t="e">
        <v>#N/A</v>
      </c>
      <c r="Y277" s="172" t="e">
        <v>#N/A</v>
      </c>
      <c r="Z277" s="172" t="e">
        <v>#N/A</v>
      </c>
      <c r="AA277" s="172" t="e">
        <v>#N/A</v>
      </c>
      <c r="AB277" s="172" t="e">
        <v>#N/A</v>
      </c>
      <c r="AC277" s="172" t="e">
        <v>#N/A</v>
      </c>
      <c r="AD277" s="172" t="e">
        <v>#N/A</v>
      </c>
      <c r="AE277" s="172" t="e">
        <v>#N/A</v>
      </c>
      <c r="AF277" s="172" t="e">
        <v>#N/A</v>
      </c>
      <c r="AG277" s="172" t="e">
        <v>#N/A</v>
      </c>
      <c r="AH277" s="172" t="e">
        <v>#N/A</v>
      </c>
      <c r="AI277" s="172" t="e">
        <v>#N/A</v>
      </c>
      <c r="AJ277" s="172" t="e">
        <v>#N/A</v>
      </c>
      <c r="AK277" s="172" t="e">
        <v>#N/A</v>
      </c>
      <c r="AL277" s="172" t="e">
        <v>#N/A</v>
      </c>
      <c r="AM277" s="172" t="e">
        <v>#N/A</v>
      </c>
      <c r="AN277" s="172" t="e">
        <v>#N/A</v>
      </c>
      <c r="AO277" s="172" t="e">
        <v>#N/A</v>
      </c>
    </row>
    <row r="278" spans="1:41" x14ac:dyDescent="0.25">
      <c r="A278" s="1" t="s">
        <v>30</v>
      </c>
      <c r="B278" t="s">
        <v>23</v>
      </c>
      <c r="C278" s="2" t="s">
        <v>6931</v>
      </c>
      <c r="D278" s="2" t="s">
        <v>6931</v>
      </c>
      <c r="E278" s="2" t="s">
        <v>6931</v>
      </c>
      <c r="F278" s="2" t="s">
        <v>6931</v>
      </c>
      <c r="G278" s="2" t="s">
        <v>6931</v>
      </c>
      <c r="H278" s="2" t="s">
        <v>6931</v>
      </c>
      <c r="I278" s="2" t="s">
        <v>6931</v>
      </c>
      <c r="J278" s="2" t="s">
        <v>6931</v>
      </c>
      <c r="K278" s="2" t="s">
        <v>6931</v>
      </c>
      <c r="L278" s="2" t="s">
        <v>6931</v>
      </c>
      <c r="M278" s="2" t="s">
        <v>6931</v>
      </c>
      <c r="N278" s="2" t="s">
        <v>6931</v>
      </c>
      <c r="O278" s="2" t="s">
        <v>6931</v>
      </c>
      <c r="P278" s="2" t="s">
        <v>6931</v>
      </c>
      <c r="Q278" s="2" t="s">
        <v>6931</v>
      </c>
      <c r="R278" s="2" t="e">
        <v>#N/A</v>
      </c>
      <c r="S278" s="2" t="e">
        <v>#N/A</v>
      </c>
      <c r="T278" s="2" t="e">
        <v>#N/A</v>
      </c>
      <c r="U278" s="2" t="e">
        <v>#N/A</v>
      </c>
      <c r="W278" s="172" t="s">
        <v>6931</v>
      </c>
      <c r="X278" s="172" t="s">
        <v>6931</v>
      </c>
      <c r="Y278" s="172" t="s">
        <v>6931</v>
      </c>
      <c r="Z278" s="172" t="s">
        <v>6931</v>
      </c>
      <c r="AA278" s="172" t="s">
        <v>6931</v>
      </c>
      <c r="AB278" s="172" t="s">
        <v>6931</v>
      </c>
      <c r="AC278" s="172" t="s">
        <v>6931</v>
      </c>
      <c r="AD278" s="172" t="s">
        <v>6931</v>
      </c>
      <c r="AE278" s="172" t="s">
        <v>6931</v>
      </c>
      <c r="AF278" s="172" t="s">
        <v>6931</v>
      </c>
      <c r="AG278" s="172" t="s">
        <v>6931</v>
      </c>
      <c r="AH278" s="172" t="s">
        <v>6931</v>
      </c>
      <c r="AI278" s="172" t="s">
        <v>6931</v>
      </c>
      <c r="AJ278" s="172" t="s">
        <v>6931</v>
      </c>
      <c r="AK278" s="172" t="s">
        <v>6931</v>
      </c>
      <c r="AL278" s="172" t="e">
        <v>#N/A</v>
      </c>
      <c r="AM278" s="172" t="e">
        <v>#N/A</v>
      </c>
      <c r="AN278" s="172" t="e">
        <v>#N/A</v>
      </c>
      <c r="AO278" s="172" t="e">
        <v>#N/A</v>
      </c>
    </row>
    <row r="279" spans="1:41" x14ac:dyDescent="0.25">
      <c r="A279" s="1" t="s">
        <v>30</v>
      </c>
      <c r="B279" t="s">
        <v>20</v>
      </c>
      <c r="C279" s="2" t="s">
        <v>6932</v>
      </c>
      <c r="D279" s="2" t="s">
        <v>1470</v>
      </c>
      <c r="E279" s="2" t="s">
        <v>2900</v>
      </c>
      <c r="F279" s="2" t="s">
        <v>6933</v>
      </c>
      <c r="G279" s="2" t="s">
        <v>2390</v>
      </c>
      <c r="H279" s="2" t="s">
        <v>6934</v>
      </c>
      <c r="I279" s="2" t="s">
        <v>6935</v>
      </c>
      <c r="J279" s="2" t="s">
        <v>6936</v>
      </c>
      <c r="K279" s="2" t="s">
        <v>6937</v>
      </c>
      <c r="L279" s="2" t="s">
        <v>6938</v>
      </c>
      <c r="M279" s="2" t="s">
        <v>2396</v>
      </c>
      <c r="N279" s="2" t="s">
        <v>6939</v>
      </c>
      <c r="O279" s="2" t="s">
        <v>6940</v>
      </c>
      <c r="P279" s="2" t="s">
        <v>6682</v>
      </c>
      <c r="Q279" s="2" t="s">
        <v>6941</v>
      </c>
      <c r="R279" s="2" t="e">
        <v>#N/A</v>
      </c>
      <c r="S279" s="2" t="e">
        <v>#N/A</v>
      </c>
      <c r="T279" s="2" t="e">
        <v>#N/A</v>
      </c>
      <c r="U279" s="2" t="e">
        <v>#N/A</v>
      </c>
      <c r="W279" s="172" t="s">
        <v>6932</v>
      </c>
      <c r="X279" s="172" t="s">
        <v>1470</v>
      </c>
      <c r="Y279" s="172" t="s">
        <v>2900</v>
      </c>
      <c r="Z279" s="172" t="s">
        <v>6933</v>
      </c>
      <c r="AA279" s="172" t="s">
        <v>2390</v>
      </c>
      <c r="AB279" s="172" t="s">
        <v>6934</v>
      </c>
      <c r="AC279" s="172" t="s">
        <v>6935</v>
      </c>
      <c r="AD279" s="172" t="s">
        <v>6936</v>
      </c>
      <c r="AE279" s="172" t="s">
        <v>6937</v>
      </c>
      <c r="AF279" s="172" t="s">
        <v>6938</v>
      </c>
      <c r="AG279" s="172" t="s">
        <v>2396</v>
      </c>
      <c r="AH279" s="172" t="s">
        <v>6939</v>
      </c>
      <c r="AI279" s="172" t="s">
        <v>6940</v>
      </c>
      <c r="AJ279" s="172" t="s">
        <v>6682</v>
      </c>
      <c r="AK279" s="172" t="s">
        <v>6941</v>
      </c>
      <c r="AL279" s="172" t="e">
        <v>#N/A</v>
      </c>
      <c r="AM279" s="172" t="e">
        <v>#N/A</v>
      </c>
      <c r="AN279" s="172" t="e">
        <v>#N/A</v>
      </c>
      <c r="AO279" s="172" t="e">
        <v>#N/A</v>
      </c>
    </row>
    <row r="280" spans="1:41" x14ac:dyDescent="0.25">
      <c r="A280" s="1" t="s">
        <v>30</v>
      </c>
      <c r="B280" t="s">
        <v>21</v>
      </c>
      <c r="C280" s="2" t="e">
        <v>#N/A</v>
      </c>
      <c r="D280" s="2" t="s">
        <v>6942</v>
      </c>
      <c r="E280" s="2" t="s">
        <v>5894</v>
      </c>
      <c r="F280" s="2" t="s">
        <v>4670</v>
      </c>
      <c r="G280" s="2" t="s">
        <v>2406</v>
      </c>
      <c r="H280" s="2" t="s">
        <v>6943</v>
      </c>
      <c r="I280" s="2" t="s">
        <v>6944</v>
      </c>
      <c r="J280" s="2" t="s">
        <v>4900</v>
      </c>
      <c r="K280" s="2" t="s">
        <v>5898</v>
      </c>
      <c r="L280" s="2" t="s">
        <v>6945</v>
      </c>
      <c r="M280" s="2" t="s">
        <v>2412</v>
      </c>
      <c r="N280" s="2" t="s">
        <v>6946</v>
      </c>
      <c r="O280" s="2" t="s">
        <v>6947</v>
      </c>
      <c r="P280" s="2" t="s">
        <v>6948</v>
      </c>
      <c r="Q280" s="2" t="s">
        <v>6949</v>
      </c>
      <c r="R280" s="2" t="e">
        <v>#N/A</v>
      </c>
      <c r="S280" s="2" t="e">
        <v>#N/A</v>
      </c>
      <c r="T280" s="2" t="e">
        <v>#N/A</v>
      </c>
      <c r="U280" s="2" t="e">
        <v>#N/A</v>
      </c>
      <c r="W280" s="172" t="e">
        <v>#N/A</v>
      </c>
      <c r="X280" s="172" t="s">
        <v>6942</v>
      </c>
      <c r="Y280" s="172" t="s">
        <v>5894</v>
      </c>
      <c r="Z280" s="172" t="s">
        <v>4670</v>
      </c>
      <c r="AA280" s="172" t="s">
        <v>2406</v>
      </c>
      <c r="AB280" s="172" t="s">
        <v>6943</v>
      </c>
      <c r="AC280" s="172" t="s">
        <v>6944</v>
      </c>
      <c r="AD280" s="172" t="s">
        <v>4900</v>
      </c>
      <c r="AE280" s="172" t="s">
        <v>5898</v>
      </c>
      <c r="AF280" s="172" t="s">
        <v>6945</v>
      </c>
      <c r="AG280" s="172" t="s">
        <v>2412</v>
      </c>
      <c r="AH280" s="172" t="s">
        <v>6946</v>
      </c>
      <c r="AI280" s="172" t="s">
        <v>6947</v>
      </c>
      <c r="AJ280" s="172" t="s">
        <v>6948</v>
      </c>
      <c r="AK280" s="172" t="s">
        <v>6949</v>
      </c>
      <c r="AL280" s="172" t="e">
        <v>#N/A</v>
      </c>
      <c r="AM280" s="172" t="e">
        <v>#N/A</v>
      </c>
      <c r="AN280" s="172" t="e">
        <v>#N/A</v>
      </c>
      <c r="AO280" s="172" t="e">
        <v>#N/A</v>
      </c>
    </row>
    <row r="281" spans="1:41" x14ac:dyDescent="0.25">
      <c r="A281" s="1" t="s">
        <v>30</v>
      </c>
      <c r="B281" t="s">
        <v>22</v>
      </c>
      <c r="C281" s="2" t="e">
        <f>W281*$V$14</f>
        <v>#N/A</v>
      </c>
      <c r="D281" s="2">
        <f t="shared" ref="D281" si="740">X281*$V$14</f>
        <v>529.9</v>
      </c>
      <c r="E281" s="2">
        <f t="shared" ref="E281" si="741">Y281*$V$14</f>
        <v>574.6</v>
      </c>
      <c r="F281" s="2">
        <f t="shared" ref="F281" si="742">Z281*$V$14</f>
        <v>601.29999999999995</v>
      </c>
      <c r="G281" s="2">
        <f t="shared" ref="G281" si="743">AA281*$V$14</f>
        <v>722.7</v>
      </c>
      <c r="H281" s="2">
        <f t="shared" ref="H281" si="744">AB281*$V$14</f>
        <v>762.5</v>
      </c>
      <c r="I281" s="2">
        <f t="shared" ref="I281" si="745">AC281*$V$14</f>
        <v>788.6</v>
      </c>
      <c r="J281" s="2">
        <f t="shared" ref="J281" si="746">AD281*$V$14</f>
        <v>823.4</v>
      </c>
      <c r="K281" s="2">
        <f t="shared" ref="K281" si="747">AE281*$V$14</f>
        <v>907.1</v>
      </c>
      <c r="L281" s="2">
        <f t="shared" ref="L281" si="748">AF281*$V$14</f>
        <v>1206.9000000000001</v>
      </c>
      <c r="M281" s="2">
        <f t="shared" ref="M281" si="749">AG281*$V$14</f>
        <v>1266.5999999999999</v>
      </c>
      <c r="N281" s="2">
        <f t="shared" ref="N281" si="750">AH281*$V$14</f>
        <v>1327.7</v>
      </c>
      <c r="O281" s="2">
        <f t="shared" ref="O281" si="751">AI281*$V$14</f>
        <v>1720.4</v>
      </c>
      <c r="P281" s="2">
        <f t="shared" ref="P281" si="752">AJ281*$V$14</f>
        <v>1784.5</v>
      </c>
      <c r="Q281" s="2">
        <f t="shared" ref="Q281" si="753">AK281*$V$14</f>
        <v>1846.7</v>
      </c>
      <c r="R281" s="2" t="e">
        <f t="shared" ref="R281" si="754">AL281*$V$14</f>
        <v>#N/A</v>
      </c>
      <c r="S281" s="2" t="e">
        <f t="shared" ref="S281" si="755">AM281*$V$14</f>
        <v>#N/A</v>
      </c>
      <c r="T281" s="2" t="e">
        <f t="shared" ref="T281" si="756">AN281*$V$14</f>
        <v>#N/A</v>
      </c>
      <c r="U281" s="2" t="e">
        <f t="shared" ref="U281" si="757">AO281*$V$14</f>
        <v>#N/A</v>
      </c>
      <c r="W281" s="170" t="e">
        <v>#N/A</v>
      </c>
      <c r="X281" s="170">
        <v>529.9</v>
      </c>
      <c r="Y281" s="170">
        <v>574.6</v>
      </c>
      <c r="Z281" s="170">
        <v>601.29999999999995</v>
      </c>
      <c r="AA281" s="170">
        <v>722.7</v>
      </c>
      <c r="AB281" s="170">
        <v>762.5</v>
      </c>
      <c r="AC281" s="170">
        <v>788.6</v>
      </c>
      <c r="AD281" s="170">
        <v>823.4</v>
      </c>
      <c r="AE281" s="170">
        <v>907.1</v>
      </c>
      <c r="AF281" s="170">
        <v>1206.9000000000001</v>
      </c>
      <c r="AG281" s="170">
        <v>1266.5999999999999</v>
      </c>
      <c r="AH281" s="170">
        <v>1327.7</v>
      </c>
      <c r="AI281" s="170">
        <v>1720.4</v>
      </c>
      <c r="AJ281" s="170">
        <v>1784.5</v>
      </c>
      <c r="AK281" s="170">
        <v>1846.7</v>
      </c>
      <c r="AL281" s="170" t="e">
        <v>#N/A</v>
      </c>
      <c r="AM281" s="170" t="e">
        <v>#N/A</v>
      </c>
      <c r="AN281" s="170" t="e">
        <v>#N/A</v>
      </c>
      <c r="AO281" s="170" t="e">
        <v>#N/A</v>
      </c>
    </row>
    <row r="282" spans="1:41" x14ac:dyDescent="0.25">
      <c r="A282" s="1" t="s">
        <v>2</v>
      </c>
      <c r="B282" t="s">
        <v>23</v>
      </c>
      <c r="C282" s="2" t="s">
        <v>6950</v>
      </c>
      <c r="D282" s="2" t="s">
        <v>6950</v>
      </c>
      <c r="E282" s="2" t="s">
        <v>6950</v>
      </c>
      <c r="F282" s="2" t="s">
        <v>6950</v>
      </c>
      <c r="G282" s="2" t="s">
        <v>6950</v>
      </c>
      <c r="H282" s="2" t="s">
        <v>6950</v>
      </c>
      <c r="I282" s="2" t="s">
        <v>6950</v>
      </c>
      <c r="J282" s="2" t="s">
        <v>6950</v>
      </c>
      <c r="K282" s="2" t="s">
        <v>6950</v>
      </c>
      <c r="L282" s="2" t="s">
        <v>6950</v>
      </c>
      <c r="M282" s="2" t="s">
        <v>6950</v>
      </c>
      <c r="N282" s="2" t="s">
        <v>6950</v>
      </c>
      <c r="O282" s="2" t="s">
        <v>6950</v>
      </c>
      <c r="P282" s="2" t="s">
        <v>6950</v>
      </c>
      <c r="Q282" s="2" t="s">
        <v>6950</v>
      </c>
      <c r="R282" s="2" t="e">
        <v>#N/A</v>
      </c>
      <c r="S282" s="2" t="e">
        <v>#N/A</v>
      </c>
      <c r="T282" s="2" t="e">
        <v>#N/A</v>
      </c>
      <c r="U282" s="2" t="e">
        <v>#N/A</v>
      </c>
      <c r="W282" s="172" t="s">
        <v>6950</v>
      </c>
      <c r="X282" s="172" t="s">
        <v>6950</v>
      </c>
      <c r="Y282" s="172" t="s">
        <v>6950</v>
      </c>
      <c r="Z282" s="172" t="s">
        <v>6950</v>
      </c>
      <c r="AA282" s="172" t="s">
        <v>6950</v>
      </c>
      <c r="AB282" s="172" t="s">
        <v>6950</v>
      </c>
      <c r="AC282" s="172" t="s">
        <v>6950</v>
      </c>
      <c r="AD282" s="172" t="s">
        <v>6950</v>
      </c>
      <c r="AE282" s="172" t="s">
        <v>6950</v>
      </c>
      <c r="AF282" s="172" t="s">
        <v>6950</v>
      </c>
      <c r="AG282" s="172" t="s">
        <v>6950</v>
      </c>
      <c r="AH282" s="172" t="s">
        <v>6950</v>
      </c>
      <c r="AI282" s="172" t="s">
        <v>6950</v>
      </c>
      <c r="AJ282" s="172" t="s">
        <v>6950</v>
      </c>
      <c r="AK282" s="172" t="s">
        <v>6950</v>
      </c>
      <c r="AL282" s="172" t="e">
        <v>#N/A</v>
      </c>
      <c r="AM282" s="172" t="e">
        <v>#N/A</v>
      </c>
      <c r="AN282" s="172" t="e">
        <v>#N/A</v>
      </c>
      <c r="AO282" s="172" t="e">
        <v>#N/A</v>
      </c>
    </row>
    <row r="283" spans="1:41" x14ac:dyDescent="0.25">
      <c r="A283" s="1" t="s">
        <v>2</v>
      </c>
      <c r="B283" t="s">
        <v>20</v>
      </c>
      <c r="C283" s="2" t="s">
        <v>6951</v>
      </c>
      <c r="D283" s="2" t="s">
        <v>4408</v>
      </c>
      <c r="E283" s="2" t="s">
        <v>4908</v>
      </c>
      <c r="F283" s="2" t="s">
        <v>6952</v>
      </c>
      <c r="G283" s="2" t="s">
        <v>6953</v>
      </c>
      <c r="H283" s="2" t="s">
        <v>6954</v>
      </c>
      <c r="I283" s="2" t="s">
        <v>232</v>
      </c>
      <c r="J283" s="2" t="s">
        <v>6955</v>
      </c>
      <c r="K283" s="2" t="s">
        <v>1521</v>
      </c>
      <c r="L283" s="2" t="s">
        <v>6956</v>
      </c>
      <c r="M283" s="2" t="s">
        <v>6957</v>
      </c>
      <c r="N283" s="2" t="s">
        <v>6958</v>
      </c>
      <c r="O283" s="2" t="s">
        <v>6959</v>
      </c>
      <c r="P283" s="2" t="s">
        <v>6960</v>
      </c>
      <c r="Q283" s="2" t="s">
        <v>6961</v>
      </c>
      <c r="R283" s="2" t="e">
        <v>#N/A</v>
      </c>
      <c r="S283" s="2" t="e">
        <v>#N/A</v>
      </c>
      <c r="T283" s="2" t="e">
        <v>#N/A</v>
      </c>
      <c r="U283" s="2" t="e">
        <v>#N/A</v>
      </c>
      <c r="W283" s="172" t="s">
        <v>6951</v>
      </c>
      <c r="X283" s="172" t="s">
        <v>4408</v>
      </c>
      <c r="Y283" s="172" t="s">
        <v>4908</v>
      </c>
      <c r="Z283" s="172" t="s">
        <v>6952</v>
      </c>
      <c r="AA283" s="172" t="s">
        <v>6953</v>
      </c>
      <c r="AB283" s="172" t="s">
        <v>6954</v>
      </c>
      <c r="AC283" s="172" t="s">
        <v>232</v>
      </c>
      <c r="AD283" s="172" t="s">
        <v>6955</v>
      </c>
      <c r="AE283" s="172" t="s">
        <v>1521</v>
      </c>
      <c r="AF283" s="172" t="s">
        <v>6956</v>
      </c>
      <c r="AG283" s="172" t="s">
        <v>6957</v>
      </c>
      <c r="AH283" s="172" t="s">
        <v>6958</v>
      </c>
      <c r="AI283" s="172" t="s">
        <v>6959</v>
      </c>
      <c r="AJ283" s="172" t="s">
        <v>6960</v>
      </c>
      <c r="AK283" s="172" t="s">
        <v>6961</v>
      </c>
      <c r="AL283" s="172" t="e">
        <v>#N/A</v>
      </c>
      <c r="AM283" s="172" t="e">
        <v>#N/A</v>
      </c>
      <c r="AN283" s="172" t="e">
        <v>#N/A</v>
      </c>
      <c r="AO283" s="172" t="e">
        <v>#N/A</v>
      </c>
    </row>
    <row r="284" spans="1:41" x14ac:dyDescent="0.25">
      <c r="A284" s="1" t="s">
        <v>2</v>
      </c>
      <c r="B284" t="s">
        <v>21</v>
      </c>
      <c r="C284" s="2" t="e">
        <v>#N/A</v>
      </c>
      <c r="D284" s="2" t="s">
        <v>1411</v>
      </c>
      <c r="E284" s="2" t="s">
        <v>1442</v>
      </c>
      <c r="F284" s="2" t="s">
        <v>6962</v>
      </c>
      <c r="G284" s="2" t="s">
        <v>6963</v>
      </c>
      <c r="H284" s="2" t="s">
        <v>6964</v>
      </c>
      <c r="I284" s="2" t="s">
        <v>6965</v>
      </c>
      <c r="J284" s="2" t="s">
        <v>6966</v>
      </c>
      <c r="K284" s="2" t="s">
        <v>2048</v>
      </c>
      <c r="L284" s="2" t="s">
        <v>6967</v>
      </c>
      <c r="M284" s="2" t="s">
        <v>6968</v>
      </c>
      <c r="N284" s="2" t="s">
        <v>6969</v>
      </c>
      <c r="O284" s="2" t="s">
        <v>6970</v>
      </c>
      <c r="P284" s="2" t="s">
        <v>6971</v>
      </c>
      <c r="Q284" s="2" t="s">
        <v>6972</v>
      </c>
      <c r="R284" s="2" t="e">
        <v>#N/A</v>
      </c>
      <c r="S284" s="2" t="e">
        <v>#N/A</v>
      </c>
      <c r="T284" s="2" t="e">
        <v>#N/A</v>
      </c>
      <c r="U284" s="2" t="e">
        <v>#N/A</v>
      </c>
      <c r="W284" s="172" t="e">
        <v>#N/A</v>
      </c>
      <c r="X284" s="172" t="s">
        <v>1411</v>
      </c>
      <c r="Y284" s="172" t="s">
        <v>1442</v>
      </c>
      <c r="Z284" s="172" t="s">
        <v>6962</v>
      </c>
      <c r="AA284" s="172" t="s">
        <v>6963</v>
      </c>
      <c r="AB284" s="172" t="s">
        <v>6964</v>
      </c>
      <c r="AC284" s="172" t="s">
        <v>6965</v>
      </c>
      <c r="AD284" s="172" t="s">
        <v>6966</v>
      </c>
      <c r="AE284" s="172" t="s">
        <v>2048</v>
      </c>
      <c r="AF284" s="172" t="s">
        <v>6967</v>
      </c>
      <c r="AG284" s="172" t="s">
        <v>6968</v>
      </c>
      <c r="AH284" s="172" t="s">
        <v>6969</v>
      </c>
      <c r="AI284" s="172" t="s">
        <v>6970</v>
      </c>
      <c r="AJ284" s="172" t="s">
        <v>6971</v>
      </c>
      <c r="AK284" s="172" t="s">
        <v>6972</v>
      </c>
      <c r="AL284" s="172" t="e">
        <v>#N/A</v>
      </c>
      <c r="AM284" s="172" t="e">
        <v>#N/A</v>
      </c>
      <c r="AN284" s="172" t="e">
        <v>#N/A</v>
      </c>
      <c r="AO284" s="172" t="e">
        <v>#N/A</v>
      </c>
    </row>
    <row r="285" spans="1:41" x14ac:dyDescent="0.25">
      <c r="A285" s="1" t="s">
        <v>2</v>
      </c>
      <c r="B285" t="s">
        <v>22</v>
      </c>
      <c r="C285" s="2" t="e">
        <f>W285*$V$14</f>
        <v>#N/A</v>
      </c>
      <c r="D285" s="2">
        <f t="shared" ref="D285" si="758">X285*$V$14</f>
        <v>545.1</v>
      </c>
      <c r="E285" s="2">
        <f t="shared" ref="E285" si="759">Y285*$V$14</f>
        <v>590.9</v>
      </c>
      <c r="F285" s="2">
        <f t="shared" ref="F285" si="760">Z285*$V$14</f>
        <v>618.79999999999995</v>
      </c>
      <c r="G285" s="2">
        <f t="shared" ref="G285" si="761">AA285*$V$14</f>
        <v>740.6</v>
      </c>
      <c r="H285" s="2">
        <f t="shared" ref="H285" si="762">AB285*$V$14</f>
        <v>780.8</v>
      </c>
      <c r="I285" s="2">
        <f t="shared" ref="I285" si="763">AC285*$V$14</f>
        <v>808</v>
      </c>
      <c r="J285" s="2">
        <f t="shared" ref="J285" si="764">AD285*$V$14</f>
        <v>846.5</v>
      </c>
      <c r="K285" s="2">
        <f t="shared" ref="K285" si="765">AE285*$V$14</f>
        <v>932</v>
      </c>
      <c r="L285" s="2">
        <f t="shared" ref="L285" si="766">AF285*$V$14</f>
        <v>1235.0999999999999</v>
      </c>
      <c r="M285" s="2">
        <f t="shared" ref="M285" si="767">AG285*$V$14</f>
        <v>1296.2</v>
      </c>
      <c r="N285" s="2">
        <f t="shared" ref="N285" si="768">AH285*$V$14</f>
        <v>1359.1</v>
      </c>
      <c r="O285" s="2">
        <f t="shared" ref="O285" si="769">AI285*$V$14</f>
        <v>1758.5</v>
      </c>
      <c r="P285" s="2">
        <f t="shared" ref="P285" si="770">AJ285*$V$14</f>
        <v>1824.9</v>
      </c>
      <c r="Q285" s="2">
        <f t="shared" ref="Q285" si="771">AK285*$V$14</f>
        <v>1889</v>
      </c>
      <c r="R285" s="2" t="e">
        <f t="shared" ref="R285" si="772">AL285*$V$14</f>
        <v>#N/A</v>
      </c>
      <c r="S285" s="2" t="e">
        <f t="shared" ref="S285" si="773">AM285*$V$14</f>
        <v>#N/A</v>
      </c>
      <c r="T285" s="2" t="e">
        <f t="shared" ref="T285" si="774">AN285*$V$14</f>
        <v>#N/A</v>
      </c>
      <c r="U285" s="2" t="e">
        <f t="shared" ref="U285" si="775">AO285*$V$14</f>
        <v>#N/A</v>
      </c>
      <c r="W285" s="170" t="e">
        <v>#N/A</v>
      </c>
      <c r="X285" s="170">
        <v>545.1</v>
      </c>
      <c r="Y285" s="170">
        <v>590.9</v>
      </c>
      <c r="Z285" s="170">
        <v>618.79999999999995</v>
      </c>
      <c r="AA285" s="170">
        <v>740.6</v>
      </c>
      <c r="AB285" s="170">
        <v>780.8</v>
      </c>
      <c r="AC285" s="170">
        <v>808</v>
      </c>
      <c r="AD285" s="170">
        <v>846.5</v>
      </c>
      <c r="AE285" s="170">
        <v>932</v>
      </c>
      <c r="AF285" s="170">
        <v>1235.0999999999999</v>
      </c>
      <c r="AG285" s="170">
        <v>1296.2</v>
      </c>
      <c r="AH285" s="170">
        <v>1359.1</v>
      </c>
      <c r="AI285" s="170">
        <v>1758.5</v>
      </c>
      <c r="AJ285" s="170">
        <v>1824.9</v>
      </c>
      <c r="AK285" s="170">
        <v>1889</v>
      </c>
      <c r="AL285" s="170" t="e">
        <v>#N/A</v>
      </c>
      <c r="AM285" s="170" t="e">
        <v>#N/A</v>
      </c>
      <c r="AN285" s="170" t="e">
        <v>#N/A</v>
      </c>
      <c r="AO285" s="170" t="e">
        <v>#N/A</v>
      </c>
    </row>
    <row r="286" spans="1:41" x14ac:dyDescent="0.25">
      <c r="A286" s="1" t="s">
        <v>31</v>
      </c>
      <c r="B286" t="s">
        <v>23</v>
      </c>
      <c r="C286" s="2" t="s">
        <v>6973</v>
      </c>
      <c r="D286" s="2" t="s">
        <v>6973</v>
      </c>
      <c r="E286" s="2" t="s">
        <v>6973</v>
      </c>
      <c r="F286" s="2" t="s">
        <v>6973</v>
      </c>
      <c r="G286" s="2" t="s">
        <v>6973</v>
      </c>
      <c r="H286" s="2" t="s">
        <v>6973</v>
      </c>
      <c r="I286" s="2" t="s">
        <v>6973</v>
      </c>
      <c r="J286" s="2" t="s">
        <v>6973</v>
      </c>
      <c r="K286" s="2" t="s">
        <v>6973</v>
      </c>
      <c r="L286" s="2" t="s">
        <v>6973</v>
      </c>
      <c r="M286" s="2" t="s">
        <v>6973</v>
      </c>
      <c r="N286" s="2" t="s">
        <v>6973</v>
      </c>
      <c r="O286" s="2" t="s">
        <v>6973</v>
      </c>
      <c r="P286" s="2" t="s">
        <v>6973</v>
      </c>
      <c r="Q286" s="2" t="s">
        <v>6973</v>
      </c>
      <c r="R286" s="2" t="e">
        <v>#N/A</v>
      </c>
      <c r="S286" s="2" t="e">
        <v>#N/A</v>
      </c>
      <c r="T286" s="2" t="e">
        <v>#N/A</v>
      </c>
      <c r="U286" s="2" t="e">
        <v>#N/A</v>
      </c>
      <c r="W286" s="172" t="s">
        <v>6973</v>
      </c>
      <c r="X286" s="172" t="s">
        <v>6973</v>
      </c>
      <c r="Y286" s="172" t="s">
        <v>6973</v>
      </c>
      <c r="Z286" s="172" t="s">
        <v>6973</v>
      </c>
      <c r="AA286" s="172" t="s">
        <v>6973</v>
      </c>
      <c r="AB286" s="172" t="s">
        <v>6973</v>
      </c>
      <c r="AC286" s="172" t="s">
        <v>6973</v>
      </c>
      <c r="AD286" s="172" t="s">
        <v>6973</v>
      </c>
      <c r="AE286" s="172" t="s">
        <v>6973</v>
      </c>
      <c r="AF286" s="172" t="s">
        <v>6973</v>
      </c>
      <c r="AG286" s="172" t="s">
        <v>6973</v>
      </c>
      <c r="AH286" s="172" t="s">
        <v>6973</v>
      </c>
      <c r="AI286" s="172" t="s">
        <v>6973</v>
      </c>
      <c r="AJ286" s="172" t="s">
        <v>6973</v>
      </c>
      <c r="AK286" s="172" t="s">
        <v>6973</v>
      </c>
      <c r="AL286" s="172" t="e">
        <v>#N/A</v>
      </c>
      <c r="AM286" s="172" t="e">
        <v>#N/A</v>
      </c>
      <c r="AN286" s="172" t="e">
        <v>#N/A</v>
      </c>
      <c r="AO286" s="172" t="e">
        <v>#N/A</v>
      </c>
    </row>
    <row r="287" spans="1:41" x14ac:dyDescent="0.25">
      <c r="A287" s="1" t="s">
        <v>31</v>
      </c>
      <c r="B287" t="s">
        <v>20</v>
      </c>
      <c r="C287" s="2" t="s">
        <v>6974</v>
      </c>
      <c r="D287" s="2" t="s">
        <v>6975</v>
      </c>
      <c r="E287" s="2" t="s">
        <v>6976</v>
      </c>
      <c r="F287" s="2" t="s">
        <v>6977</v>
      </c>
      <c r="G287" s="2" t="s">
        <v>6978</v>
      </c>
      <c r="H287" s="2" t="s">
        <v>6979</v>
      </c>
      <c r="I287" s="2" t="s">
        <v>6980</v>
      </c>
      <c r="J287" s="2" t="s">
        <v>6981</v>
      </c>
      <c r="K287" s="2" t="s">
        <v>6982</v>
      </c>
      <c r="L287" s="2" t="s">
        <v>6983</v>
      </c>
      <c r="M287" s="2" t="s">
        <v>6984</v>
      </c>
      <c r="N287" s="2" t="s">
        <v>6985</v>
      </c>
      <c r="O287" s="2" t="s">
        <v>6986</v>
      </c>
      <c r="P287" s="2" t="s">
        <v>6987</v>
      </c>
      <c r="Q287" s="2" t="s">
        <v>6988</v>
      </c>
      <c r="R287" s="2" t="e">
        <v>#N/A</v>
      </c>
      <c r="S287" s="2" t="e">
        <v>#N/A</v>
      </c>
      <c r="T287" s="2" t="e">
        <v>#N/A</v>
      </c>
      <c r="U287" s="2" t="e">
        <v>#N/A</v>
      </c>
      <c r="W287" s="172" t="s">
        <v>6974</v>
      </c>
      <c r="X287" s="172" t="s">
        <v>6975</v>
      </c>
      <c r="Y287" s="172" t="s">
        <v>6976</v>
      </c>
      <c r="Z287" s="172" t="s">
        <v>6977</v>
      </c>
      <c r="AA287" s="172" t="s">
        <v>6978</v>
      </c>
      <c r="AB287" s="172" t="s">
        <v>6979</v>
      </c>
      <c r="AC287" s="172" t="s">
        <v>6980</v>
      </c>
      <c r="AD287" s="172" t="s">
        <v>6981</v>
      </c>
      <c r="AE287" s="172" t="s">
        <v>6982</v>
      </c>
      <c r="AF287" s="172" t="s">
        <v>6983</v>
      </c>
      <c r="AG287" s="172" t="s">
        <v>6984</v>
      </c>
      <c r="AH287" s="172" t="s">
        <v>6985</v>
      </c>
      <c r="AI287" s="172" t="s">
        <v>6986</v>
      </c>
      <c r="AJ287" s="172" t="s">
        <v>6987</v>
      </c>
      <c r="AK287" s="172" t="s">
        <v>6988</v>
      </c>
      <c r="AL287" s="172" t="e">
        <v>#N/A</v>
      </c>
      <c r="AM287" s="172" t="e">
        <v>#N/A</v>
      </c>
      <c r="AN287" s="172" t="e">
        <v>#N/A</v>
      </c>
      <c r="AO287" s="172" t="e">
        <v>#N/A</v>
      </c>
    </row>
    <row r="288" spans="1:41" x14ac:dyDescent="0.25">
      <c r="A288" s="1" t="s">
        <v>31</v>
      </c>
      <c r="B288" t="s">
        <v>21</v>
      </c>
      <c r="C288" s="2" t="e">
        <v>#N/A</v>
      </c>
      <c r="D288" s="2" t="s">
        <v>6989</v>
      </c>
      <c r="E288" s="2" t="s">
        <v>6990</v>
      </c>
      <c r="F288" s="2" t="s">
        <v>4874</v>
      </c>
      <c r="G288" s="2" t="s">
        <v>5872</v>
      </c>
      <c r="H288" s="2" t="s">
        <v>6991</v>
      </c>
      <c r="I288" s="2" t="s">
        <v>6992</v>
      </c>
      <c r="J288" s="2" t="s">
        <v>6993</v>
      </c>
      <c r="K288" s="2" t="s">
        <v>6994</v>
      </c>
      <c r="L288" s="2" t="s">
        <v>2380</v>
      </c>
      <c r="M288" s="2" t="s">
        <v>6995</v>
      </c>
      <c r="N288" s="2" t="s">
        <v>6996</v>
      </c>
      <c r="O288" s="2" t="s">
        <v>6997</v>
      </c>
      <c r="P288" s="2" t="s">
        <v>6998</v>
      </c>
      <c r="Q288" s="2" t="s">
        <v>6999</v>
      </c>
      <c r="R288" s="2" t="e">
        <v>#N/A</v>
      </c>
      <c r="S288" s="2" t="e">
        <v>#N/A</v>
      </c>
      <c r="T288" s="2" t="e">
        <v>#N/A</v>
      </c>
      <c r="U288" s="2" t="e">
        <v>#N/A</v>
      </c>
      <c r="W288" s="172" t="e">
        <v>#N/A</v>
      </c>
      <c r="X288" s="172" t="s">
        <v>6989</v>
      </c>
      <c r="Y288" s="172" t="s">
        <v>6990</v>
      </c>
      <c r="Z288" s="172" t="s">
        <v>4874</v>
      </c>
      <c r="AA288" s="172" t="s">
        <v>5872</v>
      </c>
      <c r="AB288" s="172" t="s">
        <v>6991</v>
      </c>
      <c r="AC288" s="172" t="s">
        <v>6992</v>
      </c>
      <c r="AD288" s="172" t="s">
        <v>6993</v>
      </c>
      <c r="AE288" s="172" t="s">
        <v>6994</v>
      </c>
      <c r="AF288" s="172" t="s">
        <v>2380</v>
      </c>
      <c r="AG288" s="172" t="s">
        <v>6995</v>
      </c>
      <c r="AH288" s="172" t="s">
        <v>6996</v>
      </c>
      <c r="AI288" s="172" t="s">
        <v>6997</v>
      </c>
      <c r="AJ288" s="172" t="s">
        <v>6998</v>
      </c>
      <c r="AK288" s="172" t="s">
        <v>6999</v>
      </c>
      <c r="AL288" s="172" t="e">
        <v>#N/A</v>
      </c>
      <c r="AM288" s="172" t="e">
        <v>#N/A</v>
      </c>
      <c r="AN288" s="172" t="e">
        <v>#N/A</v>
      </c>
      <c r="AO288" s="172" t="e">
        <v>#N/A</v>
      </c>
    </row>
    <row r="289" spans="1:41" x14ac:dyDescent="0.25">
      <c r="A289" s="1" t="s">
        <v>31</v>
      </c>
      <c r="B289" t="s">
        <v>22</v>
      </c>
      <c r="C289" s="2" t="e">
        <f>W289*$V$14</f>
        <v>#N/A</v>
      </c>
      <c r="D289" s="2">
        <f t="shared" ref="D289" si="776">X289*$V$14</f>
        <v>561.29999999999995</v>
      </c>
      <c r="E289" s="2">
        <f t="shared" ref="E289" si="777">Y289*$V$14</f>
        <v>608.1</v>
      </c>
      <c r="F289" s="2">
        <f t="shared" ref="F289" si="778">Z289*$V$14</f>
        <v>637.20000000000005</v>
      </c>
      <c r="G289" s="2">
        <f t="shared" ref="G289" si="779">AA289*$V$14</f>
        <v>759.3</v>
      </c>
      <c r="H289" s="2">
        <f t="shared" ref="H289" si="780">AB289*$V$14</f>
        <v>800.3</v>
      </c>
      <c r="I289" s="2">
        <f t="shared" ref="I289" si="781">AC289*$V$14</f>
        <v>827.8</v>
      </c>
      <c r="J289" s="2">
        <f t="shared" ref="J289" si="782">AD289*$V$14</f>
        <v>871.4</v>
      </c>
      <c r="K289" s="2">
        <f t="shared" ref="K289" si="783">AE289*$V$14</f>
        <v>957.8</v>
      </c>
      <c r="L289" s="2">
        <f t="shared" ref="L289" si="784">AF289*$V$14</f>
        <v>1263.5999999999999</v>
      </c>
      <c r="M289" s="2">
        <f t="shared" ref="M289" si="785">AG289*$V$14</f>
        <v>1326.8</v>
      </c>
      <c r="N289" s="2">
        <f t="shared" ref="N289" si="786">AH289*$V$14</f>
        <v>1391.9</v>
      </c>
      <c r="O289" s="2">
        <f t="shared" ref="O289" si="787">AI289*$V$14</f>
        <v>1798.2</v>
      </c>
      <c r="P289" s="2">
        <f t="shared" ref="P289" si="788">AJ289*$V$14</f>
        <v>1866.6</v>
      </c>
      <c r="Q289" s="2">
        <f t="shared" ref="Q289" si="789">AK289*$V$14</f>
        <v>1932.1</v>
      </c>
      <c r="R289" s="2" t="e">
        <f t="shared" ref="R289" si="790">AL289*$V$14</f>
        <v>#N/A</v>
      </c>
      <c r="S289" s="2" t="e">
        <f t="shared" ref="S289" si="791">AM289*$V$14</f>
        <v>#N/A</v>
      </c>
      <c r="T289" s="2" t="e">
        <f t="shared" ref="T289" si="792">AN289*$V$14</f>
        <v>#N/A</v>
      </c>
      <c r="U289" s="2" t="e">
        <f t="shared" ref="U289" si="793">AO289*$V$14</f>
        <v>#N/A</v>
      </c>
      <c r="W289" s="170" t="e">
        <v>#N/A</v>
      </c>
      <c r="X289" s="170">
        <v>561.29999999999995</v>
      </c>
      <c r="Y289" s="170">
        <v>608.1</v>
      </c>
      <c r="Z289" s="170">
        <v>637.20000000000005</v>
      </c>
      <c r="AA289" s="170">
        <v>759.3</v>
      </c>
      <c r="AB289" s="170">
        <v>800.3</v>
      </c>
      <c r="AC289" s="170">
        <v>827.8</v>
      </c>
      <c r="AD289" s="170">
        <v>871.4</v>
      </c>
      <c r="AE289" s="170">
        <v>957.8</v>
      </c>
      <c r="AF289" s="170">
        <v>1263.5999999999999</v>
      </c>
      <c r="AG289" s="170">
        <v>1326.8</v>
      </c>
      <c r="AH289" s="170">
        <v>1391.9</v>
      </c>
      <c r="AI289" s="170">
        <v>1798.2</v>
      </c>
      <c r="AJ289" s="170">
        <v>1866.6</v>
      </c>
      <c r="AK289" s="170">
        <v>1932.1</v>
      </c>
      <c r="AL289" s="170" t="e">
        <v>#N/A</v>
      </c>
      <c r="AM289" s="170" t="e">
        <v>#N/A</v>
      </c>
      <c r="AN289" s="170" t="e">
        <v>#N/A</v>
      </c>
      <c r="AO289" s="170" t="e">
        <v>#N/A</v>
      </c>
    </row>
    <row r="290" spans="1:41" x14ac:dyDescent="0.25">
      <c r="A290" s="1" t="s">
        <v>32</v>
      </c>
      <c r="B290" t="s">
        <v>23</v>
      </c>
      <c r="C290" s="2" t="e">
        <v>#N/A</v>
      </c>
      <c r="D290" s="2" t="s">
        <v>7000</v>
      </c>
      <c r="E290" s="2" t="s">
        <v>7000</v>
      </c>
      <c r="F290" s="2" t="s">
        <v>7000</v>
      </c>
      <c r="G290" s="2" t="s">
        <v>7000</v>
      </c>
      <c r="H290" s="2" t="s">
        <v>7000</v>
      </c>
      <c r="I290" s="2" t="s">
        <v>7000</v>
      </c>
      <c r="J290" s="2" t="s">
        <v>7000</v>
      </c>
      <c r="K290" s="2" t="s">
        <v>7000</v>
      </c>
      <c r="L290" s="2" t="e">
        <v>#N/A</v>
      </c>
      <c r="M290" s="2" t="e">
        <v>#N/A</v>
      </c>
      <c r="N290" s="2" t="e">
        <v>#N/A</v>
      </c>
      <c r="O290" s="2" t="e">
        <v>#N/A</v>
      </c>
      <c r="P290" s="2" t="e">
        <v>#N/A</v>
      </c>
      <c r="Q290" s="2" t="e">
        <v>#N/A</v>
      </c>
      <c r="R290" s="2" t="e">
        <v>#N/A</v>
      </c>
      <c r="S290" s="2" t="e">
        <v>#N/A</v>
      </c>
      <c r="T290" s="2" t="e">
        <v>#N/A</v>
      </c>
      <c r="U290" s="2" t="e">
        <v>#N/A</v>
      </c>
      <c r="W290" s="172" t="e">
        <v>#N/A</v>
      </c>
      <c r="X290" s="172" t="s">
        <v>7000</v>
      </c>
      <c r="Y290" s="172" t="s">
        <v>7000</v>
      </c>
      <c r="Z290" s="172" t="s">
        <v>7000</v>
      </c>
      <c r="AA290" s="172" t="s">
        <v>7000</v>
      </c>
      <c r="AB290" s="172" t="s">
        <v>7000</v>
      </c>
      <c r="AC290" s="172" t="s">
        <v>7000</v>
      </c>
      <c r="AD290" s="172" t="s">
        <v>7000</v>
      </c>
      <c r="AE290" s="172" t="s">
        <v>7000</v>
      </c>
      <c r="AF290" s="172" t="e">
        <v>#N/A</v>
      </c>
      <c r="AG290" s="172" t="e">
        <v>#N/A</v>
      </c>
      <c r="AH290" s="172" t="e">
        <v>#N/A</v>
      </c>
      <c r="AI290" s="172" t="e">
        <v>#N/A</v>
      </c>
      <c r="AJ290" s="172" t="e">
        <v>#N/A</v>
      </c>
      <c r="AK290" s="172" t="e">
        <v>#N/A</v>
      </c>
      <c r="AL290" s="172" t="e">
        <v>#N/A</v>
      </c>
      <c r="AM290" s="172" t="e">
        <v>#N/A</v>
      </c>
      <c r="AN290" s="172" t="e">
        <v>#N/A</v>
      </c>
      <c r="AO290" s="172" t="e">
        <v>#N/A</v>
      </c>
    </row>
    <row r="291" spans="1:41" x14ac:dyDescent="0.25">
      <c r="A291" s="1" t="s">
        <v>32</v>
      </c>
      <c r="B291" t="s">
        <v>20</v>
      </c>
      <c r="C291" s="2" t="e">
        <v>#N/A</v>
      </c>
      <c r="D291" s="2" t="s">
        <v>7001</v>
      </c>
      <c r="E291" s="2" t="s">
        <v>7002</v>
      </c>
      <c r="F291" s="2" t="s">
        <v>7003</v>
      </c>
      <c r="G291" s="2" t="s">
        <v>7004</v>
      </c>
      <c r="H291" s="2" t="s">
        <v>1544</v>
      </c>
      <c r="I291" s="2" t="s">
        <v>7005</v>
      </c>
      <c r="J291" s="2" t="s">
        <v>7006</v>
      </c>
      <c r="K291" s="2" t="s">
        <v>7007</v>
      </c>
      <c r="L291" s="2" t="e">
        <v>#N/A</v>
      </c>
      <c r="M291" s="2" t="e">
        <v>#N/A</v>
      </c>
      <c r="N291" s="2" t="e">
        <v>#N/A</v>
      </c>
      <c r="O291" s="2" t="e">
        <v>#N/A</v>
      </c>
      <c r="P291" s="2" t="e">
        <v>#N/A</v>
      </c>
      <c r="Q291" s="2" t="e">
        <v>#N/A</v>
      </c>
      <c r="R291" s="2" t="e">
        <v>#N/A</v>
      </c>
      <c r="S291" s="2" t="e">
        <v>#N/A</v>
      </c>
      <c r="T291" s="2" t="e">
        <v>#N/A</v>
      </c>
      <c r="U291" s="2" t="e">
        <v>#N/A</v>
      </c>
      <c r="W291" s="172" t="e">
        <v>#N/A</v>
      </c>
      <c r="X291" s="172" t="s">
        <v>7001</v>
      </c>
      <c r="Y291" s="172" t="s">
        <v>7002</v>
      </c>
      <c r="Z291" s="172" t="s">
        <v>7003</v>
      </c>
      <c r="AA291" s="172" t="s">
        <v>7004</v>
      </c>
      <c r="AB291" s="172" t="s">
        <v>1544</v>
      </c>
      <c r="AC291" s="172" t="s">
        <v>7005</v>
      </c>
      <c r="AD291" s="172" t="s">
        <v>7006</v>
      </c>
      <c r="AE291" s="172" t="s">
        <v>7007</v>
      </c>
      <c r="AF291" s="172" t="e">
        <v>#N/A</v>
      </c>
      <c r="AG291" s="172" t="e">
        <v>#N/A</v>
      </c>
      <c r="AH291" s="172" t="e">
        <v>#N/A</v>
      </c>
      <c r="AI291" s="172" t="e">
        <v>#N/A</v>
      </c>
      <c r="AJ291" s="172" t="e">
        <v>#N/A</v>
      </c>
      <c r="AK291" s="172" t="e">
        <v>#N/A</v>
      </c>
      <c r="AL291" s="172" t="e">
        <v>#N/A</v>
      </c>
      <c r="AM291" s="172" t="e">
        <v>#N/A</v>
      </c>
      <c r="AN291" s="172" t="e">
        <v>#N/A</v>
      </c>
      <c r="AO291" s="172" t="e">
        <v>#N/A</v>
      </c>
    </row>
    <row r="292" spans="1:41" x14ac:dyDescent="0.25">
      <c r="A292" s="1" t="s">
        <v>32</v>
      </c>
      <c r="B292" t="s">
        <v>21</v>
      </c>
      <c r="C292" s="2" t="e">
        <v>#N/A</v>
      </c>
      <c r="D292" s="2" t="s">
        <v>7008</v>
      </c>
      <c r="E292" s="2" t="s">
        <v>7009</v>
      </c>
      <c r="F292" s="2" t="s">
        <v>1908</v>
      </c>
      <c r="G292" s="2" t="s">
        <v>1098</v>
      </c>
      <c r="H292" s="2" t="s">
        <v>7010</v>
      </c>
      <c r="I292" s="2" t="s">
        <v>7011</v>
      </c>
      <c r="J292" s="2" t="s">
        <v>7012</v>
      </c>
      <c r="K292" s="2" t="s">
        <v>6172</v>
      </c>
      <c r="L292" s="2" t="e">
        <v>#N/A</v>
      </c>
      <c r="M292" s="2" t="e">
        <v>#N/A</v>
      </c>
      <c r="N292" s="2" t="e">
        <v>#N/A</v>
      </c>
      <c r="O292" s="2" t="e">
        <v>#N/A</v>
      </c>
      <c r="P292" s="2" t="e">
        <v>#N/A</v>
      </c>
      <c r="Q292" s="2" t="e">
        <v>#N/A</v>
      </c>
      <c r="R292" s="2" t="e">
        <v>#N/A</v>
      </c>
      <c r="S292" s="2" t="e">
        <v>#N/A</v>
      </c>
      <c r="T292" s="2" t="e">
        <v>#N/A</v>
      </c>
      <c r="U292" s="2" t="e">
        <v>#N/A</v>
      </c>
      <c r="W292" s="172" t="e">
        <v>#N/A</v>
      </c>
      <c r="X292" s="172" t="s">
        <v>7008</v>
      </c>
      <c r="Y292" s="172" t="s">
        <v>7009</v>
      </c>
      <c r="Z292" s="172" t="s">
        <v>1908</v>
      </c>
      <c r="AA292" s="172" t="s">
        <v>1098</v>
      </c>
      <c r="AB292" s="172" t="s">
        <v>7010</v>
      </c>
      <c r="AC292" s="172" t="s">
        <v>7011</v>
      </c>
      <c r="AD292" s="172" t="s">
        <v>7012</v>
      </c>
      <c r="AE292" s="172" t="s">
        <v>6172</v>
      </c>
      <c r="AF292" s="172" t="e">
        <v>#N/A</v>
      </c>
      <c r="AG292" s="172" t="e">
        <v>#N/A</v>
      </c>
      <c r="AH292" s="172" t="e">
        <v>#N/A</v>
      </c>
      <c r="AI292" s="172" t="e">
        <v>#N/A</v>
      </c>
      <c r="AJ292" s="172" t="e">
        <v>#N/A</v>
      </c>
      <c r="AK292" s="172" t="e">
        <v>#N/A</v>
      </c>
      <c r="AL292" s="172" t="e">
        <v>#N/A</v>
      </c>
      <c r="AM292" s="172" t="e">
        <v>#N/A</v>
      </c>
      <c r="AN292" s="172" t="e">
        <v>#N/A</v>
      </c>
      <c r="AO292" s="172" t="e">
        <v>#N/A</v>
      </c>
    </row>
    <row r="293" spans="1:41" x14ac:dyDescent="0.25">
      <c r="A293" s="1" t="s">
        <v>32</v>
      </c>
      <c r="B293" t="s">
        <v>22</v>
      </c>
      <c r="C293" s="2" t="e">
        <f>W293*$V$14</f>
        <v>#N/A</v>
      </c>
      <c r="D293" s="2">
        <f t="shared" ref="D293" si="794">X293*$V$14</f>
        <v>585</v>
      </c>
      <c r="E293" s="2">
        <f t="shared" ref="E293" si="795">Y293*$V$14</f>
        <v>632.6</v>
      </c>
      <c r="F293" s="2">
        <f t="shared" ref="F293" si="796">Z293*$V$14</f>
        <v>664.1</v>
      </c>
      <c r="G293" s="2">
        <f t="shared" ref="G293" si="797">AA293*$V$14</f>
        <v>788.3</v>
      </c>
      <c r="H293" s="2">
        <f t="shared" ref="H293" si="798">AB293*$V$14</f>
        <v>833.7</v>
      </c>
      <c r="I293" s="2">
        <f t="shared" ref="I293" si="799">AC293*$V$14</f>
        <v>864.2</v>
      </c>
      <c r="J293" s="2">
        <f t="shared" ref="J293" si="800">AD293*$V$14</f>
        <v>911.4</v>
      </c>
      <c r="K293" s="2">
        <f t="shared" ref="K293" si="801">AE293*$V$14</f>
        <v>1003.5</v>
      </c>
      <c r="L293" s="2" t="e">
        <f t="shared" ref="L293" si="802">AF293*$V$14</f>
        <v>#N/A</v>
      </c>
      <c r="M293" s="2" t="e">
        <f t="shared" ref="M293" si="803">AG293*$V$14</f>
        <v>#N/A</v>
      </c>
      <c r="N293" s="2" t="e">
        <f t="shared" ref="N293" si="804">AH293*$V$14</f>
        <v>#N/A</v>
      </c>
      <c r="O293" s="2" t="e">
        <f t="shared" ref="O293" si="805">AI293*$V$14</f>
        <v>#N/A</v>
      </c>
      <c r="P293" s="2" t="e">
        <f t="shared" ref="P293" si="806">AJ293*$V$14</f>
        <v>#N/A</v>
      </c>
      <c r="Q293" s="2" t="e">
        <f t="shared" ref="Q293" si="807">AK293*$V$14</f>
        <v>#N/A</v>
      </c>
      <c r="R293" s="2" t="e">
        <f t="shared" ref="R293" si="808">AL293*$V$14</f>
        <v>#N/A</v>
      </c>
      <c r="S293" s="2" t="e">
        <f t="shared" ref="S293" si="809">AM293*$V$14</f>
        <v>#N/A</v>
      </c>
      <c r="T293" s="2" t="e">
        <f t="shared" ref="T293" si="810">AN293*$V$14</f>
        <v>#N/A</v>
      </c>
      <c r="U293" s="2" t="e">
        <f t="shared" ref="U293" si="811">AO293*$V$14</f>
        <v>#N/A</v>
      </c>
      <c r="W293" s="170" t="e">
        <v>#N/A</v>
      </c>
      <c r="X293" s="170">
        <v>585</v>
      </c>
      <c r="Y293" s="170">
        <v>632.6</v>
      </c>
      <c r="Z293" s="170">
        <v>664.1</v>
      </c>
      <c r="AA293" s="170">
        <v>788.3</v>
      </c>
      <c r="AB293" s="170">
        <v>833.7</v>
      </c>
      <c r="AC293" s="170">
        <v>864.2</v>
      </c>
      <c r="AD293" s="170">
        <v>911.4</v>
      </c>
      <c r="AE293" s="170">
        <v>1003.5</v>
      </c>
      <c r="AF293" s="170" t="e">
        <v>#N/A</v>
      </c>
      <c r="AG293" s="170" t="e">
        <v>#N/A</v>
      </c>
      <c r="AH293" s="170" t="e">
        <v>#N/A</v>
      </c>
      <c r="AI293" s="170" t="e">
        <v>#N/A</v>
      </c>
      <c r="AJ293" s="170" t="e">
        <v>#N/A</v>
      </c>
      <c r="AK293" s="170" t="e">
        <v>#N/A</v>
      </c>
      <c r="AL293" s="170" t="e">
        <v>#N/A</v>
      </c>
      <c r="AM293" s="170" t="e">
        <v>#N/A</v>
      </c>
      <c r="AN293" s="170" t="e">
        <v>#N/A</v>
      </c>
      <c r="AO293" s="170" t="e">
        <v>#N/A</v>
      </c>
    </row>
    <row r="294" spans="1:41" x14ac:dyDescent="0.25">
      <c r="A294" s="1" t="s">
        <v>33</v>
      </c>
      <c r="B294" t="s">
        <v>23</v>
      </c>
      <c r="C294" s="2" t="e">
        <v>#N/A</v>
      </c>
      <c r="D294" s="2" t="e">
        <v>#N/A</v>
      </c>
      <c r="E294" s="2" t="e">
        <v>#N/A</v>
      </c>
      <c r="F294" s="2" t="e">
        <v>#N/A</v>
      </c>
      <c r="G294" s="2" t="e">
        <v>#N/A</v>
      </c>
      <c r="H294" s="2" t="e">
        <v>#N/A</v>
      </c>
      <c r="I294" s="2" t="e">
        <v>#N/A</v>
      </c>
      <c r="J294" s="2" t="e">
        <v>#N/A</v>
      </c>
      <c r="K294" s="2" t="e">
        <v>#N/A</v>
      </c>
      <c r="L294" s="2" t="e">
        <v>#N/A</v>
      </c>
      <c r="M294" s="2" t="e">
        <v>#N/A</v>
      </c>
      <c r="N294" s="2" t="e">
        <v>#N/A</v>
      </c>
      <c r="O294" s="2" t="e">
        <v>#N/A</v>
      </c>
      <c r="P294" s="2" t="e">
        <v>#N/A</v>
      </c>
      <c r="Q294" s="2" t="e">
        <v>#N/A</v>
      </c>
      <c r="R294" s="2" t="e">
        <v>#N/A</v>
      </c>
      <c r="S294" s="2" t="e">
        <v>#N/A</v>
      </c>
      <c r="T294" s="2" t="e">
        <v>#N/A</v>
      </c>
      <c r="U294" s="2" t="e">
        <v>#N/A</v>
      </c>
      <c r="W294" s="172" t="e">
        <v>#N/A</v>
      </c>
      <c r="X294" s="172" t="e">
        <v>#N/A</v>
      </c>
      <c r="Y294" s="172" t="e">
        <v>#N/A</v>
      </c>
      <c r="Z294" s="172" t="e">
        <v>#N/A</v>
      </c>
      <c r="AA294" s="172" t="e">
        <v>#N/A</v>
      </c>
      <c r="AB294" s="172" t="e">
        <v>#N/A</v>
      </c>
      <c r="AC294" s="172" t="e">
        <v>#N/A</v>
      </c>
      <c r="AD294" s="172" t="e">
        <v>#N/A</v>
      </c>
      <c r="AE294" s="172" t="e">
        <v>#N/A</v>
      </c>
      <c r="AF294" s="172" t="e">
        <v>#N/A</v>
      </c>
      <c r="AG294" s="172" t="e">
        <v>#N/A</v>
      </c>
      <c r="AH294" s="172" t="e">
        <v>#N/A</v>
      </c>
      <c r="AI294" s="172" t="e">
        <v>#N/A</v>
      </c>
      <c r="AJ294" s="172" t="e">
        <v>#N/A</v>
      </c>
      <c r="AK294" s="172" t="e">
        <v>#N/A</v>
      </c>
      <c r="AL294" s="172" t="e">
        <v>#N/A</v>
      </c>
      <c r="AM294" s="172" t="e">
        <v>#N/A</v>
      </c>
      <c r="AN294" s="172" t="e">
        <v>#N/A</v>
      </c>
      <c r="AO294" s="172" t="e">
        <v>#N/A</v>
      </c>
    </row>
    <row r="295" spans="1:41" x14ac:dyDescent="0.25">
      <c r="A295" s="1" t="s">
        <v>33</v>
      </c>
      <c r="B295" t="s">
        <v>20</v>
      </c>
      <c r="C295" s="2" t="e">
        <v>#N/A</v>
      </c>
      <c r="D295" s="2" t="e">
        <v>#N/A</v>
      </c>
      <c r="E295" s="2" t="e">
        <v>#N/A</v>
      </c>
      <c r="F295" s="2" t="e">
        <v>#N/A</v>
      </c>
      <c r="G295" s="2" t="e">
        <v>#N/A</v>
      </c>
      <c r="H295" s="2" t="e">
        <v>#N/A</v>
      </c>
      <c r="I295" s="2" t="e">
        <v>#N/A</v>
      </c>
      <c r="J295" s="2" t="e">
        <v>#N/A</v>
      </c>
      <c r="K295" s="2" t="e">
        <v>#N/A</v>
      </c>
      <c r="L295" s="2" t="e">
        <v>#N/A</v>
      </c>
      <c r="M295" s="2" t="e">
        <v>#N/A</v>
      </c>
      <c r="N295" s="2" t="e">
        <v>#N/A</v>
      </c>
      <c r="O295" s="2" t="e">
        <v>#N/A</v>
      </c>
      <c r="P295" s="2" t="e">
        <v>#N/A</v>
      </c>
      <c r="Q295" s="2" t="e">
        <v>#N/A</v>
      </c>
      <c r="R295" s="2" t="e">
        <v>#N/A</v>
      </c>
      <c r="S295" s="2" t="e">
        <v>#N/A</v>
      </c>
      <c r="T295" s="2" t="e">
        <v>#N/A</v>
      </c>
      <c r="U295" s="2" t="e">
        <v>#N/A</v>
      </c>
      <c r="W295" s="172" t="e">
        <v>#N/A</v>
      </c>
      <c r="X295" s="172" t="e">
        <v>#N/A</v>
      </c>
      <c r="Y295" s="172" t="e">
        <v>#N/A</v>
      </c>
      <c r="Z295" s="172" t="e">
        <v>#N/A</v>
      </c>
      <c r="AA295" s="172" t="e">
        <v>#N/A</v>
      </c>
      <c r="AB295" s="172" t="e">
        <v>#N/A</v>
      </c>
      <c r="AC295" s="172" t="e">
        <v>#N/A</v>
      </c>
      <c r="AD295" s="172" t="e">
        <v>#N/A</v>
      </c>
      <c r="AE295" s="172" t="e">
        <v>#N/A</v>
      </c>
      <c r="AF295" s="172" t="e">
        <v>#N/A</v>
      </c>
      <c r="AG295" s="172" t="e">
        <v>#N/A</v>
      </c>
      <c r="AH295" s="172" t="e">
        <v>#N/A</v>
      </c>
      <c r="AI295" s="172" t="e">
        <v>#N/A</v>
      </c>
      <c r="AJ295" s="172" t="e">
        <v>#N/A</v>
      </c>
      <c r="AK295" s="172" t="e">
        <v>#N/A</v>
      </c>
      <c r="AL295" s="172" t="e">
        <v>#N/A</v>
      </c>
      <c r="AM295" s="172" t="e">
        <v>#N/A</v>
      </c>
      <c r="AN295" s="172" t="e">
        <v>#N/A</v>
      </c>
      <c r="AO295" s="172" t="e">
        <v>#N/A</v>
      </c>
    </row>
    <row r="296" spans="1:41" x14ac:dyDescent="0.25">
      <c r="A296" s="1" t="s">
        <v>33</v>
      </c>
      <c r="B296" t="s">
        <v>21</v>
      </c>
      <c r="C296" s="2" t="e">
        <v>#N/A</v>
      </c>
      <c r="D296" s="2" t="e">
        <v>#N/A</v>
      </c>
      <c r="E296" s="2" t="e">
        <v>#N/A</v>
      </c>
      <c r="F296" s="2" t="e">
        <v>#N/A</v>
      </c>
      <c r="G296" s="2" t="e">
        <v>#N/A</v>
      </c>
      <c r="H296" s="2" t="e">
        <v>#N/A</v>
      </c>
      <c r="I296" s="2" t="e">
        <v>#N/A</v>
      </c>
      <c r="J296" s="2" t="e">
        <v>#N/A</v>
      </c>
      <c r="K296" s="2" t="e">
        <v>#N/A</v>
      </c>
      <c r="L296" s="2" t="e">
        <v>#N/A</v>
      </c>
      <c r="M296" s="2" t="e">
        <v>#N/A</v>
      </c>
      <c r="N296" s="2" t="e">
        <v>#N/A</v>
      </c>
      <c r="O296" s="2" t="e">
        <v>#N/A</v>
      </c>
      <c r="P296" s="2" t="e">
        <v>#N/A</v>
      </c>
      <c r="Q296" s="2" t="e">
        <v>#N/A</v>
      </c>
      <c r="R296" s="2" t="e">
        <v>#N/A</v>
      </c>
      <c r="S296" s="2" t="e">
        <v>#N/A</v>
      </c>
      <c r="T296" s="2" t="e">
        <v>#N/A</v>
      </c>
      <c r="U296" s="2" t="e">
        <v>#N/A</v>
      </c>
      <c r="W296" s="172" t="e">
        <v>#N/A</v>
      </c>
      <c r="X296" s="172" t="e">
        <v>#N/A</v>
      </c>
      <c r="Y296" s="172" t="e">
        <v>#N/A</v>
      </c>
      <c r="Z296" s="172" t="e">
        <v>#N/A</v>
      </c>
      <c r="AA296" s="172" t="e">
        <v>#N/A</v>
      </c>
      <c r="AB296" s="172" t="e">
        <v>#N/A</v>
      </c>
      <c r="AC296" s="172" t="e">
        <v>#N/A</v>
      </c>
      <c r="AD296" s="172" t="e">
        <v>#N/A</v>
      </c>
      <c r="AE296" s="172" t="e">
        <v>#N/A</v>
      </c>
      <c r="AF296" s="172" t="e">
        <v>#N/A</v>
      </c>
      <c r="AG296" s="172" t="e">
        <v>#N/A</v>
      </c>
      <c r="AH296" s="172" t="e">
        <v>#N/A</v>
      </c>
      <c r="AI296" s="172" t="e">
        <v>#N/A</v>
      </c>
      <c r="AJ296" s="172" t="e">
        <v>#N/A</v>
      </c>
      <c r="AK296" s="172" t="e">
        <v>#N/A</v>
      </c>
      <c r="AL296" s="172" t="e">
        <v>#N/A</v>
      </c>
      <c r="AM296" s="172" t="e">
        <v>#N/A</v>
      </c>
      <c r="AN296" s="172" t="e">
        <v>#N/A</v>
      </c>
      <c r="AO296" s="172" t="e">
        <v>#N/A</v>
      </c>
    </row>
    <row r="297" spans="1:41" x14ac:dyDescent="0.25">
      <c r="A297" s="1" t="s">
        <v>33</v>
      </c>
      <c r="B297" t="s">
        <v>22</v>
      </c>
      <c r="C297" s="2" t="e">
        <f>W297*$V$14</f>
        <v>#N/A</v>
      </c>
      <c r="D297" s="2" t="e">
        <f t="shared" ref="D297" si="812">X297*$V$14</f>
        <v>#N/A</v>
      </c>
      <c r="E297" s="2" t="e">
        <f t="shared" ref="E297" si="813">Y297*$V$14</f>
        <v>#N/A</v>
      </c>
      <c r="F297" s="2" t="e">
        <f t="shared" ref="F297" si="814">Z297*$V$14</f>
        <v>#N/A</v>
      </c>
      <c r="G297" s="2" t="e">
        <f t="shared" ref="G297" si="815">AA297*$V$14</f>
        <v>#N/A</v>
      </c>
      <c r="H297" s="2" t="e">
        <f t="shared" ref="H297" si="816">AB297*$V$14</f>
        <v>#N/A</v>
      </c>
      <c r="I297" s="2" t="e">
        <f t="shared" ref="I297" si="817">AC297*$V$14</f>
        <v>#N/A</v>
      </c>
      <c r="J297" s="2" t="e">
        <f t="shared" ref="J297" si="818">AD297*$V$14</f>
        <v>#N/A</v>
      </c>
      <c r="K297" s="2" t="e">
        <f t="shared" ref="K297" si="819">AE297*$V$14</f>
        <v>#N/A</v>
      </c>
      <c r="L297" s="2" t="e">
        <f t="shared" ref="L297" si="820">AF297*$V$14</f>
        <v>#N/A</v>
      </c>
      <c r="M297" s="2" t="e">
        <f t="shared" ref="M297" si="821">AG297*$V$14</f>
        <v>#N/A</v>
      </c>
      <c r="N297" s="2" t="e">
        <f t="shared" ref="N297" si="822">AH297*$V$14</f>
        <v>#N/A</v>
      </c>
      <c r="O297" s="2" t="e">
        <f t="shared" ref="O297" si="823">AI297*$V$14</f>
        <v>#N/A</v>
      </c>
      <c r="P297" s="2" t="e">
        <f t="shared" ref="P297" si="824">AJ297*$V$14</f>
        <v>#N/A</v>
      </c>
      <c r="Q297" s="2" t="e">
        <f t="shared" ref="Q297" si="825">AK297*$V$14</f>
        <v>#N/A</v>
      </c>
      <c r="R297" s="2" t="e">
        <f t="shared" ref="R297" si="826">AL297*$V$14</f>
        <v>#N/A</v>
      </c>
      <c r="S297" s="2" t="e">
        <f t="shared" ref="S297" si="827">AM297*$V$14</f>
        <v>#N/A</v>
      </c>
      <c r="T297" s="2" t="e">
        <f t="shared" ref="T297" si="828">AN297*$V$14</f>
        <v>#N/A</v>
      </c>
      <c r="U297" s="2" t="e">
        <f t="shared" ref="U297" si="829">AO297*$V$14</f>
        <v>#N/A</v>
      </c>
      <c r="W297" s="172" t="e">
        <v>#N/A</v>
      </c>
      <c r="X297" s="172" t="e">
        <v>#N/A</v>
      </c>
      <c r="Y297" s="172" t="e">
        <v>#N/A</v>
      </c>
      <c r="Z297" s="172" t="e">
        <v>#N/A</v>
      </c>
      <c r="AA297" s="172" t="e">
        <v>#N/A</v>
      </c>
      <c r="AB297" s="172" t="e">
        <v>#N/A</v>
      </c>
      <c r="AC297" s="172" t="e">
        <v>#N/A</v>
      </c>
      <c r="AD297" s="172" t="e">
        <v>#N/A</v>
      </c>
      <c r="AE297" s="172" t="e">
        <v>#N/A</v>
      </c>
      <c r="AF297" s="172" t="e">
        <v>#N/A</v>
      </c>
      <c r="AG297" s="172" t="e">
        <v>#N/A</v>
      </c>
      <c r="AH297" s="172" t="e">
        <v>#N/A</v>
      </c>
      <c r="AI297" s="172" t="e">
        <v>#N/A</v>
      </c>
      <c r="AJ297" s="172" t="e">
        <v>#N/A</v>
      </c>
      <c r="AK297" s="172" t="e">
        <v>#N/A</v>
      </c>
      <c r="AL297" s="172" t="e">
        <v>#N/A</v>
      </c>
      <c r="AM297" s="172" t="e">
        <v>#N/A</v>
      </c>
      <c r="AN297" s="172" t="e">
        <v>#N/A</v>
      </c>
      <c r="AO297" s="172" t="e">
        <v>#N/A</v>
      </c>
    </row>
    <row r="298" spans="1:41" x14ac:dyDescent="0.25">
      <c r="A298" s="1" t="s">
        <v>33</v>
      </c>
      <c r="B298" t="s">
        <v>23</v>
      </c>
      <c r="C298" s="2" t="e">
        <v>#N/A</v>
      </c>
      <c r="D298" s="2" t="e">
        <v>#N/A</v>
      </c>
      <c r="E298" s="2" t="e">
        <v>#N/A</v>
      </c>
      <c r="F298" s="2" t="e">
        <v>#N/A</v>
      </c>
      <c r="G298" s="2" t="e">
        <v>#N/A</v>
      </c>
      <c r="H298" s="2" t="e">
        <v>#N/A</v>
      </c>
      <c r="I298" s="2" t="e">
        <v>#N/A</v>
      </c>
      <c r="J298" s="2" t="e">
        <v>#N/A</v>
      </c>
      <c r="K298" s="2" t="e">
        <v>#N/A</v>
      </c>
      <c r="L298" s="2" t="e">
        <v>#N/A</v>
      </c>
      <c r="M298" s="2" t="e">
        <v>#N/A</v>
      </c>
      <c r="N298" s="2" t="e">
        <v>#N/A</v>
      </c>
      <c r="O298" s="2" t="e">
        <v>#N/A</v>
      </c>
      <c r="P298" s="2" t="e">
        <v>#N/A</v>
      </c>
      <c r="Q298" s="2" t="e">
        <v>#N/A</v>
      </c>
      <c r="R298" s="2" t="e">
        <v>#N/A</v>
      </c>
      <c r="S298" s="2" t="e">
        <v>#N/A</v>
      </c>
      <c r="T298" s="2" t="e">
        <v>#N/A</v>
      </c>
      <c r="U298" s="2" t="e">
        <v>#N/A</v>
      </c>
      <c r="W298" s="172" t="e">
        <v>#N/A</v>
      </c>
      <c r="X298" s="172" t="e">
        <v>#N/A</v>
      </c>
      <c r="Y298" s="172" t="e">
        <v>#N/A</v>
      </c>
      <c r="Z298" s="172" t="e">
        <v>#N/A</v>
      </c>
      <c r="AA298" s="172" t="e">
        <v>#N/A</v>
      </c>
      <c r="AB298" s="172" t="e">
        <v>#N/A</v>
      </c>
      <c r="AC298" s="172" t="e">
        <v>#N/A</v>
      </c>
      <c r="AD298" s="172" t="e">
        <v>#N/A</v>
      </c>
      <c r="AE298" s="172" t="e">
        <v>#N/A</v>
      </c>
      <c r="AF298" s="172" t="e">
        <v>#N/A</v>
      </c>
      <c r="AG298" s="172" t="e">
        <v>#N/A</v>
      </c>
      <c r="AH298" s="172" t="e">
        <v>#N/A</v>
      </c>
      <c r="AI298" s="172" t="e">
        <v>#N/A</v>
      </c>
      <c r="AJ298" s="172" t="e">
        <v>#N/A</v>
      </c>
      <c r="AK298" s="172" t="e">
        <v>#N/A</v>
      </c>
      <c r="AL298" s="172" t="e">
        <v>#N/A</v>
      </c>
      <c r="AM298" s="172" t="e">
        <v>#N/A</v>
      </c>
      <c r="AN298" s="172" t="e">
        <v>#N/A</v>
      </c>
      <c r="AO298" s="172" t="e">
        <v>#N/A</v>
      </c>
    </row>
    <row r="299" spans="1:41" x14ac:dyDescent="0.25">
      <c r="A299" s="1" t="s">
        <v>33</v>
      </c>
      <c r="B299" t="s">
        <v>20</v>
      </c>
      <c r="C299" s="2" t="e">
        <v>#N/A</v>
      </c>
      <c r="D299" s="2" t="e">
        <v>#N/A</v>
      </c>
      <c r="E299" s="2" t="e">
        <v>#N/A</v>
      </c>
      <c r="F299" s="2" t="e">
        <v>#N/A</v>
      </c>
      <c r="G299" s="2" t="e">
        <v>#N/A</v>
      </c>
      <c r="H299" s="2" t="e">
        <v>#N/A</v>
      </c>
      <c r="I299" s="2" t="e">
        <v>#N/A</v>
      </c>
      <c r="J299" s="2" t="e">
        <v>#N/A</v>
      </c>
      <c r="K299" s="2" t="e">
        <v>#N/A</v>
      </c>
      <c r="L299" s="2" t="e">
        <v>#N/A</v>
      </c>
      <c r="M299" s="2" t="e">
        <v>#N/A</v>
      </c>
      <c r="N299" s="2" t="e">
        <v>#N/A</v>
      </c>
      <c r="O299" s="2" t="e">
        <v>#N/A</v>
      </c>
      <c r="P299" s="2" t="e">
        <v>#N/A</v>
      </c>
      <c r="Q299" s="2" t="e">
        <v>#N/A</v>
      </c>
      <c r="R299" s="2" t="e">
        <v>#N/A</v>
      </c>
      <c r="S299" s="2" t="e">
        <v>#N/A</v>
      </c>
      <c r="T299" s="2" t="e">
        <v>#N/A</v>
      </c>
      <c r="U299" s="2" t="e">
        <v>#N/A</v>
      </c>
      <c r="W299" s="172" t="e">
        <v>#N/A</v>
      </c>
      <c r="X299" s="172" t="e">
        <v>#N/A</v>
      </c>
      <c r="Y299" s="172" t="e">
        <v>#N/A</v>
      </c>
      <c r="Z299" s="172" t="e">
        <v>#N/A</v>
      </c>
      <c r="AA299" s="172" t="e">
        <v>#N/A</v>
      </c>
      <c r="AB299" s="172" t="e">
        <v>#N/A</v>
      </c>
      <c r="AC299" s="172" t="e">
        <v>#N/A</v>
      </c>
      <c r="AD299" s="172" t="e">
        <v>#N/A</v>
      </c>
      <c r="AE299" s="172" t="e">
        <v>#N/A</v>
      </c>
      <c r="AF299" s="172" t="e">
        <v>#N/A</v>
      </c>
      <c r="AG299" s="172" t="e">
        <v>#N/A</v>
      </c>
      <c r="AH299" s="172" t="e">
        <v>#N/A</v>
      </c>
      <c r="AI299" s="172" t="e">
        <v>#N/A</v>
      </c>
      <c r="AJ299" s="172" t="e">
        <v>#N/A</v>
      </c>
      <c r="AK299" s="172" t="e">
        <v>#N/A</v>
      </c>
      <c r="AL299" s="172" t="e">
        <v>#N/A</v>
      </c>
      <c r="AM299" s="172" t="e">
        <v>#N/A</v>
      </c>
      <c r="AN299" s="172" t="e">
        <v>#N/A</v>
      </c>
      <c r="AO299" s="172" t="e">
        <v>#N/A</v>
      </c>
    </row>
    <row r="300" spans="1:41" x14ac:dyDescent="0.25">
      <c r="A300" s="1" t="s">
        <v>33</v>
      </c>
      <c r="B300" t="s">
        <v>21</v>
      </c>
      <c r="C300" s="2" t="e">
        <v>#N/A</v>
      </c>
      <c r="D300" s="2" t="e">
        <v>#N/A</v>
      </c>
      <c r="E300" s="2" t="e">
        <v>#N/A</v>
      </c>
      <c r="F300" s="2" t="e">
        <v>#N/A</v>
      </c>
      <c r="G300" s="2" t="e">
        <v>#N/A</v>
      </c>
      <c r="H300" s="2" t="e">
        <v>#N/A</v>
      </c>
      <c r="I300" s="2" t="e">
        <v>#N/A</v>
      </c>
      <c r="J300" s="2" t="e">
        <v>#N/A</v>
      </c>
      <c r="K300" s="2" t="e">
        <v>#N/A</v>
      </c>
      <c r="L300" s="2" t="e">
        <v>#N/A</v>
      </c>
      <c r="M300" s="2" t="e">
        <v>#N/A</v>
      </c>
      <c r="N300" s="2" t="e">
        <v>#N/A</v>
      </c>
      <c r="O300" s="2" t="e">
        <v>#N/A</v>
      </c>
      <c r="P300" s="2" t="e">
        <v>#N/A</v>
      </c>
      <c r="Q300" s="2" t="e">
        <v>#N/A</v>
      </c>
      <c r="R300" s="2" t="e">
        <v>#N/A</v>
      </c>
      <c r="S300" s="2" t="e">
        <v>#N/A</v>
      </c>
      <c r="T300" s="2" t="e">
        <v>#N/A</v>
      </c>
      <c r="U300" s="2" t="e">
        <v>#N/A</v>
      </c>
      <c r="W300" s="172" t="e">
        <v>#N/A</v>
      </c>
      <c r="X300" s="172" t="e">
        <v>#N/A</v>
      </c>
      <c r="Y300" s="172" t="e">
        <v>#N/A</v>
      </c>
      <c r="Z300" s="172" t="e">
        <v>#N/A</v>
      </c>
      <c r="AA300" s="172" t="e">
        <v>#N/A</v>
      </c>
      <c r="AB300" s="172" t="e">
        <v>#N/A</v>
      </c>
      <c r="AC300" s="172" t="e">
        <v>#N/A</v>
      </c>
      <c r="AD300" s="172" t="e">
        <v>#N/A</v>
      </c>
      <c r="AE300" s="172" t="e">
        <v>#N/A</v>
      </c>
      <c r="AF300" s="172" t="e">
        <v>#N/A</v>
      </c>
      <c r="AG300" s="172" t="e">
        <v>#N/A</v>
      </c>
      <c r="AH300" s="172" t="e">
        <v>#N/A</v>
      </c>
      <c r="AI300" s="172" t="e">
        <v>#N/A</v>
      </c>
      <c r="AJ300" s="172" t="e">
        <v>#N/A</v>
      </c>
      <c r="AK300" s="172" t="e">
        <v>#N/A</v>
      </c>
      <c r="AL300" s="172" t="e">
        <v>#N/A</v>
      </c>
      <c r="AM300" s="172" t="e">
        <v>#N/A</v>
      </c>
      <c r="AN300" s="172" t="e">
        <v>#N/A</v>
      </c>
      <c r="AO300" s="172" t="e">
        <v>#N/A</v>
      </c>
    </row>
    <row r="301" spans="1:41" x14ac:dyDescent="0.25">
      <c r="A301" s="1" t="s">
        <v>33</v>
      </c>
      <c r="B301" t="s">
        <v>22</v>
      </c>
      <c r="C301" s="2" t="e">
        <f>W301*$V$14</f>
        <v>#N/A</v>
      </c>
      <c r="D301" s="2" t="e">
        <f t="shared" ref="D301" si="830">X301*$V$14</f>
        <v>#N/A</v>
      </c>
      <c r="E301" s="2" t="e">
        <f t="shared" ref="E301" si="831">Y301*$V$14</f>
        <v>#N/A</v>
      </c>
      <c r="F301" s="2" t="e">
        <f t="shared" ref="F301" si="832">Z301*$V$14</f>
        <v>#N/A</v>
      </c>
      <c r="G301" s="2" t="e">
        <f t="shared" ref="G301" si="833">AA301*$V$14</f>
        <v>#N/A</v>
      </c>
      <c r="H301" s="2" t="e">
        <f t="shared" ref="H301" si="834">AB301*$V$14</f>
        <v>#N/A</v>
      </c>
      <c r="I301" s="2" t="e">
        <f t="shared" ref="I301" si="835">AC301*$V$14</f>
        <v>#N/A</v>
      </c>
      <c r="J301" s="2" t="e">
        <f t="shared" ref="J301" si="836">AD301*$V$14</f>
        <v>#N/A</v>
      </c>
      <c r="K301" s="2" t="e">
        <f t="shared" ref="K301" si="837">AE301*$V$14</f>
        <v>#N/A</v>
      </c>
      <c r="L301" s="2" t="e">
        <f t="shared" ref="L301" si="838">AF301*$V$14</f>
        <v>#N/A</v>
      </c>
      <c r="M301" s="2" t="e">
        <f t="shared" ref="M301" si="839">AG301*$V$14</f>
        <v>#N/A</v>
      </c>
      <c r="N301" s="2" t="e">
        <f t="shared" ref="N301" si="840">AH301*$V$14</f>
        <v>#N/A</v>
      </c>
      <c r="O301" s="2" t="e">
        <f t="shared" ref="O301" si="841">AI301*$V$14</f>
        <v>#N/A</v>
      </c>
      <c r="P301" s="2" t="e">
        <f t="shared" ref="P301" si="842">AJ301*$V$14</f>
        <v>#N/A</v>
      </c>
      <c r="Q301" s="2" t="e">
        <f t="shared" ref="Q301" si="843">AK301*$V$14</f>
        <v>#N/A</v>
      </c>
      <c r="R301" s="2" t="e">
        <f t="shared" ref="R301" si="844">AL301*$V$14</f>
        <v>#N/A</v>
      </c>
      <c r="S301" s="2" t="e">
        <f t="shared" ref="S301" si="845">AM301*$V$14</f>
        <v>#N/A</v>
      </c>
      <c r="T301" s="2" t="e">
        <f t="shared" ref="T301" si="846">AN301*$V$14</f>
        <v>#N/A</v>
      </c>
      <c r="U301" s="2" t="e">
        <f t="shared" ref="U301" si="847">AO301*$V$14</f>
        <v>#N/A</v>
      </c>
      <c r="W301" s="172" t="e">
        <v>#N/A</v>
      </c>
      <c r="X301" s="172" t="e">
        <v>#N/A</v>
      </c>
      <c r="Y301" s="172" t="e">
        <v>#N/A</v>
      </c>
      <c r="Z301" s="172" t="e">
        <v>#N/A</v>
      </c>
      <c r="AA301" s="172" t="e">
        <v>#N/A</v>
      </c>
      <c r="AB301" s="172" t="e">
        <v>#N/A</v>
      </c>
      <c r="AC301" s="172" t="e">
        <v>#N/A</v>
      </c>
      <c r="AD301" s="172" t="e">
        <v>#N/A</v>
      </c>
      <c r="AE301" s="172" t="e">
        <v>#N/A</v>
      </c>
      <c r="AF301" s="172" t="e">
        <v>#N/A</v>
      </c>
      <c r="AG301" s="172" t="e">
        <v>#N/A</v>
      </c>
      <c r="AH301" s="172" t="e">
        <v>#N/A</v>
      </c>
      <c r="AI301" s="172" t="e">
        <v>#N/A</v>
      </c>
      <c r="AJ301" s="172" t="e">
        <v>#N/A</v>
      </c>
      <c r="AK301" s="172" t="e">
        <v>#N/A</v>
      </c>
      <c r="AL301" s="172" t="e">
        <v>#N/A</v>
      </c>
      <c r="AM301" s="172" t="e">
        <v>#N/A</v>
      </c>
      <c r="AN301" s="172" t="e">
        <v>#N/A</v>
      </c>
      <c r="AO301" s="172" t="e">
        <v>#N/A</v>
      </c>
    </row>
    <row r="302" spans="1:41" x14ac:dyDescent="0.25"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</row>
    <row r="303" spans="1:41" x14ac:dyDescent="0.25"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</row>
    <row r="304" spans="1:41" x14ac:dyDescent="0.25"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</row>
    <row r="305" spans="23:41" x14ac:dyDescent="0.25"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</row>
    <row r="306" spans="23:41" x14ac:dyDescent="0.25"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</row>
    <row r="307" spans="23:41" x14ac:dyDescent="0.25"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</row>
    <row r="308" spans="23:41" x14ac:dyDescent="0.25"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</row>
    <row r="309" spans="23:41" x14ac:dyDescent="0.25"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</row>
    <row r="310" spans="23:41" x14ac:dyDescent="0.25"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</row>
    <row r="311" spans="23:41" x14ac:dyDescent="0.25"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</row>
    <row r="312" spans="23:41" x14ac:dyDescent="0.25"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</row>
    <row r="313" spans="23:41" x14ac:dyDescent="0.25"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</row>
    <row r="314" spans="23:41" x14ac:dyDescent="0.25"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</row>
    <row r="315" spans="23:41" x14ac:dyDescent="0.25"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</row>
    <row r="316" spans="23:41" x14ac:dyDescent="0.25"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</row>
    <row r="317" spans="23:41" x14ac:dyDescent="0.25"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</row>
    <row r="318" spans="23:41" x14ac:dyDescent="0.25"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</row>
    <row r="319" spans="23:41" x14ac:dyDescent="0.25"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</row>
    <row r="320" spans="23:41" x14ac:dyDescent="0.25"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</row>
    <row r="321" spans="23:41" x14ac:dyDescent="0.25"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</row>
    <row r="322" spans="23:41" x14ac:dyDescent="0.25"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</row>
    <row r="323" spans="23:41" x14ac:dyDescent="0.25"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</row>
    <row r="324" spans="23:41" x14ac:dyDescent="0.25"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</row>
    <row r="325" spans="23:41" x14ac:dyDescent="0.25"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</row>
    <row r="326" spans="23:41" x14ac:dyDescent="0.25"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</row>
    <row r="327" spans="23:41" x14ac:dyDescent="0.25"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</row>
    <row r="328" spans="23:41" x14ac:dyDescent="0.25"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</row>
    <row r="329" spans="23:41" x14ac:dyDescent="0.25"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</row>
    <row r="330" spans="23:41" x14ac:dyDescent="0.25"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</row>
    <row r="331" spans="23:41" x14ac:dyDescent="0.25"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</row>
    <row r="332" spans="23:41" x14ac:dyDescent="0.25"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</row>
    <row r="333" spans="23:41" x14ac:dyDescent="0.25"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</row>
    <row r="334" spans="23:41" x14ac:dyDescent="0.25"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</row>
    <row r="335" spans="23:41" x14ac:dyDescent="0.25"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</row>
    <row r="336" spans="23:41" x14ac:dyDescent="0.25"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</row>
    <row r="337" spans="23:41" x14ac:dyDescent="0.25"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</row>
    <row r="338" spans="23:41" x14ac:dyDescent="0.25"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</row>
    <row r="339" spans="23:41" x14ac:dyDescent="0.25"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</row>
    <row r="340" spans="23:41" x14ac:dyDescent="0.25"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</row>
    <row r="341" spans="23:41" x14ac:dyDescent="0.25"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</row>
    <row r="342" spans="23:41" x14ac:dyDescent="0.25"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</row>
    <row r="343" spans="23:41" x14ac:dyDescent="0.25"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</row>
    <row r="344" spans="23:41" x14ac:dyDescent="0.25"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</row>
    <row r="345" spans="23:41" x14ac:dyDescent="0.25"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</row>
    <row r="346" spans="23:41" x14ac:dyDescent="0.25"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</row>
    <row r="347" spans="23:41" x14ac:dyDescent="0.25"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</row>
    <row r="348" spans="23:41" x14ac:dyDescent="0.25"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</row>
    <row r="349" spans="23:41" x14ac:dyDescent="0.25"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  <c r="AN349" s="165"/>
      <c r="AO349" s="165"/>
    </row>
    <row r="350" spans="23:41" x14ac:dyDescent="0.25"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</row>
    <row r="351" spans="23:41" x14ac:dyDescent="0.25"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</row>
    <row r="352" spans="23:41" x14ac:dyDescent="0.25"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</row>
  </sheetData>
  <sheetProtection password="D5FF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zoomScaleNormal="100" workbookViewId="0">
      <pane ySplit="6" topLeftCell="A7" activePane="bottomLeft" state="frozen"/>
      <selection pane="bottomLeft" activeCell="L12" sqref="L12"/>
    </sheetView>
  </sheetViews>
  <sheetFormatPr baseColWidth="10" defaultColWidth="9.140625" defaultRowHeight="15" x14ac:dyDescent="0.25"/>
  <cols>
    <col min="1" max="1" width="20.140625" style="8" bestFit="1" customWidth="1"/>
    <col min="2" max="2" width="5.28515625" style="8" bestFit="1" customWidth="1"/>
    <col min="3" max="3" width="9.7109375" style="8" customWidth="1"/>
    <col min="4" max="4" width="9" style="8" customWidth="1"/>
    <col min="5" max="10" width="8" style="8" bestFit="1" customWidth="1"/>
    <col min="11" max="11" width="8.42578125" style="8" customWidth="1"/>
    <col min="12" max="12" width="8.5703125" style="8" customWidth="1"/>
    <col min="13" max="17" width="9.5703125" style="8" bestFit="1" customWidth="1"/>
    <col min="18" max="18" width="0.28515625" style="8" hidden="1" customWidth="1"/>
    <col min="19" max="20" width="7.5703125" style="8" hidden="1" customWidth="1"/>
    <col min="21" max="21" width="6.42578125" style="8" hidden="1" customWidth="1"/>
    <col min="22" max="22" width="4" style="8" hidden="1" customWidth="1"/>
    <col min="23" max="16384" width="9.140625" style="8"/>
  </cols>
  <sheetData>
    <row r="1" spans="1:24" ht="15.75" thickBot="1" x14ac:dyDescent="0.3"/>
    <row r="2" spans="1:24" ht="19.5" thickBot="1" x14ac:dyDescent="0.3">
      <c r="A2" s="12" t="s">
        <v>7015</v>
      </c>
      <c r="B2" s="9"/>
      <c r="D2" s="66"/>
      <c r="E2" s="71"/>
    </row>
    <row r="3" spans="1:24" ht="15.75" thickBot="1" x14ac:dyDescent="0.3">
      <c r="A3" s="176">
        <v>41671</v>
      </c>
      <c r="D3" s="50" t="s">
        <v>7101</v>
      </c>
      <c r="E3" s="51">
        <v>75</v>
      </c>
      <c r="G3" s="10">
        <f>E3+E4</f>
        <v>140</v>
      </c>
    </row>
    <row r="4" spans="1:24" ht="15.75" thickBot="1" x14ac:dyDescent="0.3">
      <c r="D4" s="50" t="s">
        <v>7100</v>
      </c>
      <c r="E4" s="51">
        <v>65</v>
      </c>
      <c r="G4" s="10">
        <f>G3/2</f>
        <v>70</v>
      </c>
    </row>
    <row r="5" spans="1:24" ht="15.75" thickBot="1" x14ac:dyDescent="0.3">
      <c r="D5" s="50" t="s">
        <v>7099</v>
      </c>
      <c r="E5" s="51">
        <v>20</v>
      </c>
      <c r="G5" s="10">
        <f>G4-E5</f>
        <v>50</v>
      </c>
      <c r="H5" s="10">
        <f>G5/50</f>
        <v>1</v>
      </c>
    </row>
    <row r="6" spans="1:24" ht="15.75" thickBot="1" x14ac:dyDescent="0.3">
      <c r="E6" s="7"/>
      <c r="G6" s="10"/>
      <c r="H6" s="10"/>
    </row>
    <row r="7" spans="1:24" ht="15.75" thickBot="1" x14ac:dyDescent="0.3">
      <c r="C7" s="58"/>
      <c r="D7" s="63"/>
      <c r="E7" s="64"/>
      <c r="G7" s="10"/>
      <c r="H7" s="10"/>
    </row>
    <row r="8" spans="1:24" ht="15.75" thickBot="1" x14ac:dyDescent="0.3">
      <c r="E8" s="7"/>
      <c r="G8" s="10"/>
      <c r="H8" s="10"/>
    </row>
    <row r="9" spans="1:24" ht="19.5" thickBot="1" x14ac:dyDescent="0.3">
      <c r="A9" s="12" t="str">
        <f>LIJSTLINEAPLUS!B46</f>
        <v>LINEAPLUS</v>
      </c>
      <c r="B9" s="32" t="s">
        <v>18</v>
      </c>
      <c r="C9" s="72">
        <f>LIJSTLINEAPLUS!D46</f>
        <v>10</v>
      </c>
      <c r="D9" s="32" t="s">
        <v>0</v>
      </c>
      <c r="E9" s="3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4" ht="15.75" thickBot="1" x14ac:dyDescent="0.3">
      <c r="A10" s="28"/>
      <c r="B10" s="52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8"/>
      <c r="V10" s="18"/>
      <c r="W10" s="18"/>
    </row>
    <row r="11" spans="1:24" ht="15.75" thickBot="1" x14ac:dyDescent="0.3">
      <c r="A11" s="53"/>
      <c r="B11" s="54" t="s">
        <v>36</v>
      </c>
      <c r="C11" s="37" t="str">
        <f>LIJSTLINEAPLUS!C47</f>
        <v>050</v>
      </c>
      <c r="D11" s="37" t="str">
        <f>LIJSTLINEAPLUS!D47</f>
        <v>060</v>
      </c>
      <c r="E11" s="37" t="str">
        <f>LIJSTLINEAPLUS!E47</f>
        <v>070</v>
      </c>
      <c r="F11" s="37" t="str">
        <f>LIJSTLINEAPLUS!F47</f>
        <v>080</v>
      </c>
      <c r="G11" s="37" t="str">
        <f>LIJSTLINEAPLUS!G47</f>
        <v>090</v>
      </c>
      <c r="H11" s="37" t="str">
        <f>LIJSTLINEAPLUS!H47</f>
        <v>100</v>
      </c>
      <c r="I11" s="37" t="str">
        <f>LIJSTLINEAPLUS!I47</f>
        <v>110</v>
      </c>
      <c r="J11" s="37" t="str">
        <f>LIJSTLINEAPLUS!J47</f>
        <v>120</v>
      </c>
      <c r="K11" s="37" t="str">
        <f>LIJSTLINEAPLUS!K47</f>
        <v>140</v>
      </c>
      <c r="L11" s="37" t="str">
        <f>LIJSTLINEAPLUS!L47</f>
        <v>160</v>
      </c>
      <c r="M11" s="37" t="str">
        <f>LIJSTLINEAPLUS!M47</f>
        <v>180</v>
      </c>
      <c r="N11" s="37" t="str">
        <f>LIJSTLINEAPLUS!N47</f>
        <v>200</v>
      </c>
      <c r="O11" s="37" t="str">
        <f>LIJSTLINEAPLUS!O47</f>
        <v>240</v>
      </c>
      <c r="P11" s="37">
        <f>LIJSTLINEAPLUS!P47</f>
        <v>260</v>
      </c>
      <c r="Q11" s="37">
        <f>LIJSTLINEAPLUS!Q47</f>
        <v>280</v>
      </c>
      <c r="R11" s="37" t="str">
        <f>LIJSTLINEAPLUS!R47</f>
        <v>00</v>
      </c>
      <c r="S11" s="37" t="str">
        <f>LIJSTLINEAPLUS!S47</f>
        <v>00</v>
      </c>
      <c r="T11" s="37" t="str">
        <f>LIJSTLINEAPLUS!T47</f>
        <v>00</v>
      </c>
      <c r="U11" s="28"/>
      <c r="V11" s="28"/>
      <c r="W11" s="28"/>
      <c r="X11" s="11"/>
    </row>
    <row r="12" spans="1:24" ht="15.75" thickBot="1" x14ac:dyDescent="0.3">
      <c r="A12" s="55" t="s">
        <v>20</v>
      </c>
      <c r="B12" s="39" t="str">
        <f>LIJSTLINEAPLUS!A49</f>
        <v>020</v>
      </c>
      <c r="C12" s="56">
        <f>LIJSTLINEAPLUS!C60*$V12</f>
        <v>284</v>
      </c>
      <c r="D12" s="56">
        <f>LIJSTLINEAPLUS!D60*$V12</f>
        <v>341</v>
      </c>
      <c r="E12" s="56">
        <f>LIJSTLINEAPLUS!E60*$V12</f>
        <v>398</v>
      </c>
      <c r="F12" s="56">
        <f>LIJSTLINEAPLUS!F60*$V12</f>
        <v>454</v>
      </c>
      <c r="G12" s="56">
        <f>LIJSTLINEAPLUS!G60*$V12</f>
        <v>511</v>
      </c>
      <c r="H12" s="56">
        <f>LIJSTLINEAPLUS!H60*$V12</f>
        <v>568</v>
      </c>
      <c r="I12" s="56">
        <f>LIJSTLINEAPLUS!I60*$V12</f>
        <v>625</v>
      </c>
      <c r="J12" s="56">
        <f>LIJSTLINEAPLUS!J60*$V12</f>
        <v>682</v>
      </c>
      <c r="K12" s="56">
        <f>LIJSTLINEAPLUS!K60*$V12</f>
        <v>795</v>
      </c>
      <c r="L12" s="56">
        <f>LIJSTLINEAPLUS!L60*$V12</f>
        <v>909</v>
      </c>
      <c r="M12" s="56">
        <f>LIJSTLINEAPLUS!M60*$V12</f>
        <v>1022</v>
      </c>
      <c r="N12" s="56">
        <f>LIJSTLINEAPLUS!N60*$V12</f>
        <v>1136</v>
      </c>
      <c r="O12" s="56">
        <f>LIJSTLINEAPLUS!O60*$V12</f>
        <v>1363</v>
      </c>
      <c r="P12" s="56">
        <f>LIJSTLINEAPLUS!P60*$V12</f>
        <v>1477</v>
      </c>
      <c r="Q12" s="56">
        <f>LIJSTLINEAPLUS!Q60*$V12</f>
        <v>1590</v>
      </c>
      <c r="R12" s="56" t="e">
        <f>LIJSTLINEAPLUS!R60*$V12</f>
        <v>#N/A</v>
      </c>
      <c r="S12" s="56" t="e">
        <f>LIJSTLINEAPLUS!S60*$V12</f>
        <v>#N/A</v>
      </c>
      <c r="T12" s="56" t="e">
        <f>LIJSTLINEAPLUS!T60*$V12</f>
        <v>#N/A</v>
      </c>
      <c r="U12" s="28" t="str">
        <f>LIJSTLINEAPLUS!D59</f>
        <v>1,436</v>
      </c>
      <c r="V12" s="28">
        <f>POWER($H$5,U12)</f>
        <v>1</v>
      </c>
      <c r="W12" s="28"/>
      <c r="X12" s="11"/>
    </row>
    <row r="13" spans="1:24" ht="15.75" thickBot="1" x14ac:dyDescent="0.3">
      <c r="A13" s="41" t="s">
        <v>27</v>
      </c>
      <c r="B13" s="39" t="str">
        <f>LIJSTLINEAPLUS!A49</f>
        <v>020</v>
      </c>
      <c r="C13" s="42" t="e">
        <f>LIJSTLINEAPLUS!C61*$H$5</f>
        <v>#N/A</v>
      </c>
      <c r="D13" s="73">
        <f>LIJSTLINEAPLUS!D61*$H$5</f>
        <v>491</v>
      </c>
      <c r="E13" s="73">
        <f>LIJSTLINEAPLUS!E61*$H$5</f>
        <v>548</v>
      </c>
      <c r="F13" s="73">
        <f>LIJSTLINEAPLUS!F61*$H$5</f>
        <v>604</v>
      </c>
      <c r="G13" s="73">
        <f>LIJSTLINEAPLUS!G61*$H$5</f>
        <v>811</v>
      </c>
      <c r="H13" s="73">
        <f>LIJSTLINEAPLUS!H61*$H$5</f>
        <v>868</v>
      </c>
      <c r="I13" s="73">
        <f>LIJSTLINEAPLUS!I61*$H$5</f>
        <v>925</v>
      </c>
      <c r="J13" s="73">
        <f>LIJSTLINEAPLUS!J61*$H$5</f>
        <v>982</v>
      </c>
      <c r="K13" s="73">
        <f>LIJSTLINEAPLUS!K61*$H$5</f>
        <v>1095</v>
      </c>
      <c r="L13" s="73">
        <f>LIJSTLINEAPLUS!L61*$H$5</f>
        <v>1509</v>
      </c>
      <c r="M13" s="73">
        <f>LIJSTLINEAPLUS!M61*$H$5</f>
        <v>1622</v>
      </c>
      <c r="N13" s="73">
        <f>LIJSTLINEAPLUS!N61*$H$5</f>
        <v>1736</v>
      </c>
      <c r="O13" s="73">
        <f>LIJSTLINEAPLUS!O61*$H$5</f>
        <v>2263</v>
      </c>
      <c r="P13" s="73">
        <f>LIJSTLINEAPLUS!P61*$H$5</f>
        <v>2377</v>
      </c>
      <c r="Q13" s="73">
        <f>LIJSTLINEAPLUS!Q61*$H$5</f>
        <v>2490</v>
      </c>
      <c r="R13" s="42" t="e">
        <f>LIJSTLINEAPLUS!R61*$H$5</f>
        <v>#N/A</v>
      </c>
      <c r="S13" s="42" t="e">
        <f>LIJSTLINEAPLUS!S61*$H$5</f>
        <v>#N/A</v>
      </c>
      <c r="T13" s="42" t="e">
        <f>LIJSTLINEAPLUS!T61*$H$5</f>
        <v>#N/A</v>
      </c>
      <c r="U13" s="28"/>
      <c r="V13" s="28"/>
      <c r="W13" s="28"/>
      <c r="X13" s="11"/>
    </row>
    <row r="14" spans="1:24" ht="15.75" thickBot="1" x14ac:dyDescent="0.3">
      <c r="A14" s="70"/>
      <c r="B14" s="39" t="str">
        <f>LIJSTLINEAPLUS!A49</f>
        <v>020</v>
      </c>
      <c r="C14" s="43" t="e">
        <f>LIJSTLINEAPLUS!C62</f>
        <v>#N/A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43" t="e">
        <f>LIJSTLINEAPLUS!R62</f>
        <v>#N/A</v>
      </c>
      <c r="S14" s="43" t="e">
        <f>LIJSTLINEAPLUS!S62</f>
        <v>#N/A</v>
      </c>
      <c r="T14" s="43" t="e">
        <f>LIJSTLINEAPLUS!T62</f>
        <v>#N/A</v>
      </c>
      <c r="U14" s="28"/>
      <c r="V14" s="28"/>
      <c r="W14" s="28"/>
      <c r="X14" s="11"/>
    </row>
    <row r="15" spans="1:24" ht="15.75" thickBot="1" x14ac:dyDescent="0.3">
      <c r="A15" s="55" t="s">
        <v>20</v>
      </c>
      <c r="B15" s="39" t="str">
        <f>LIJSTLINEAPLUS!A50</f>
        <v>035</v>
      </c>
      <c r="C15" s="56">
        <f>LIJSTLINEAPLUS!C64*$V15</f>
        <v>393</v>
      </c>
      <c r="D15" s="56">
        <f>LIJSTLINEAPLUS!D64*$V15</f>
        <v>471</v>
      </c>
      <c r="E15" s="56">
        <f>LIJSTLINEAPLUS!E64*$V15</f>
        <v>550</v>
      </c>
      <c r="F15" s="56">
        <f>LIJSTLINEAPLUS!F64*$V15</f>
        <v>628</v>
      </c>
      <c r="G15" s="56">
        <f>LIJSTLINEAPLUS!G64*$V15</f>
        <v>707</v>
      </c>
      <c r="H15" s="56">
        <f>LIJSTLINEAPLUS!H64*$V15</f>
        <v>785</v>
      </c>
      <c r="I15" s="56">
        <f>LIJSTLINEAPLUS!I64*$V15</f>
        <v>864</v>
      </c>
      <c r="J15" s="56">
        <f>LIJSTLINEAPLUS!J64*$V15</f>
        <v>942</v>
      </c>
      <c r="K15" s="56">
        <f>LIJSTLINEAPLUS!K64*$V15</f>
        <v>1099</v>
      </c>
      <c r="L15" s="56">
        <f>LIJSTLINEAPLUS!L64*$V15</f>
        <v>1256</v>
      </c>
      <c r="M15" s="56">
        <f>LIJSTLINEAPLUS!M64*$V15</f>
        <v>1413</v>
      </c>
      <c r="N15" s="56">
        <f>LIJSTLINEAPLUS!N64*$V15</f>
        <v>1570</v>
      </c>
      <c r="O15" s="56">
        <f>LIJSTLINEAPLUS!O64*$V15</f>
        <v>1884</v>
      </c>
      <c r="P15" s="56">
        <f>LIJSTLINEAPLUS!P64*$V15</f>
        <v>2041</v>
      </c>
      <c r="Q15" s="56">
        <f>LIJSTLINEAPLUS!Q64*$V15</f>
        <v>2198</v>
      </c>
      <c r="R15" s="56" t="e">
        <f>LIJSTLINEAPLUS!R64*$V15</f>
        <v>#N/A</v>
      </c>
      <c r="S15" s="56" t="e">
        <f>LIJSTLINEAPLUS!S64*$V15</f>
        <v>#N/A</v>
      </c>
      <c r="T15" s="56" t="e">
        <f>LIJSTLINEAPLUS!T63*$V15</f>
        <v>#N/A</v>
      </c>
      <c r="U15" s="28" t="str">
        <f>LIJSTLINEAPLUS!C63</f>
        <v>1,419</v>
      </c>
      <c r="V15" s="28">
        <f>POWER($H$5,U15)</f>
        <v>1</v>
      </c>
      <c r="W15" s="28"/>
      <c r="X15" s="11"/>
    </row>
    <row r="16" spans="1:24" ht="15.75" thickBot="1" x14ac:dyDescent="0.3">
      <c r="A16" s="41" t="s">
        <v>27</v>
      </c>
      <c r="B16" s="39" t="str">
        <f>LIJSTLINEAPLUS!A50</f>
        <v>035</v>
      </c>
      <c r="C16" s="42" t="e">
        <f>LIJSTLINEAPLUS!C65*$H$5</f>
        <v>#N/A</v>
      </c>
      <c r="D16" s="73">
        <f>LIJSTLINEAPLUS!D65*$H$5</f>
        <v>621</v>
      </c>
      <c r="E16" s="73">
        <f>LIJSTLINEAPLUS!E65*$H$5</f>
        <v>700</v>
      </c>
      <c r="F16" s="73">
        <f>LIJSTLINEAPLUS!F65*$H$5</f>
        <v>778</v>
      </c>
      <c r="G16" s="73">
        <f>LIJSTLINEAPLUS!G65*$H$5</f>
        <v>1007</v>
      </c>
      <c r="H16" s="73">
        <f>LIJSTLINEAPLUS!H65*$H$5</f>
        <v>1085</v>
      </c>
      <c r="I16" s="73">
        <f>LIJSTLINEAPLUS!I65*$H$5</f>
        <v>1164</v>
      </c>
      <c r="J16" s="73">
        <f>LIJSTLINEAPLUS!J65*$H$5</f>
        <v>1242</v>
      </c>
      <c r="K16" s="73">
        <f>LIJSTLINEAPLUS!K65*$H$5</f>
        <v>1399</v>
      </c>
      <c r="L16" s="73">
        <f>LIJSTLINEAPLUS!L65*$H$5</f>
        <v>1856</v>
      </c>
      <c r="M16" s="73">
        <f>LIJSTLINEAPLUS!M65*$H$5</f>
        <v>2013</v>
      </c>
      <c r="N16" s="73">
        <f>LIJSTLINEAPLUS!N65*$H$5</f>
        <v>2170</v>
      </c>
      <c r="O16" s="73">
        <f>LIJSTLINEAPLUS!O65*$H$5</f>
        <v>2784</v>
      </c>
      <c r="P16" s="73">
        <f>LIJSTLINEAPLUS!P65*$H$5</f>
        <v>2941</v>
      </c>
      <c r="Q16" s="73">
        <f>LIJSTLINEAPLUS!Q65*$H$5</f>
        <v>3098</v>
      </c>
      <c r="R16" s="42" t="e">
        <f>LIJSTLINEAPLUS!R65*$H$5</f>
        <v>#N/A</v>
      </c>
      <c r="S16" s="42" t="e">
        <f>LIJSTLINEAPLUS!S65*$H$5</f>
        <v>#N/A</v>
      </c>
      <c r="T16" s="42" t="e">
        <f>LIJSTLINEAPLUS!T64*$H$5</f>
        <v>#N/A</v>
      </c>
      <c r="U16" s="28"/>
      <c r="V16" s="28"/>
      <c r="W16" s="28"/>
      <c r="X16" s="11"/>
    </row>
    <row r="17" spans="1:24" ht="15.75" thickBot="1" x14ac:dyDescent="0.3">
      <c r="A17" s="70"/>
      <c r="B17" s="39" t="str">
        <f>LIJSTLINEAPLUS!A50</f>
        <v>035</v>
      </c>
      <c r="C17" s="43" t="e">
        <f>LIJSTLINEAPLUS!C66</f>
        <v>#N/A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43" t="e">
        <f>LIJSTLINEAPLUS!R66</f>
        <v>#N/A</v>
      </c>
      <c r="S17" s="43" t="e">
        <f>LIJSTLINEAPLUS!S66</f>
        <v>#N/A</v>
      </c>
      <c r="T17" s="43" t="e">
        <f>LIJSTLINEAPLUS!T65</f>
        <v>#N/A</v>
      </c>
      <c r="U17" s="28"/>
      <c r="V17" s="28"/>
      <c r="W17" s="28"/>
      <c r="X17" s="11"/>
    </row>
    <row r="18" spans="1:24" ht="15.75" thickBot="1" x14ac:dyDescent="0.3">
      <c r="A18" s="55" t="s">
        <v>20</v>
      </c>
      <c r="B18" s="39" t="str">
        <f>LIJSTLINEAPLUS!A51</f>
        <v>050</v>
      </c>
      <c r="C18" s="56">
        <f>LIJSTLINEAPLUS!C68*$V18</f>
        <v>482</v>
      </c>
      <c r="D18" s="56">
        <f>LIJSTLINEAPLUS!D68*$V18</f>
        <v>578</v>
      </c>
      <c r="E18" s="56">
        <f>LIJSTLINEAPLUS!E68*$V18</f>
        <v>675</v>
      </c>
      <c r="F18" s="56">
        <f>LIJSTLINEAPLUS!F68*$V18</f>
        <v>771</v>
      </c>
      <c r="G18" s="56">
        <f>LIJSTLINEAPLUS!G68*$V18</f>
        <v>868</v>
      </c>
      <c r="H18" s="56">
        <f>LIJSTLINEAPLUS!H68*$V18</f>
        <v>964</v>
      </c>
      <c r="I18" s="56">
        <f>LIJSTLINEAPLUS!I68*$V18</f>
        <v>1060</v>
      </c>
      <c r="J18" s="56">
        <f>LIJSTLINEAPLUS!J68*$V18</f>
        <v>1157</v>
      </c>
      <c r="K18" s="56">
        <f>LIJSTLINEAPLUS!K68*$V18</f>
        <v>1350</v>
      </c>
      <c r="L18" s="56">
        <f>LIJSTLINEAPLUS!L68*$V18</f>
        <v>1542</v>
      </c>
      <c r="M18" s="56">
        <f>LIJSTLINEAPLUS!M68*$V18</f>
        <v>1735</v>
      </c>
      <c r="N18" s="56">
        <f>LIJSTLINEAPLUS!N68*$V18</f>
        <v>1928</v>
      </c>
      <c r="O18" s="56">
        <f>LIJSTLINEAPLUS!O68*$V18</f>
        <v>2314</v>
      </c>
      <c r="P18" s="56">
        <f>LIJSTLINEAPLUS!P68*$V18</f>
        <v>2506</v>
      </c>
      <c r="Q18" s="56">
        <f>LIJSTLINEAPLUS!Q68*$V18</f>
        <v>2699</v>
      </c>
      <c r="R18" s="56" t="e">
        <f>LIJSTLINEAPLUS!R68*$V18</f>
        <v>#N/A</v>
      </c>
      <c r="S18" s="56" t="e">
        <f>LIJSTLINEAPLUS!S68*$V18</f>
        <v>#N/A</v>
      </c>
      <c r="T18" s="56" t="e">
        <f>LIJSTLINEAPLUS!T68*$V18</f>
        <v>#N/A</v>
      </c>
      <c r="U18" s="28" t="str">
        <f>LIJSTLINEAPLUS!C67</f>
        <v>1,402</v>
      </c>
      <c r="V18" s="28">
        <f>POWER($H$5,U18)</f>
        <v>1</v>
      </c>
      <c r="W18" s="28"/>
      <c r="X18" s="11"/>
    </row>
    <row r="19" spans="1:24" ht="15.75" thickBot="1" x14ac:dyDescent="0.3">
      <c r="A19" s="41" t="s">
        <v>27</v>
      </c>
      <c r="B19" s="39" t="str">
        <f>LIJSTLINEAPLUS!A51</f>
        <v>050</v>
      </c>
      <c r="C19" s="42" t="e">
        <f>LIJSTLINEAPLUS!C69*$H$5</f>
        <v>#N/A</v>
      </c>
      <c r="D19" s="73">
        <f>LIJSTLINEAPLUS!D69*$H$5</f>
        <v>728</v>
      </c>
      <c r="E19" s="73">
        <f>LIJSTLINEAPLUS!E69*$H$5</f>
        <v>825</v>
      </c>
      <c r="F19" s="73">
        <f>LIJSTLINEAPLUS!F69*$H$5</f>
        <v>921</v>
      </c>
      <c r="G19" s="73">
        <f>LIJSTLINEAPLUS!G69*$H$5</f>
        <v>1168</v>
      </c>
      <c r="H19" s="73">
        <f>LIJSTLINEAPLUS!H69*$H$5</f>
        <v>1264</v>
      </c>
      <c r="I19" s="73">
        <f>LIJSTLINEAPLUS!I69*$H$5</f>
        <v>1360</v>
      </c>
      <c r="J19" s="73">
        <f>LIJSTLINEAPLUS!J69*$H$5</f>
        <v>1457</v>
      </c>
      <c r="K19" s="73">
        <f>LIJSTLINEAPLUS!K69*$H$5</f>
        <v>1650</v>
      </c>
      <c r="L19" s="73">
        <f>LIJSTLINEAPLUS!L69*$H$5</f>
        <v>2142</v>
      </c>
      <c r="M19" s="73">
        <f>LIJSTLINEAPLUS!M69*$H$5</f>
        <v>2335</v>
      </c>
      <c r="N19" s="73">
        <f>LIJSTLINEAPLUS!N69*$H$5</f>
        <v>2528</v>
      </c>
      <c r="O19" s="73">
        <f>LIJSTLINEAPLUS!O69*$H$5</f>
        <v>3214</v>
      </c>
      <c r="P19" s="73">
        <f>LIJSTLINEAPLUS!P69*$H$5</f>
        <v>3406</v>
      </c>
      <c r="Q19" s="73">
        <f>LIJSTLINEAPLUS!Q69*$H$5</f>
        <v>3599</v>
      </c>
      <c r="R19" s="42" t="e">
        <f>LIJSTLINEAPLUS!R69*$H$5</f>
        <v>#N/A</v>
      </c>
      <c r="S19" s="42" t="e">
        <f>LIJSTLINEAPLUS!S69*$H$5</f>
        <v>#N/A</v>
      </c>
      <c r="T19" s="42" t="e">
        <f>LIJSTLINEAPLUS!T69*$H$5</f>
        <v>#N/A</v>
      </c>
      <c r="U19" s="28"/>
      <c r="V19" s="28"/>
      <c r="W19" s="28"/>
      <c r="X19" s="11"/>
    </row>
    <row r="20" spans="1:24" ht="15.75" thickBot="1" x14ac:dyDescent="0.3">
      <c r="A20" s="70"/>
      <c r="B20" s="39" t="str">
        <f>LIJSTLINEAPLUS!A51</f>
        <v>050</v>
      </c>
      <c r="C20" s="43" t="e">
        <f>LIJSTLINEAPLUS!C70</f>
        <v>#N/A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43" t="e">
        <f>LIJSTLINEAPLUS!R70</f>
        <v>#N/A</v>
      </c>
      <c r="S20" s="43" t="e">
        <f>LIJSTLINEAPLUS!S70</f>
        <v>#N/A</v>
      </c>
      <c r="T20" s="43" t="e">
        <f>LIJSTLINEAPLUS!T70</f>
        <v>#N/A</v>
      </c>
      <c r="U20" s="28"/>
      <c r="V20" s="28"/>
      <c r="W20" s="28"/>
      <c r="X20" s="11"/>
    </row>
    <row r="21" spans="1:24" ht="15.75" thickBot="1" x14ac:dyDescent="0.3">
      <c r="A21" s="55" t="s">
        <v>20</v>
      </c>
      <c r="B21" s="39" t="str">
        <f>LIJSTLINEAPLUS!A52</f>
        <v>065</v>
      </c>
      <c r="C21" s="56">
        <f>LIJSTLINEAPLUS!C72*$V21</f>
        <v>561</v>
      </c>
      <c r="D21" s="56">
        <f>LIJSTLINEAPLUS!D72*$V21</f>
        <v>673</v>
      </c>
      <c r="E21" s="56">
        <f>LIJSTLINEAPLUS!E72*$V21</f>
        <v>785</v>
      </c>
      <c r="F21" s="56">
        <f>LIJSTLINEAPLUS!F72*$V21</f>
        <v>897</v>
      </c>
      <c r="G21" s="56">
        <f>LIJSTLINEAPLUS!G72*$V21</f>
        <v>1009</v>
      </c>
      <c r="H21" s="56">
        <f>LIJSTLINEAPLUS!H72*$V21</f>
        <v>1121</v>
      </c>
      <c r="I21" s="56">
        <f>LIJSTLINEAPLUS!I72*$V21</f>
        <v>1233</v>
      </c>
      <c r="J21" s="56">
        <f>LIJSTLINEAPLUS!J72*$V21</f>
        <v>1345</v>
      </c>
      <c r="K21" s="56">
        <f>LIJSTLINEAPLUS!K72*$V21</f>
        <v>1569</v>
      </c>
      <c r="L21" s="56">
        <f>LIJSTLINEAPLUS!L72*$V21</f>
        <v>1794</v>
      </c>
      <c r="M21" s="56">
        <f>LIJSTLINEAPLUS!M72*$V21</f>
        <v>2018</v>
      </c>
      <c r="N21" s="56">
        <f>LIJSTLINEAPLUS!N72*$V21</f>
        <v>2242</v>
      </c>
      <c r="O21" s="56">
        <f>LIJSTLINEAPLUS!O72*$V21</f>
        <v>2690</v>
      </c>
      <c r="P21" s="56">
        <f>LIJSTLINEAPLUS!P72*$V21</f>
        <v>2915</v>
      </c>
      <c r="Q21" s="56">
        <f>LIJSTLINEAPLUS!Q72*$V21</f>
        <v>3139</v>
      </c>
      <c r="R21" s="56" t="e">
        <f>LIJSTLINEAPLUS!R72*$V21</f>
        <v>#N/A</v>
      </c>
      <c r="S21" s="56" t="e">
        <f>LIJSTLINEAPLUS!S72*$V21</f>
        <v>#N/A</v>
      </c>
      <c r="T21" s="56" t="e">
        <f>LIJSTLINEAPLUS!T72*$V21</f>
        <v>#N/A</v>
      </c>
      <c r="U21" s="28" t="str">
        <f>LIJSTLINEAPLUS!C71</f>
        <v>1,385</v>
      </c>
      <c r="V21" s="28">
        <f>POWER($H$5,U21)</f>
        <v>1</v>
      </c>
      <c r="W21" s="28"/>
      <c r="X21" s="11"/>
    </row>
    <row r="22" spans="1:24" ht="15.75" thickBot="1" x14ac:dyDescent="0.3">
      <c r="A22" s="41" t="s">
        <v>27</v>
      </c>
      <c r="B22" s="39" t="str">
        <f>LIJSTLINEAPLUS!A52</f>
        <v>065</v>
      </c>
      <c r="C22" s="42" t="e">
        <f>LIJSTLINEAPLUS!C73*$H$5</f>
        <v>#N/A</v>
      </c>
      <c r="D22" s="73">
        <f>LIJSTLINEAPLUS!D73*$H$5</f>
        <v>823</v>
      </c>
      <c r="E22" s="73">
        <f>LIJSTLINEAPLUS!E73*$H$5</f>
        <v>935</v>
      </c>
      <c r="F22" s="73">
        <f>LIJSTLINEAPLUS!F73*$H$5</f>
        <v>1047</v>
      </c>
      <c r="G22" s="73">
        <f>LIJSTLINEAPLUS!G73*$H$5</f>
        <v>1309</v>
      </c>
      <c r="H22" s="73">
        <f>LIJSTLINEAPLUS!H73*$H$5</f>
        <v>1421</v>
      </c>
      <c r="I22" s="73">
        <f>LIJSTLINEAPLUS!I73*$H$5</f>
        <v>1533</v>
      </c>
      <c r="J22" s="73">
        <f>LIJSTLINEAPLUS!J73*$H$5</f>
        <v>1645</v>
      </c>
      <c r="K22" s="73">
        <f>LIJSTLINEAPLUS!K73*$H$5</f>
        <v>1869</v>
      </c>
      <c r="L22" s="73">
        <f>LIJSTLINEAPLUS!L73*$H$5</f>
        <v>2394</v>
      </c>
      <c r="M22" s="73">
        <f>LIJSTLINEAPLUS!M73*$H$5</f>
        <v>2618</v>
      </c>
      <c r="N22" s="73">
        <f>LIJSTLINEAPLUS!N73*$H$5</f>
        <v>2842</v>
      </c>
      <c r="O22" s="73">
        <f>LIJSTLINEAPLUS!O73*$H$5</f>
        <v>3590</v>
      </c>
      <c r="P22" s="73">
        <f>LIJSTLINEAPLUS!P73*$H$5</f>
        <v>3815</v>
      </c>
      <c r="Q22" s="73">
        <f>LIJSTLINEAPLUS!Q73*$H$5</f>
        <v>4039</v>
      </c>
      <c r="R22" s="42" t="e">
        <f>LIJSTLINEAPLUS!R73*$H$5</f>
        <v>#N/A</v>
      </c>
      <c r="S22" s="42" t="e">
        <f>LIJSTLINEAPLUS!S73*$H$5</f>
        <v>#N/A</v>
      </c>
      <c r="T22" s="42" t="e">
        <f>LIJSTLINEAPLUS!T73*$H$5</f>
        <v>#N/A</v>
      </c>
      <c r="U22" s="28"/>
      <c r="V22" s="28"/>
      <c r="W22" s="28"/>
      <c r="X22" s="11"/>
    </row>
    <row r="23" spans="1:24" ht="15.75" thickBot="1" x14ac:dyDescent="0.3">
      <c r="A23" s="70"/>
      <c r="B23" s="39" t="str">
        <f>LIJSTLINEAPLUS!A52</f>
        <v>065</v>
      </c>
      <c r="C23" s="43" t="e">
        <f>LIJSTLINEAPLUS!C74</f>
        <v>#N/A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43" t="e">
        <f>LIJSTLINEAPLUS!R74</f>
        <v>#N/A</v>
      </c>
      <c r="S23" s="43" t="e">
        <f>LIJSTLINEAPLUS!S74</f>
        <v>#N/A</v>
      </c>
      <c r="T23" s="43" t="e">
        <f>LIJSTLINEAPLUS!T74</f>
        <v>#N/A</v>
      </c>
      <c r="U23" s="28"/>
      <c r="V23" s="28"/>
      <c r="W23" s="28"/>
      <c r="X23" s="11"/>
    </row>
    <row r="24" spans="1:24" ht="15.75" thickBot="1" x14ac:dyDescent="0.3">
      <c r="A24" s="55" t="s">
        <v>20</v>
      </c>
      <c r="B24" s="39" t="str">
        <f>LIJSTLINEAPLUS!A53</f>
        <v>095</v>
      </c>
      <c r="C24" s="56" t="e">
        <f>LIJSTLINEAPLUS!C76*$V24</f>
        <v>#N/A</v>
      </c>
      <c r="D24" s="56">
        <f>LIJSTLINEAPLUS!D76*$V24</f>
        <v>838</v>
      </c>
      <c r="E24" s="56">
        <f>LIJSTLINEAPLUS!E76*$V24</f>
        <v>977</v>
      </c>
      <c r="F24" s="56">
        <f>LIJSTLINEAPLUS!F76*$V24</f>
        <v>1117</v>
      </c>
      <c r="G24" s="56">
        <f>LIJSTLINEAPLUS!G76*$V24</f>
        <v>1256</v>
      </c>
      <c r="H24" s="56">
        <f>LIJSTLINEAPLUS!H76*$V24</f>
        <v>1396</v>
      </c>
      <c r="I24" s="56">
        <f>LIJSTLINEAPLUS!I76*$V24</f>
        <v>1536</v>
      </c>
      <c r="J24" s="56">
        <f>LIJSTLINEAPLUS!J76*$V24</f>
        <v>1675</v>
      </c>
      <c r="K24" s="56">
        <f>LIJSTLINEAPLUS!K76*$V24</f>
        <v>1954</v>
      </c>
      <c r="L24" s="56" t="e">
        <f>LIJSTLINEAPLUS!L76*$V24</f>
        <v>#N/A</v>
      </c>
      <c r="M24" s="56" t="e">
        <f>LIJSTLINEAPLUS!M76*$V24</f>
        <v>#N/A</v>
      </c>
      <c r="N24" s="56" t="e">
        <f>LIJSTLINEAPLUS!N76*$V24</f>
        <v>#N/A</v>
      </c>
      <c r="O24" s="56" t="e">
        <f>LIJSTLINEAPLUS!O76*$V24</f>
        <v>#N/A</v>
      </c>
      <c r="P24" s="56" t="e">
        <f>LIJSTLINEAPLUS!P76*$V24</f>
        <v>#N/A</v>
      </c>
      <c r="Q24" s="56" t="e">
        <f>LIJSTLINEAPLUS!Q76*$V24</f>
        <v>#N/A</v>
      </c>
      <c r="R24" s="56" t="e">
        <f>LIJSTLINEAPLUS!R76*$V24</f>
        <v>#N/A</v>
      </c>
      <c r="S24" s="56" t="e">
        <f>LIJSTLINEAPLUS!S76*$V24</f>
        <v>#N/A</v>
      </c>
      <c r="T24" s="56" t="e">
        <f>LIJSTLINEAPLUS!T76*$V24</f>
        <v>#N/A</v>
      </c>
      <c r="U24" s="28" t="str">
        <f>LIJSTLINEAPLUS!D75</f>
        <v>1,350</v>
      </c>
      <c r="V24" s="28">
        <f>POWER($H$5,U24)</f>
        <v>1</v>
      </c>
      <c r="W24" s="28"/>
      <c r="X24" s="11"/>
    </row>
    <row r="25" spans="1:24" ht="15.75" thickBot="1" x14ac:dyDescent="0.3">
      <c r="A25" s="41" t="s">
        <v>27</v>
      </c>
      <c r="B25" s="39" t="str">
        <f>LIJSTLINEAPLUS!A53</f>
        <v>095</v>
      </c>
      <c r="C25" s="42" t="e">
        <f>LIJSTLINEAPLUS!C77*$H$5</f>
        <v>#N/A</v>
      </c>
      <c r="D25" s="73">
        <f>LIJSTLINEAPLUS!D77*$H$5</f>
        <v>988</v>
      </c>
      <c r="E25" s="73">
        <f>LIJSTLINEAPLUS!E77*$H$5</f>
        <v>1127</v>
      </c>
      <c r="F25" s="73">
        <f>LIJSTLINEAPLUS!F77*$H$5</f>
        <v>1267</v>
      </c>
      <c r="G25" s="73">
        <f>LIJSTLINEAPLUS!G77*$H$5</f>
        <v>1556</v>
      </c>
      <c r="H25" s="73">
        <f>LIJSTLINEAPLUS!H77*$H$5</f>
        <v>1696</v>
      </c>
      <c r="I25" s="73">
        <f>LIJSTLINEAPLUS!I77*$H$5</f>
        <v>1836</v>
      </c>
      <c r="J25" s="73">
        <f>LIJSTLINEAPLUS!J77*$H$5</f>
        <v>1975</v>
      </c>
      <c r="K25" s="73">
        <f>LIJSTLINEAPLUS!K77*$H$5</f>
        <v>2254</v>
      </c>
      <c r="L25" s="73" t="e">
        <f>LIJSTLINEAPLUS!L77*$H$5</f>
        <v>#N/A</v>
      </c>
      <c r="M25" s="73" t="e">
        <f>LIJSTLINEAPLUS!M77*$H$5</f>
        <v>#N/A</v>
      </c>
      <c r="N25" s="73" t="e">
        <f>LIJSTLINEAPLUS!N77*$H$5</f>
        <v>#N/A</v>
      </c>
      <c r="O25" s="73" t="e">
        <f>LIJSTLINEAPLUS!O77*$H$5</f>
        <v>#N/A</v>
      </c>
      <c r="P25" s="73" t="e">
        <f>LIJSTLINEAPLUS!P77*$H$5</f>
        <v>#N/A</v>
      </c>
      <c r="Q25" s="73" t="e">
        <f>LIJSTLINEAPLUS!Q77*$H$5</f>
        <v>#N/A</v>
      </c>
      <c r="R25" s="42" t="e">
        <f>LIJSTLINEAPLUS!R77*$H$5</f>
        <v>#N/A</v>
      </c>
      <c r="S25" s="42" t="e">
        <f>LIJSTLINEAPLUS!S77*$H$5</f>
        <v>#N/A</v>
      </c>
      <c r="T25" s="42" t="e">
        <f>LIJSTLINEAPLUS!T77*$H$5</f>
        <v>#N/A</v>
      </c>
      <c r="U25" s="28"/>
      <c r="V25" s="28"/>
      <c r="W25" s="28"/>
      <c r="X25" s="11"/>
    </row>
    <row r="26" spans="1:24" ht="15.75" thickBot="1" x14ac:dyDescent="0.3">
      <c r="A26" s="70"/>
      <c r="B26" s="39" t="str">
        <f>LIJSTLINEAPLUS!A53</f>
        <v>095</v>
      </c>
      <c r="C26" s="43" t="e">
        <f>LIJSTLINEAPLUS!C78</f>
        <v>#N/A</v>
      </c>
      <c r="D26" s="166"/>
      <c r="E26" s="166"/>
      <c r="F26" s="166"/>
      <c r="G26" s="166"/>
      <c r="H26" s="166"/>
      <c r="I26" s="166"/>
      <c r="J26" s="166"/>
      <c r="K26" s="166"/>
      <c r="L26" s="166" t="e">
        <f>LIJSTLINEAPLUS!L78</f>
        <v>#N/A</v>
      </c>
      <c r="M26" s="166" t="e">
        <f>LIJSTLINEAPLUS!M78</f>
        <v>#N/A</v>
      </c>
      <c r="N26" s="166" t="e">
        <f>LIJSTLINEAPLUS!N78</f>
        <v>#N/A</v>
      </c>
      <c r="O26" s="166" t="e">
        <f>LIJSTLINEAPLUS!O78</f>
        <v>#N/A</v>
      </c>
      <c r="P26" s="166" t="e">
        <f>LIJSTLINEAPLUS!P78</f>
        <v>#N/A</v>
      </c>
      <c r="Q26" s="166" t="e">
        <f>LIJSTLINEAPLUS!Q78</f>
        <v>#N/A</v>
      </c>
      <c r="R26" s="43" t="e">
        <f>LIJSTLINEAPLUS!R78</f>
        <v>#N/A</v>
      </c>
      <c r="S26" s="43" t="e">
        <f>LIJSTLINEAPLUS!S78</f>
        <v>#N/A</v>
      </c>
      <c r="T26" s="43" t="e">
        <f>LIJSTLINEAPLUS!T78</f>
        <v>#N/A</v>
      </c>
      <c r="U26" s="28"/>
      <c r="V26" s="28"/>
      <c r="W26" s="28"/>
      <c r="X26" s="11"/>
    </row>
    <row r="27" spans="1:24" ht="15.75" thickBot="1" x14ac:dyDescent="0.3">
      <c r="A27" s="1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1"/>
    </row>
    <row r="28" spans="1:24" ht="19.5" thickBot="1" x14ac:dyDescent="0.3">
      <c r="A28" s="12" t="str">
        <f>LIJSTLINEAPLUS!B89</f>
        <v>LINEAPLUS</v>
      </c>
      <c r="B28" s="32" t="s">
        <v>18</v>
      </c>
      <c r="C28" s="72">
        <f>LIJSTLINEAPLUS!D89</f>
        <v>11</v>
      </c>
      <c r="D28" s="32" t="s">
        <v>0</v>
      </c>
      <c r="E28" s="3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1"/>
    </row>
    <row r="29" spans="1:24" ht="15.75" thickBot="1" x14ac:dyDescent="0.3">
      <c r="A29" s="28"/>
      <c r="B29" s="52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18"/>
      <c r="V29" s="18"/>
      <c r="W29" s="18"/>
      <c r="X29" s="11"/>
    </row>
    <row r="30" spans="1:24" ht="15.75" thickBot="1" x14ac:dyDescent="0.3">
      <c r="A30" s="53"/>
      <c r="B30" s="54" t="s">
        <v>36</v>
      </c>
      <c r="C30" s="37" t="str">
        <f>LIJSTLINEAPLUS!C90</f>
        <v>050</v>
      </c>
      <c r="D30" s="37" t="str">
        <f>LIJSTLINEAPLUS!D90</f>
        <v>060</v>
      </c>
      <c r="E30" s="37" t="str">
        <f>LIJSTLINEAPLUS!E90</f>
        <v>070</v>
      </c>
      <c r="F30" s="37" t="str">
        <f>LIJSTLINEAPLUS!F90</f>
        <v>080</v>
      </c>
      <c r="G30" s="37" t="str">
        <f>LIJSTLINEAPLUS!G90</f>
        <v>090</v>
      </c>
      <c r="H30" s="37" t="str">
        <f>LIJSTLINEAPLUS!H90</f>
        <v>100</v>
      </c>
      <c r="I30" s="37" t="str">
        <f>LIJSTLINEAPLUS!I90</f>
        <v>110</v>
      </c>
      <c r="J30" s="37" t="str">
        <f>LIJSTLINEAPLUS!J90</f>
        <v>120</v>
      </c>
      <c r="K30" s="37" t="str">
        <f>LIJSTLINEAPLUS!K90</f>
        <v>140</v>
      </c>
      <c r="L30" s="37" t="str">
        <f>LIJSTLINEAPLUS!L90</f>
        <v>160</v>
      </c>
      <c r="M30" s="37" t="str">
        <f>LIJSTLINEAPLUS!M90</f>
        <v>180</v>
      </c>
      <c r="N30" s="37" t="str">
        <f>LIJSTLINEAPLUS!N90</f>
        <v>200</v>
      </c>
      <c r="O30" s="37" t="str">
        <f>LIJSTLINEAPLUS!O90</f>
        <v>240</v>
      </c>
      <c r="P30" s="37" t="str">
        <f>LIJSTLINEAPLUS!P90</f>
        <v>260</v>
      </c>
      <c r="Q30" s="37" t="str">
        <f>LIJSTLINEAPLUS!Q90</f>
        <v>280</v>
      </c>
      <c r="R30" s="37" t="str">
        <f>LIJSTLINEAPLUS!R90</f>
        <v>00</v>
      </c>
      <c r="S30" s="37" t="str">
        <f>LIJSTLINEAPLUS!S90</f>
        <v>00</v>
      </c>
      <c r="T30" s="37" t="str">
        <f>LIJSTLINEAPLUS!T90</f>
        <v>00</v>
      </c>
      <c r="U30" s="28"/>
      <c r="V30" s="28"/>
      <c r="W30" s="28"/>
      <c r="X30" s="11"/>
    </row>
    <row r="31" spans="1:24" ht="15.75" thickBot="1" x14ac:dyDescent="0.3">
      <c r="A31" s="55" t="s">
        <v>20</v>
      </c>
      <c r="B31" s="39" t="str">
        <f>LIJSTLINEAPLUS!A93</f>
        <v>035</v>
      </c>
      <c r="C31" s="56">
        <f>LIJSTLINEAPLUS!C107*$V31</f>
        <v>549</v>
      </c>
      <c r="D31" s="56">
        <f>LIJSTLINEAPLUS!D107*$V31</f>
        <v>659</v>
      </c>
      <c r="E31" s="56">
        <f>LIJSTLINEAPLUS!E107*$V31</f>
        <v>769</v>
      </c>
      <c r="F31" s="56">
        <f>LIJSTLINEAPLUS!F107*$V31</f>
        <v>878</v>
      </c>
      <c r="G31" s="56">
        <f>LIJSTLINEAPLUS!G107*$V31</f>
        <v>988</v>
      </c>
      <c r="H31" s="56">
        <f>LIJSTLINEAPLUS!H107*$V31</f>
        <v>1098</v>
      </c>
      <c r="I31" s="56">
        <f>LIJSTLINEAPLUS!I107*$V31</f>
        <v>1208</v>
      </c>
      <c r="J31" s="56">
        <f>LIJSTLINEAPLUS!J107*$V31</f>
        <v>1318</v>
      </c>
      <c r="K31" s="56">
        <f>LIJSTLINEAPLUS!K107*$V31</f>
        <v>1537</v>
      </c>
      <c r="L31" s="56">
        <f>LIJSTLINEAPLUS!L107*$V31</f>
        <v>1757</v>
      </c>
      <c r="M31" s="56">
        <f>LIJSTLINEAPLUS!M107*$V31</f>
        <v>1976</v>
      </c>
      <c r="N31" s="56">
        <f>LIJSTLINEAPLUS!N107*$V31</f>
        <v>2196</v>
      </c>
      <c r="O31" s="56">
        <f>LIJSTLINEAPLUS!O107*$V31</f>
        <v>2635</v>
      </c>
      <c r="P31" s="56">
        <f>LIJSTLINEAPLUS!P107*$V31</f>
        <v>2855</v>
      </c>
      <c r="Q31" s="56">
        <f>LIJSTLINEAPLUS!Q107*$V31</f>
        <v>3074</v>
      </c>
      <c r="R31" s="56" t="e">
        <f>LIJSTLINEAPLUS!R107*$V31</f>
        <v>#N/A</v>
      </c>
      <c r="S31" s="56" t="e">
        <f>LIJSTLINEAPLUS!S107*$V31</f>
        <v>#N/A</v>
      </c>
      <c r="T31" s="56" t="e">
        <f>LIJSTLINEAPLUS!T106*$V31</f>
        <v>#N/A</v>
      </c>
      <c r="U31" s="28" t="str">
        <f>LIJSTLINEAPLUS!C106</f>
        <v>1,460</v>
      </c>
      <c r="V31" s="28">
        <f>POWER($H$5,U31)</f>
        <v>1</v>
      </c>
      <c r="W31" s="28"/>
      <c r="X31" s="11"/>
    </row>
    <row r="32" spans="1:24" ht="15.75" thickBot="1" x14ac:dyDescent="0.3">
      <c r="A32" s="41" t="s">
        <v>27</v>
      </c>
      <c r="B32" s="39" t="str">
        <f>LIJSTLINEAPLUS!A93</f>
        <v>035</v>
      </c>
      <c r="C32" s="42" t="e">
        <f>LIJSTLINEAPLUS!C108*$H$5</f>
        <v>#N/A</v>
      </c>
      <c r="D32" s="73">
        <f>LIJSTLINEAPLUS!D108*$H$5</f>
        <v>959</v>
      </c>
      <c r="E32" s="73">
        <f>LIJSTLINEAPLUS!E108*$H$5</f>
        <v>1069</v>
      </c>
      <c r="F32" s="73">
        <f>LIJSTLINEAPLUS!F108*$H$5</f>
        <v>1178</v>
      </c>
      <c r="G32" s="73">
        <f>LIJSTLINEAPLUS!G108*$H$5</f>
        <v>1588</v>
      </c>
      <c r="H32" s="73">
        <f>LIJSTLINEAPLUS!H108*$H$5</f>
        <v>1698</v>
      </c>
      <c r="I32" s="73">
        <f>LIJSTLINEAPLUS!I108*$H$5</f>
        <v>1808</v>
      </c>
      <c r="J32" s="73">
        <f>LIJSTLINEAPLUS!J108*$H$5</f>
        <v>1918</v>
      </c>
      <c r="K32" s="73">
        <f>LIJSTLINEAPLUS!K108*$H$5</f>
        <v>2137</v>
      </c>
      <c r="L32" s="73">
        <f>LIJSTLINEAPLUS!L108*$H$5</f>
        <v>2957</v>
      </c>
      <c r="M32" s="73">
        <f>LIJSTLINEAPLUS!M108*$H$5</f>
        <v>3176</v>
      </c>
      <c r="N32" s="73">
        <f>LIJSTLINEAPLUS!N108*$H$5</f>
        <v>3396</v>
      </c>
      <c r="O32" s="73">
        <f>LIJSTLINEAPLUS!O108*$H$5</f>
        <v>4435</v>
      </c>
      <c r="P32" s="73">
        <f>LIJSTLINEAPLUS!P108*$H$5</f>
        <v>4655</v>
      </c>
      <c r="Q32" s="73">
        <f>LIJSTLINEAPLUS!Q108*$H$5</f>
        <v>4874</v>
      </c>
      <c r="R32" s="42" t="e">
        <f>LIJSTLINEAPLUS!R108*$H$5</f>
        <v>#N/A</v>
      </c>
      <c r="S32" s="42" t="e">
        <f>LIJSTLINEAPLUS!S108*$H$5</f>
        <v>#N/A</v>
      </c>
      <c r="T32" s="42" t="e">
        <f>LIJSTLINEAPLUS!T107*$H$5</f>
        <v>#N/A</v>
      </c>
      <c r="U32" s="28"/>
      <c r="V32" s="28"/>
      <c r="W32" s="28"/>
      <c r="X32" s="11"/>
    </row>
    <row r="33" spans="1:24" ht="15.75" thickBot="1" x14ac:dyDescent="0.3">
      <c r="A33" s="70"/>
      <c r="B33" s="39" t="str">
        <f>LIJSTLINEAPLUS!A93</f>
        <v>035</v>
      </c>
      <c r="C33" s="43" t="e">
        <f>LIJSTLINEAPLUS!C109</f>
        <v>#N/A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43" t="e">
        <f>LIJSTLINEAPLUS!R109</f>
        <v>#N/A</v>
      </c>
      <c r="S33" s="43" t="e">
        <f>LIJSTLINEAPLUS!S109</f>
        <v>#N/A</v>
      </c>
      <c r="T33" s="43" t="e">
        <f>LIJSTLINEAPLUS!T108</f>
        <v>#N/A</v>
      </c>
      <c r="U33" s="28"/>
      <c r="V33" s="28"/>
      <c r="W33" s="28"/>
      <c r="X33" s="11"/>
    </row>
    <row r="34" spans="1:24" ht="15.75" thickBot="1" x14ac:dyDescent="0.3">
      <c r="A34" s="55" t="s">
        <v>20</v>
      </c>
      <c r="B34" s="39" t="str">
        <f>LIJSTLINEAPLUS!A94</f>
        <v>050</v>
      </c>
      <c r="C34" s="56">
        <f>LIJSTLINEAPLUS!C111*$V34</f>
        <v>655</v>
      </c>
      <c r="D34" s="56">
        <f>LIJSTLINEAPLUS!D111*$V34</f>
        <v>785</v>
      </c>
      <c r="E34" s="56">
        <f>LIJSTLINEAPLUS!E111*$V34</f>
        <v>916</v>
      </c>
      <c r="F34" s="56">
        <f>LIJSTLINEAPLUS!F111*$V34</f>
        <v>1047</v>
      </c>
      <c r="G34" s="56">
        <f>LIJSTLINEAPLUS!G111*$V34</f>
        <v>1178</v>
      </c>
      <c r="H34" s="56">
        <f>LIJSTLINEAPLUS!H111*$V34</f>
        <v>1309</v>
      </c>
      <c r="I34" s="56">
        <f>LIJSTLINEAPLUS!I111*$V34</f>
        <v>1440</v>
      </c>
      <c r="J34" s="56">
        <f>LIJSTLINEAPLUS!J111*$V34</f>
        <v>1571</v>
      </c>
      <c r="K34" s="56">
        <f>LIJSTLINEAPLUS!K111*$V34</f>
        <v>1833</v>
      </c>
      <c r="L34" s="56">
        <f>LIJSTLINEAPLUS!L111*$V34</f>
        <v>2094</v>
      </c>
      <c r="M34" s="56">
        <f>LIJSTLINEAPLUS!M111*$V34</f>
        <v>2356</v>
      </c>
      <c r="N34" s="56">
        <f>LIJSTLINEAPLUS!N111*$V34</f>
        <v>2618</v>
      </c>
      <c r="O34" s="56">
        <f>LIJSTLINEAPLUS!O111*$V34</f>
        <v>3142</v>
      </c>
      <c r="P34" s="56">
        <f>LIJSTLINEAPLUS!P111*$V34</f>
        <v>3403</v>
      </c>
      <c r="Q34" s="56">
        <f>LIJSTLINEAPLUS!Q111*$V34</f>
        <v>3665</v>
      </c>
      <c r="R34" s="56" t="e">
        <f>LIJSTLINEAPLUS!R111*$V34</f>
        <v>#N/A</v>
      </c>
      <c r="S34" s="56" t="e">
        <f>LIJSTLINEAPLUS!S111*$V34</f>
        <v>#N/A</v>
      </c>
      <c r="T34" s="56" t="e">
        <f>LIJSTLINEAPLUS!T111*$V34</f>
        <v>#N/A</v>
      </c>
      <c r="U34" s="28" t="str">
        <f>LIJSTLINEAPLUS!C110</f>
        <v>1,455</v>
      </c>
      <c r="V34" s="28">
        <f>POWER($H$5,U34)</f>
        <v>1</v>
      </c>
      <c r="W34" s="28"/>
      <c r="X34" s="11"/>
    </row>
    <row r="35" spans="1:24" ht="15.75" thickBot="1" x14ac:dyDescent="0.3">
      <c r="A35" s="41" t="s">
        <v>27</v>
      </c>
      <c r="B35" s="39" t="str">
        <f>LIJSTLINEAPLUS!A94</f>
        <v>050</v>
      </c>
      <c r="C35" s="42" t="e">
        <f>LIJSTLINEAPLUS!C112*$H$5</f>
        <v>#N/A</v>
      </c>
      <c r="D35" s="73">
        <f>LIJSTLINEAPLUS!D112*$H$5</f>
        <v>1085</v>
      </c>
      <c r="E35" s="73">
        <f>LIJSTLINEAPLUS!E112*$H$5</f>
        <v>1216</v>
      </c>
      <c r="F35" s="73">
        <f>LIJSTLINEAPLUS!F112*$H$5</f>
        <v>1347</v>
      </c>
      <c r="G35" s="73">
        <f>LIJSTLINEAPLUS!G112*$H$5</f>
        <v>1778</v>
      </c>
      <c r="H35" s="73">
        <f>LIJSTLINEAPLUS!H112*$H$5</f>
        <v>1909</v>
      </c>
      <c r="I35" s="73">
        <f>LIJSTLINEAPLUS!I112*$H$5</f>
        <v>2040</v>
      </c>
      <c r="J35" s="73">
        <f>LIJSTLINEAPLUS!J112*$H$5</f>
        <v>2171</v>
      </c>
      <c r="K35" s="73">
        <f>LIJSTLINEAPLUS!K112*$H$5</f>
        <v>2433</v>
      </c>
      <c r="L35" s="73">
        <f>LIJSTLINEAPLUS!L112*$H$5</f>
        <v>3294</v>
      </c>
      <c r="M35" s="73">
        <f>LIJSTLINEAPLUS!M112*$H$5</f>
        <v>3556</v>
      </c>
      <c r="N35" s="73">
        <f>LIJSTLINEAPLUS!N112*$H$5</f>
        <v>3818</v>
      </c>
      <c r="O35" s="73">
        <f>LIJSTLINEAPLUS!O112*$H$5</f>
        <v>4942</v>
      </c>
      <c r="P35" s="73">
        <f>LIJSTLINEAPLUS!P112*$H$5</f>
        <v>5203</v>
      </c>
      <c r="Q35" s="73">
        <f>LIJSTLINEAPLUS!Q112*$H$5</f>
        <v>5465</v>
      </c>
      <c r="R35" s="42" t="e">
        <f>LIJSTLINEAPLUS!R112*$H$5</f>
        <v>#N/A</v>
      </c>
      <c r="S35" s="42" t="e">
        <f>LIJSTLINEAPLUS!S112*$H$5</f>
        <v>#N/A</v>
      </c>
      <c r="T35" s="42" t="e">
        <f>LIJSTLINEAPLUS!T112*$H$5</f>
        <v>#N/A</v>
      </c>
      <c r="U35" s="28"/>
      <c r="V35" s="28"/>
      <c r="W35" s="28"/>
      <c r="X35" s="11"/>
    </row>
    <row r="36" spans="1:24" ht="15.75" thickBot="1" x14ac:dyDescent="0.3">
      <c r="A36" s="70"/>
      <c r="B36" s="39" t="str">
        <f>LIJSTLINEAPLUS!A94</f>
        <v>050</v>
      </c>
      <c r="C36" s="43" t="e">
        <f>LIJSTLINEAPLUS!C113</f>
        <v>#N/A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43" t="e">
        <f>LIJSTLINEAPLUS!R113</f>
        <v>#N/A</v>
      </c>
      <c r="S36" s="43" t="e">
        <f>LIJSTLINEAPLUS!S113</f>
        <v>#N/A</v>
      </c>
      <c r="T36" s="43" t="e">
        <f>LIJSTLINEAPLUS!T113</f>
        <v>#N/A</v>
      </c>
      <c r="U36" s="28"/>
      <c r="V36" s="28"/>
      <c r="W36" s="28"/>
      <c r="X36" s="11"/>
    </row>
    <row r="37" spans="1:24" ht="15.75" thickBot="1" x14ac:dyDescent="0.3">
      <c r="A37" s="55" t="s">
        <v>20</v>
      </c>
      <c r="B37" s="39" t="str">
        <f>LIJSTLINEAPLUS!A95</f>
        <v>065</v>
      </c>
      <c r="C37" s="56">
        <f>LIJSTLINEAPLUS!C115*$V37</f>
        <v>742</v>
      </c>
      <c r="D37" s="56">
        <f>LIJSTLINEAPLUS!D115*$V37</f>
        <v>890</v>
      </c>
      <c r="E37" s="56">
        <f>LIJSTLINEAPLUS!E115*$V37</f>
        <v>1038</v>
      </c>
      <c r="F37" s="56">
        <f>LIJSTLINEAPLUS!F115*$V37</f>
        <v>1186</v>
      </c>
      <c r="G37" s="56">
        <f>LIJSTLINEAPLUS!G115*$V37</f>
        <v>1335</v>
      </c>
      <c r="H37" s="56">
        <f>LIJSTLINEAPLUS!H115*$V37</f>
        <v>1483</v>
      </c>
      <c r="I37" s="56">
        <f>LIJSTLINEAPLUS!I115*$V37</f>
        <v>1631</v>
      </c>
      <c r="J37" s="56">
        <f>LIJSTLINEAPLUS!J115*$V37</f>
        <v>1780</v>
      </c>
      <c r="K37" s="56">
        <f>LIJSTLINEAPLUS!K115*$V37</f>
        <v>2076</v>
      </c>
      <c r="L37" s="56">
        <f>LIJSTLINEAPLUS!L115*$V37</f>
        <v>2373</v>
      </c>
      <c r="M37" s="56">
        <f>LIJSTLINEAPLUS!M115*$V37</f>
        <v>2669</v>
      </c>
      <c r="N37" s="56">
        <f>LIJSTLINEAPLUS!N115*$V37</f>
        <v>2966</v>
      </c>
      <c r="O37" s="56">
        <f>LIJSTLINEAPLUS!O115*$V37</f>
        <v>3559</v>
      </c>
      <c r="P37" s="56">
        <f>LIJSTLINEAPLUS!P115*$V37</f>
        <v>3856</v>
      </c>
      <c r="Q37" s="56">
        <f>LIJSTLINEAPLUS!Q115*$V37</f>
        <v>4152</v>
      </c>
      <c r="R37" s="56" t="e">
        <f>LIJSTLINEAPLUS!R115*$V37</f>
        <v>#N/A</v>
      </c>
      <c r="S37" s="56" t="e">
        <f>LIJSTLINEAPLUS!S115*$V37</f>
        <v>#N/A</v>
      </c>
      <c r="T37" s="56" t="e">
        <f>LIJSTLINEAPLUS!T115*$V37</f>
        <v>#N/A</v>
      </c>
      <c r="U37" s="28" t="str">
        <f>LIJSTLINEAPLUS!C114</f>
        <v>1,450</v>
      </c>
      <c r="V37" s="28">
        <f>POWER($H$5,U37)</f>
        <v>1</v>
      </c>
      <c r="W37" s="28"/>
      <c r="X37" s="11"/>
    </row>
    <row r="38" spans="1:24" ht="15.75" thickBot="1" x14ac:dyDescent="0.3">
      <c r="A38" s="41" t="s">
        <v>27</v>
      </c>
      <c r="B38" s="39" t="str">
        <f>LIJSTLINEAPLUS!A95</f>
        <v>065</v>
      </c>
      <c r="C38" s="42" t="e">
        <f>LIJSTLINEAPLUS!C116*$H$5</f>
        <v>#N/A</v>
      </c>
      <c r="D38" s="73">
        <f>LIJSTLINEAPLUS!D116*$H$5</f>
        <v>1190</v>
      </c>
      <c r="E38" s="73">
        <f>LIJSTLINEAPLUS!E116*$H$5</f>
        <v>1338</v>
      </c>
      <c r="F38" s="73">
        <f>LIJSTLINEAPLUS!F116*$H$5</f>
        <v>1486</v>
      </c>
      <c r="G38" s="73">
        <f>LIJSTLINEAPLUS!G116*$H$5</f>
        <v>1935</v>
      </c>
      <c r="H38" s="73">
        <f>LIJSTLINEAPLUS!H116*$H$5</f>
        <v>2083</v>
      </c>
      <c r="I38" s="73">
        <f>LIJSTLINEAPLUS!I116*$H$5</f>
        <v>2231</v>
      </c>
      <c r="J38" s="73">
        <f>LIJSTLINEAPLUS!J116*$H$5</f>
        <v>2380</v>
      </c>
      <c r="K38" s="73">
        <f>LIJSTLINEAPLUS!K116*$H$5</f>
        <v>2676</v>
      </c>
      <c r="L38" s="73">
        <f>LIJSTLINEAPLUS!L116*$H$5</f>
        <v>3573</v>
      </c>
      <c r="M38" s="73">
        <f>LIJSTLINEAPLUS!M116*$H$5</f>
        <v>3869</v>
      </c>
      <c r="N38" s="73">
        <f>LIJSTLINEAPLUS!N116*$H$5</f>
        <v>4166</v>
      </c>
      <c r="O38" s="73">
        <f>LIJSTLINEAPLUS!O116*$H$5</f>
        <v>5359</v>
      </c>
      <c r="P38" s="73">
        <f>LIJSTLINEAPLUS!P116*$H$5</f>
        <v>5656</v>
      </c>
      <c r="Q38" s="73">
        <f>LIJSTLINEAPLUS!Q116*$H$5</f>
        <v>5952</v>
      </c>
      <c r="R38" s="42" t="e">
        <f>LIJSTLINEAPLUS!R116*$H$5</f>
        <v>#N/A</v>
      </c>
      <c r="S38" s="42" t="e">
        <f>LIJSTLINEAPLUS!S116*$H$5</f>
        <v>#N/A</v>
      </c>
      <c r="T38" s="42" t="e">
        <f>LIJSTLINEAPLUS!T116*$H$5</f>
        <v>#N/A</v>
      </c>
      <c r="U38" s="28"/>
      <c r="V38" s="28"/>
      <c r="W38" s="28"/>
      <c r="X38" s="11"/>
    </row>
    <row r="39" spans="1:24" ht="15.75" thickBot="1" x14ac:dyDescent="0.3">
      <c r="A39" s="70"/>
      <c r="B39" s="39" t="str">
        <f>LIJSTLINEAPLUS!A95</f>
        <v>065</v>
      </c>
      <c r="C39" s="43" t="e">
        <f>LIJSTLINEAPLUS!C117</f>
        <v>#N/A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43" t="e">
        <f>LIJSTLINEAPLUS!R117</f>
        <v>#N/A</v>
      </c>
      <c r="S39" s="43" t="e">
        <f>LIJSTLINEAPLUS!S117</f>
        <v>#N/A</v>
      </c>
      <c r="T39" s="43" t="e">
        <f>LIJSTLINEAPLUS!T117</f>
        <v>#N/A</v>
      </c>
      <c r="U39" s="28"/>
      <c r="V39" s="28"/>
      <c r="W39" s="28"/>
      <c r="X39" s="11"/>
    </row>
    <row r="40" spans="1:24" ht="15.75" thickBot="1" x14ac:dyDescent="0.3">
      <c r="A40" s="55" t="s">
        <v>20</v>
      </c>
      <c r="B40" s="39" t="str">
        <f>LIJSTLINEAPLUS!A96</f>
        <v>095</v>
      </c>
      <c r="C40" s="56" t="e">
        <f>LIJSTLINEAPLUS!C119*$V40</f>
        <v>#N/A</v>
      </c>
      <c r="D40" s="56">
        <f>LIJSTLINEAPLUS!D119*$V40</f>
        <v>1055</v>
      </c>
      <c r="E40" s="56">
        <f>LIJSTLINEAPLUS!E119*$V40</f>
        <v>1231</v>
      </c>
      <c r="F40" s="56">
        <f>LIJSTLINEAPLUS!F119*$V40</f>
        <v>1406</v>
      </c>
      <c r="G40" s="56">
        <f>LIJSTLINEAPLUS!G119*$V40</f>
        <v>1582</v>
      </c>
      <c r="H40" s="56">
        <f>LIJSTLINEAPLUS!H119*$V40</f>
        <v>1758</v>
      </c>
      <c r="I40" s="56">
        <f>LIJSTLINEAPLUS!I119*$V40</f>
        <v>1934</v>
      </c>
      <c r="J40" s="56">
        <f>LIJSTLINEAPLUS!J119*$V40</f>
        <v>2110</v>
      </c>
      <c r="K40" s="56">
        <f>LIJSTLINEAPLUS!K119*$V40</f>
        <v>2461</v>
      </c>
      <c r="L40" s="56" t="e">
        <f>LIJSTLINEAPLUS!L119*$V40</f>
        <v>#N/A</v>
      </c>
      <c r="M40" s="56" t="e">
        <f>LIJSTLINEAPLUS!M119*$V40</f>
        <v>#N/A</v>
      </c>
      <c r="N40" s="56" t="e">
        <f>LIJSTLINEAPLUS!N119*$V40</f>
        <v>#N/A</v>
      </c>
      <c r="O40" s="56" t="e">
        <f>LIJSTLINEAPLUS!O119*$V40</f>
        <v>#N/A</v>
      </c>
      <c r="P40" s="56" t="e">
        <f>LIJSTLINEAPLUS!P119*$V40</f>
        <v>#N/A</v>
      </c>
      <c r="Q40" s="56" t="e">
        <f>LIJSTLINEAPLUS!Q119*$V40</f>
        <v>#N/A</v>
      </c>
      <c r="R40" s="56" t="e">
        <f>LIJSTLINEAPLUS!R119*$V40</f>
        <v>#N/A</v>
      </c>
      <c r="S40" s="56" t="e">
        <f>LIJSTLINEAPLUS!S119*$V40</f>
        <v>#N/A</v>
      </c>
      <c r="T40" s="56" t="e">
        <f>LIJSTLINEAPLUS!T119*$V40</f>
        <v>#N/A</v>
      </c>
      <c r="U40" s="28" t="str">
        <f>LIJSTLINEAPLUS!D118</f>
        <v>1,441</v>
      </c>
      <c r="V40" s="28">
        <f>POWER($H$5,U40)</f>
        <v>1</v>
      </c>
      <c r="W40" s="28"/>
      <c r="X40" s="11"/>
    </row>
    <row r="41" spans="1:24" ht="15.75" thickBot="1" x14ac:dyDescent="0.3">
      <c r="A41" s="41" t="s">
        <v>27</v>
      </c>
      <c r="B41" s="39" t="str">
        <f>LIJSTLINEAPLUS!A96</f>
        <v>095</v>
      </c>
      <c r="C41" s="42" t="e">
        <f>LIJSTLINEAPLUS!C120*$H$5</f>
        <v>#N/A</v>
      </c>
      <c r="D41" s="73">
        <f>LIJSTLINEAPLUS!D120*$H$5</f>
        <v>1355</v>
      </c>
      <c r="E41" s="73">
        <f>LIJSTLINEAPLUS!E120*$H$5</f>
        <v>1531</v>
      </c>
      <c r="F41" s="73">
        <f>LIJSTLINEAPLUS!F120*$H$5</f>
        <v>1706</v>
      </c>
      <c r="G41" s="73">
        <f>LIJSTLINEAPLUS!G120*$H$5</f>
        <v>2182</v>
      </c>
      <c r="H41" s="73">
        <f>LIJSTLINEAPLUS!H120*$H$5</f>
        <v>2358</v>
      </c>
      <c r="I41" s="73">
        <f>LIJSTLINEAPLUS!I120*$H$5</f>
        <v>2534</v>
      </c>
      <c r="J41" s="73">
        <f>LIJSTLINEAPLUS!J120*$H$5</f>
        <v>2710</v>
      </c>
      <c r="K41" s="73">
        <f>LIJSTLINEAPLUS!K120*$H$5</f>
        <v>3061</v>
      </c>
      <c r="L41" s="73" t="e">
        <f>LIJSTLINEAPLUS!L120*$H$5</f>
        <v>#N/A</v>
      </c>
      <c r="M41" s="73" t="e">
        <f>LIJSTLINEAPLUS!M120*$H$5</f>
        <v>#N/A</v>
      </c>
      <c r="N41" s="73" t="e">
        <f>LIJSTLINEAPLUS!N120*$H$5</f>
        <v>#N/A</v>
      </c>
      <c r="O41" s="73" t="e">
        <f>LIJSTLINEAPLUS!O120*$H$5</f>
        <v>#N/A</v>
      </c>
      <c r="P41" s="73" t="e">
        <f>LIJSTLINEAPLUS!P120*$H$5</f>
        <v>#N/A</v>
      </c>
      <c r="Q41" s="73" t="e">
        <f>LIJSTLINEAPLUS!Q120*$H$5</f>
        <v>#N/A</v>
      </c>
      <c r="R41" s="42" t="e">
        <f>LIJSTLINEAPLUS!R120*$H$5</f>
        <v>#N/A</v>
      </c>
      <c r="S41" s="42" t="e">
        <f>LIJSTLINEAPLUS!S120*$H$5</f>
        <v>#N/A</v>
      </c>
      <c r="T41" s="42" t="e">
        <f>LIJSTLINEAPLUS!T120*$H$5</f>
        <v>#N/A</v>
      </c>
      <c r="U41" s="28"/>
      <c r="V41" s="28"/>
      <c r="W41" s="28"/>
      <c r="X41" s="11"/>
    </row>
    <row r="42" spans="1:24" ht="15.75" thickBot="1" x14ac:dyDescent="0.3">
      <c r="A42" s="70"/>
      <c r="B42" s="39" t="str">
        <f>LIJSTLINEAPLUS!A96</f>
        <v>095</v>
      </c>
      <c r="C42" s="43" t="e">
        <f>LIJSTLINEAPLUS!C121</f>
        <v>#N/A</v>
      </c>
      <c r="D42" s="166"/>
      <c r="E42" s="166"/>
      <c r="F42" s="166"/>
      <c r="G42" s="166"/>
      <c r="H42" s="166"/>
      <c r="I42" s="166"/>
      <c r="J42" s="166"/>
      <c r="K42" s="166"/>
      <c r="L42" s="166" t="e">
        <f>LIJSTLINEAPLUS!L121</f>
        <v>#N/A</v>
      </c>
      <c r="M42" s="166" t="e">
        <f>LIJSTLINEAPLUS!M121</f>
        <v>#N/A</v>
      </c>
      <c r="N42" s="166" t="e">
        <f>LIJSTLINEAPLUS!N121</f>
        <v>#N/A</v>
      </c>
      <c r="O42" s="166" t="e">
        <f>LIJSTLINEAPLUS!O121</f>
        <v>#N/A</v>
      </c>
      <c r="P42" s="166" t="e">
        <f>LIJSTLINEAPLUS!P121</f>
        <v>#N/A</v>
      </c>
      <c r="Q42" s="166" t="e">
        <f>LIJSTLINEAPLUS!Q121</f>
        <v>#N/A</v>
      </c>
      <c r="R42" s="43" t="e">
        <f>LIJSTLINEAPLUS!R121</f>
        <v>#N/A</v>
      </c>
      <c r="S42" s="43" t="e">
        <f>LIJSTLINEAPLUS!S121</f>
        <v>#N/A</v>
      </c>
      <c r="T42" s="43" t="e">
        <f>LIJSTLINEAPLUS!T121</f>
        <v>#N/A</v>
      </c>
      <c r="U42" s="28"/>
      <c r="V42" s="28"/>
      <c r="W42" s="28"/>
      <c r="X42" s="11"/>
    </row>
    <row r="43" spans="1:24" ht="0.75" customHeight="1" x14ac:dyDescent="0.25">
      <c r="A43" s="18" t="s">
        <v>20</v>
      </c>
      <c r="B43" s="44" t="str">
        <f>LIJSTLINEAPLUS!A97</f>
        <v>000</v>
      </c>
      <c r="C43" s="23" t="e">
        <f>LIJSTLINEAPLUS!C123*$V43</f>
        <v>#N/A</v>
      </c>
      <c r="D43" s="23" t="e">
        <f>LIJSTLINEAPLUS!D123*$V43</f>
        <v>#N/A</v>
      </c>
      <c r="E43" s="23" t="e">
        <f>LIJSTLINEAPLUS!E123*$V43</f>
        <v>#N/A</v>
      </c>
      <c r="F43" s="23" t="e">
        <f>LIJSTLINEAPLUS!F123*$V43</f>
        <v>#N/A</v>
      </c>
      <c r="G43" s="23" t="e">
        <f>LIJSTLINEAPLUS!G123*$V43</f>
        <v>#N/A</v>
      </c>
      <c r="H43" s="23" t="e">
        <f>LIJSTLINEAPLUS!H123*$V43</f>
        <v>#N/A</v>
      </c>
      <c r="I43" s="23" t="e">
        <f>LIJSTLINEAPLUS!I123*$V43</f>
        <v>#N/A</v>
      </c>
      <c r="J43" s="23" t="e">
        <f>LIJSTLINEAPLUS!J123*$V43</f>
        <v>#N/A</v>
      </c>
      <c r="K43" s="23" t="e">
        <f>LIJSTLINEAPLUS!K123*$V43</f>
        <v>#N/A</v>
      </c>
      <c r="L43" s="23" t="e">
        <f>LIJSTLINEAPLUS!L123*$V43</f>
        <v>#N/A</v>
      </c>
      <c r="M43" s="23" t="e">
        <f>LIJSTLINEAPLUS!M123*$V43</f>
        <v>#N/A</v>
      </c>
      <c r="N43" s="23" t="e">
        <f>LIJSTLINEAPLUS!N123*$V43</f>
        <v>#N/A</v>
      </c>
      <c r="O43" s="23" t="e">
        <f>LIJSTLINEAPLUS!O123*$V43</f>
        <v>#N/A</v>
      </c>
      <c r="P43" s="23" t="e">
        <f>LIJSTLINEAPLUS!P123*$V43</f>
        <v>#N/A</v>
      </c>
      <c r="Q43" s="23" t="e">
        <f>LIJSTLINEAPLUS!Q123*$V43</f>
        <v>#N/A</v>
      </c>
      <c r="R43" s="23" t="e">
        <f>LIJSTLINEAPLUS!R123*$V43</f>
        <v>#N/A</v>
      </c>
      <c r="S43" s="23" t="e">
        <f>LIJSTLINEAPLUS!S123*$V43</f>
        <v>#N/A</v>
      </c>
      <c r="T43" s="23" t="e">
        <f>LIJSTLINEAPLUS!T123*$V43</f>
        <v>#N/A</v>
      </c>
      <c r="U43" s="28" t="e">
        <f>LIJSTLINEAPLUS!D122</f>
        <v>#N/A</v>
      </c>
      <c r="V43" s="28" t="e">
        <f>POWER($H$5,U43)</f>
        <v>#N/A</v>
      </c>
      <c r="W43" s="28"/>
      <c r="X43" s="11"/>
    </row>
    <row r="44" spans="1:24" ht="15.75" thickBot="1" x14ac:dyDescent="0.3">
      <c r="A44" s="1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1"/>
    </row>
    <row r="45" spans="1:24" ht="19.5" thickBot="1" x14ac:dyDescent="0.3">
      <c r="A45" s="12" t="str">
        <f>LIJSTLINEAPLUS!B132</f>
        <v>LINEAPLUS</v>
      </c>
      <c r="B45" s="32" t="s">
        <v>18</v>
      </c>
      <c r="C45" s="72">
        <f>LIJSTLINEAPLUS!D132</f>
        <v>15</v>
      </c>
      <c r="D45" s="32" t="s">
        <v>0</v>
      </c>
      <c r="E45" s="33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1"/>
    </row>
    <row r="46" spans="1:24" ht="15.75" thickBot="1" x14ac:dyDescent="0.3">
      <c r="A46" s="28"/>
      <c r="B46" s="52"/>
      <c r="C46" s="34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18"/>
      <c r="V46" s="18"/>
      <c r="W46" s="18"/>
      <c r="X46" s="11"/>
    </row>
    <row r="47" spans="1:24" ht="15.75" thickBot="1" x14ac:dyDescent="0.3">
      <c r="A47" s="53"/>
      <c r="B47" s="54" t="s">
        <v>36</v>
      </c>
      <c r="C47" s="37" t="str">
        <f>LIJSTLINEAPLUS!C133</f>
        <v>050</v>
      </c>
      <c r="D47" s="37" t="str">
        <f>LIJSTLINEAPLUS!D133</f>
        <v>060</v>
      </c>
      <c r="E47" s="37" t="str">
        <f>LIJSTLINEAPLUS!E133</f>
        <v>070</v>
      </c>
      <c r="F47" s="37" t="str">
        <f>LIJSTLINEAPLUS!F133</f>
        <v>080</v>
      </c>
      <c r="G47" s="37" t="str">
        <f>LIJSTLINEAPLUS!G133</f>
        <v>090</v>
      </c>
      <c r="H47" s="37" t="str">
        <f>LIJSTLINEAPLUS!H133</f>
        <v>100</v>
      </c>
      <c r="I47" s="37" t="str">
        <f>LIJSTLINEAPLUS!I133</f>
        <v>110</v>
      </c>
      <c r="J47" s="37" t="str">
        <f>LIJSTLINEAPLUS!J133</f>
        <v>120</v>
      </c>
      <c r="K47" s="37" t="str">
        <f>LIJSTLINEAPLUS!K133</f>
        <v>140</v>
      </c>
      <c r="L47" s="37" t="str">
        <f>LIJSTLINEAPLUS!L133</f>
        <v>160</v>
      </c>
      <c r="M47" s="37" t="str">
        <f>LIJSTLINEAPLUS!M133</f>
        <v>180</v>
      </c>
      <c r="N47" s="37" t="str">
        <f>LIJSTLINEAPLUS!N133</f>
        <v>200</v>
      </c>
      <c r="O47" s="37" t="str">
        <f>LIJSTLINEAPLUS!O133</f>
        <v>240</v>
      </c>
      <c r="P47" s="37" t="str">
        <f>LIJSTLINEAPLUS!P133</f>
        <v>260</v>
      </c>
      <c r="Q47" s="37" t="str">
        <f>LIJSTLINEAPLUS!Q133</f>
        <v>280</v>
      </c>
      <c r="R47" s="37" t="str">
        <f>LIJSTLINEAPLUS!R133</f>
        <v>00</v>
      </c>
      <c r="S47" s="37" t="str">
        <f>LIJSTLINEAPLUS!S133</f>
        <v>00</v>
      </c>
      <c r="T47" s="37" t="str">
        <f>LIJSTLINEAPLUS!T133</f>
        <v>00</v>
      </c>
      <c r="U47" s="28"/>
      <c r="V47" s="28"/>
      <c r="W47" s="28"/>
      <c r="X47" s="11"/>
    </row>
    <row r="48" spans="1:24" ht="15.75" thickBot="1" x14ac:dyDescent="0.3">
      <c r="A48" s="55" t="s">
        <v>20</v>
      </c>
      <c r="B48" s="39" t="str">
        <f>LIJSTLINEAPLUS!A135</f>
        <v>020</v>
      </c>
      <c r="C48" s="56">
        <f>LIJSTLINEAPLUS!C146*$V48</f>
        <v>519</v>
      </c>
      <c r="D48" s="56">
        <f>LIJSTLINEAPLUS!D146*$V48</f>
        <v>623</v>
      </c>
      <c r="E48" s="56">
        <f>LIJSTLINEAPLUS!E146*$V48</f>
        <v>727</v>
      </c>
      <c r="F48" s="56">
        <f>LIJSTLINEAPLUS!F146*$V48</f>
        <v>830</v>
      </c>
      <c r="G48" s="56">
        <f>LIJSTLINEAPLUS!G146*$V48</f>
        <v>934</v>
      </c>
      <c r="H48" s="56">
        <f>LIJSTLINEAPLUS!H146*$V48</f>
        <v>1038</v>
      </c>
      <c r="I48" s="56">
        <f>LIJSTLINEAPLUS!I146*$V48</f>
        <v>1142</v>
      </c>
      <c r="J48" s="56">
        <f>LIJSTLINEAPLUS!J146*$V48</f>
        <v>1246</v>
      </c>
      <c r="K48" s="56">
        <f>LIJSTLINEAPLUS!K146*$V48</f>
        <v>1453</v>
      </c>
      <c r="L48" s="56">
        <f>LIJSTLINEAPLUS!L146*$V48</f>
        <v>1661</v>
      </c>
      <c r="M48" s="56">
        <f>LIJSTLINEAPLUS!M146*$V48</f>
        <v>1868</v>
      </c>
      <c r="N48" s="56">
        <f>LIJSTLINEAPLUS!N146*$V48</f>
        <v>2076</v>
      </c>
      <c r="O48" s="56">
        <f>LIJSTLINEAPLUS!O146*$V48</f>
        <v>2491</v>
      </c>
      <c r="P48" s="56">
        <f>LIJSTLINEAPLUS!P146*$V48</f>
        <v>2699</v>
      </c>
      <c r="Q48" s="56">
        <f>LIJSTLINEAPLUS!Q146*$V48</f>
        <v>2906</v>
      </c>
      <c r="R48" s="56" t="e">
        <f>LIJSTLINEAPLUS!R146*$V48</f>
        <v>#N/A</v>
      </c>
      <c r="S48" s="56" t="e">
        <f>LIJSTLINEAPLUS!S146*$V48</f>
        <v>#N/A</v>
      </c>
      <c r="T48" s="56" t="e">
        <f>LIJSTLINEAPLUS!T146*$V48</f>
        <v>#N/A</v>
      </c>
      <c r="U48" s="28" t="str">
        <f>LIJSTLINEAPLUS!D145</f>
        <v>1,424</v>
      </c>
      <c r="V48" s="28">
        <f>POWER($H$5,U48)</f>
        <v>1</v>
      </c>
      <c r="W48" s="28"/>
      <c r="X48" s="11"/>
    </row>
    <row r="49" spans="1:24" ht="15.75" thickBot="1" x14ac:dyDescent="0.3">
      <c r="A49" s="41" t="s">
        <v>27</v>
      </c>
      <c r="B49" s="39" t="str">
        <f>LIJSTLINEAPLUS!A135</f>
        <v>020</v>
      </c>
      <c r="C49" s="42" t="e">
        <f>LIJSTLINEAPLUS!C147*$H$5</f>
        <v>#N/A</v>
      </c>
      <c r="D49" s="73">
        <f>LIJSTLINEAPLUS!D147*$H$5</f>
        <v>873</v>
      </c>
      <c r="E49" s="73">
        <f>LIJSTLINEAPLUS!E147*$H$5</f>
        <v>977</v>
      </c>
      <c r="F49" s="73">
        <f>LIJSTLINEAPLUS!F147*$H$5</f>
        <v>1080</v>
      </c>
      <c r="G49" s="73">
        <f>LIJSTLINEAPLUS!G147*$H$5</f>
        <v>1434</v>
      </c>
      <c r="H49" s="73">
        <f>LIJSTLINEAPLUS!H147*$H$5</f>
        <v>1538</v>
      </c>
      <c r="I49" s="73">
        <f>LIJSTLINEAPLUS!I147*$H$5</f>
        <v>1642</v>
      </c>
      <c r="J49" s="73">
        <f>LIJSTLINEAPLUS!J147*$H$5</f>
        <v>1746</v>
      </c>
      <c r="K49" s="73">
        <f>LIJSTLINEAPLUS!K147*$H$5</f>
        <v>1953</v>
      </c>
      <c r="L49" s="73">
        <f>LIJSTLINEAPLUS!L147*$H$5</f>
        <v>2661</v>
      </c>
      <c r="M49" s="73">
        <f>LIJSTLINEAPLUS!M147*$H$5</f>
        <v>2868</v>
      </c>
      <c r="N49" s="73">
        <f>LIJSTLINEAPLUS!N147*$H$5</f>
        <v>3076</v>
      </c>
      <c r="O49" s="73">
        <f>LIJSTLINEAPLUS!O147*$H$5</f>
        <v>3991</v>
      </c>
      <c r="P49" s="73">
        <f>LIJSTLINEAPLUS!P147*$H$5</f>
        <v>4199</v>
      </c>
      <c r="Q49" s="73">
        <f>LIJSTLINEAPLUS!Q147*$H$5</f>
        <v>4406</v>
      </c>
      <c r="R49" s="42" t="e">
        <f>LIJSTLINEAPLUS!R147*$H$5</f>
        <v>#N/A</v>
      </c>
      <c r="S49" s="42" t="e">
        <f>LIJSTLINEAPLUS!S147*$H$5</f>
        <v>#N/A</v>
      </c>
      <c r="T49" s="42" t="e">
        <f>LIJSTLINEAPLUS!T147*$H$5</f>
        <v>#N/A</v>
      </c>
      <c r="U49" s="28"/>
      <c r="V49" s="28"/>
      <c r="W49" s="28"/>
      <c r="X49" s="11"/>
    </row>
    <row r="50" spans="1:24" ht="15.75" thickBot="1" x14ac:dyDescent="0.3">
      <c r="A50" s="70"/>
      <c r="B50" s="39" t="str">
        <f>LIJSTLINEAPLUS!A135</f>
        <v>020</v>
      </c>
      <c r="C50" s="43" t="e">
        <f>LIJSTLINEAPLUS!C148</f>
        <v>#N/A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43" t="e">
        <f>LIJSTLINEAPLUS!R148</f>
        <v>#N/A</v>
      </c>
      <c r="S50" s="43" t="e">
        <f>LIJSTLINEAPLUS!S148</f>
        <v>#N/A</v>
      </c>
      <c r="T50" s="43" t="e">
        <f>LIJSTLINEAPLUS!T148</f>
        <v>#N/A</v>
      </c>
      <c r="U50" s="28"/>
      <c r="V50" s="28"/>
      <c r="W50" s="28"/>
      <c r="X50" s="11"/>
    </row>
    <row r="51" spans="1:24" ht="15.75" thickBot="1" x14ac:dyDescent="0.3">
      <c r="A51" s="55" t="s">
        <v>20</v>
      </c>
      <c r="B51" s="39" t="str">
        <f>LIJSTLINEAPLUS!A136</f>
        <v>035</v>
      </c>
      <c r="C51" s="56">
        <f>LIJSTLINEAPLUS!C150*$V51</f>
        <v>659</v>
      </c>
      <c r="D51" s="56">
        <f>LIJSTLINEAPLUS!D150*$V51</f>
        <v>790</v>
      </c>
      <c r="E51" s="56">
        <f>LIJSTLINEAPLUS!E150*$V51</f>
        <v>922</v>
      </c>
      <c r="F51" s="56">
        <f>LIJSTLINEAPLUS!F150*$V51</f>
        <v>1054</v>
      </c>
      <c r="G51" s="56">
        <f>LIJSTLINEAPLUS!G150*$V51</f>
        <v>1185</v>
      </c>
      <c r="H51" s="56">
        <f>LIJSTLINEAPLUS!H150*$V51</f>
        <v>1317</v>
      </c>
      <c r="I51" s="56">
        <f>LIJSTLINEAPLUS!I150*$V51</f>
        <v>1449</v>
      </c>
      <c r="J51" s="56">
        <f>LIJSTLINEAPLUS!J150*$V51</f>
        <v>1580</v>
      </c>
      <c r="K51" s="56">
        <f>LIJSTLINEAPLUS!K150*$V51</f>
        <v>1844</v>
      </c>
      <c r="L51" s="56">
        <f>LIJSTLINEAPLUS!L150*$V51</f>
        <v>2107</v>
      </c>
      <c r="M51" s="56">
        <f>LIJSTLINEAPLUS!M150*$V51</f>
        <v>2371</v>
      </c>
      <c r="N51" s="56">
        <f>LIJSTLINEAPLUS!N150*$V51</f>
        <v>2634</v>
      </c>
      <c r="O51" s="56">
        <f>LIJSTLINEAPLUS!O150*$V51</f>
        <v>3161</v>
      </c>
      <c r="P51" s="56">
        <f>LIJSTLINEAPLUS!P150*$V51</f>
        <v>3424</v>
      </c>
      <c r="Q51" s="56">
        <f>LIJSTLINEAPLUS!Q150*$V51</f>
        <v>3688</v>
      </c>
      <c r="R51" s="56" t="e">
        <f>LIJSTLINEAPLUS!R150*$V51</f>
        <v>#N/A</v>
      </c>
      <c r="S51" s="56" t="e">
        <f>LIJSTLINEAPLUS!S150*$V51</f>
        <v>#N/A</v>
      </c>
      <c r="T51" s="56" t="e">
        <f>LIJSTLINEAPLUS!T149*$V51</f>
        <v>#N/A</v>
      </c>
      <c r="U51" s="28" t="str">
        <f>LIJSTLINEAPLUS!C149</f>
        <v>1,398</v>
      </c>
      <c r="V51" s="28">
        <f>POWER($H$5,U51)</f>
        <v>1</v>
      </c>
      <c r="W51" s="28"/>
      <c r="X51" s="11"/>
    </row>
    <row r="52" spans="1:24" ht="15.75" thickBot="1" x14ac:dyDescent="0.3">
      <c r="A52" s="41" t="s">
        <v>27</v>
      </c>
      <c r="B52" s="39" t="str">
        <f>LIJSTLINEAPLUS!A136</f>
        <v>035</v>
      </c>
      <c r="C52" s="42" t="e">
        <f>LIJSTLINEAPLUS!C151*$H$5</f>
        <v>#N/A</v>
      </c>
      <c r="D52" s="73">
        <f>LIJSTLINEAPLUS!D151*$H$5</f>
        <v>1040</v>
      </c>
      <c r="E52" s="73">
        <f>LIJSTLINEAPLUS!E151*$H$5</f>
        <v>1172</v>
      </c>
      <c r="F52" s="73">
        <f>LIJSTLINEAPLUS!F151*$H$5</f>
        <v>1304</v>
      </c>
      <c r="G52" s="73">
        <f>LIJSTLINEAPLUS!G151*$H$5</f>
        <v>1685</v>
      </c>
      <c r="H52" s="73">
        <f>LIJSTLINEAPLUS!H151*$H$5</f>
        <v>1817</v>
      </c>
      <c r="I52" s="73">
        <f>LIJSTLINEAPLUS!I151*$H$5</f>
        <v>1949</v>
      </c>
      <c r="J52" s="73">
        <f>LIJSTLINEAPLUS!J151*$H$5</f>
        <v>2080</v>
      </c>
      <c r="K52" s="73">
        <f>LIJSTLINEAPLUS!K151*$H$5</f>
        <v>2344</v>
      </c>
      <c r="L52" s="73">
        <f>LIJSTLINEAPLUS!L151*$H$5</f>
        <v>3107</v>
      </c>
      <c r="M52" s="73">
        <f>LIJSTLINEAPLUS!M151*$H$5</f>
        <v>3371</v>
      </c>
      <c r="N52" s="73">
        <f>LIJSTLINEAPLUS!N151*$H$5</f>
        <v>3634</v>
      </c>
      <c r="O52" s="73">
        <f>LIJSTLINEAPLUS!O151*$H$5</f>
        <v>4661</v>
      </c>
      <c r="P52" s="73">
        <f>LIJSTLINEAPLUS!P151*$H$5</f>
        <v>4924</v>
      </c>
      <c r="Q52" s="73">
        <f>LIJSTLINEAPLUS!Q151*$H$5</f>
        <v>5188</v>
      </c>
      <c r="R52" s="42" t="e">
        <f>LIJSTLINEAPLUS!R151*$H$5</f>
        <v>#N/A</v>
      </c>
      <c r="S52" s="42" t="e">
        <f>LIJSTLINEAPLUS!S151*$H$5</f>
        <v>#N/A</v>
      </c>
      <c r="T52" s="42" t="e">
        <f>LIJSTLINEAPLUS!T150*$H$5</f>
        <v>#N/A</v>
      </c>
      <c r="U52" s="28"/>
      <c r="V52" s="28"/>
      <c r="W52" s="28"/>
      <c r="X52" s="11"/>
    </row>
    <row r="53" spans="1:24" ht="15.75" thickBot="1" x14ac:dyDescent="0.3">
      <c r="A53" s="70"/>
      <c r="B53" s="39" t="str">
        <f>LIJSTLINEAPLUS!A136</f>
        <v>035</v>
      </c>
      <c r="C53" s="43" t="e">
        <f>LIJSTLINEAPLUS!C152</f>
        <v>#N/A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43" t="e">
        <f>LIJSTLINEAPLUS!R152</f>
        <v>#N/A</v>
      </c>
      <c r="S53" s="43" t="e">
        <f>LIJSTLINEAPLUS!S152</f>
        <v>#N/A</v>
      </c>
      <c r="T53" s="43" t="e">
        <f>LIJSTLINEAPLUS!T151</f>
        <v>#N/A</v>
      </c>
      <c r="U53" s="28"/>
      <c r="V53" s="28"/>
      <c r="W53" s="28"/>
      <c r="X53" s="11"/>
    </row>
    <row r="54" spans="1:24" ht="15.75" thickBot="1" x14ac:dyDescent="0.3">
      <c r="A54" s="55" t="s">
        <v>20</v>
      </c>
      <c r="B54" s="39" t="str">
        <f>LIJSTLINEAPLUS!A137</f>
        <v>050</v>
      </c>
      <c r="C54" s="56">
        <f>LIJSTLINEAPLUS!C154*$V54</f>
        <v>767</v>
      </c>
      <c r="D54" s="56">
        <f>LIJSTLINEAPLUS!D154*$V54</f>
        <v>920</v>
      </c>
      <c r="E54" s="56">
        <f>LIJSTLINEAPLUS!E154*$V54</f>
        <v>1073</v>
      </c>
      <c r="F54" s="56">
        <f>LIJSTLINEAPLUS!F154*$V54</f>
        <v>1226</v>
      </c>
      <c r="G54" s="56">
        <f>LIJSTLINEAPLUS!G154*$V54</f>
        <v>1380</v>
      </c>
      <c r="H54" s="56">
        <f>LIJSTLINEAPLUS!H154*$V54</f>
        <v>1533</v>
      </c>
      <c r="I54" s="56">
        <f>LIJSTLINEAPLUS!I154*$V54</f>
        <v>1686</v>
      </c>
      <c r="J54" s="56">
        <f>LIJSTLINEAPLUS!J154*$V54</f>
        <v>1840</v>
      </c>
      <c r="K54" s="56">
        <f>LIJSTLINEAPLUS!K154*$V54</f>
        <v>2146</v>
      </c>
      <c r="L54" s="56">
        <f>LIJSTLINEAPLUS!L154*$V54</f>
        <v>2453</v>
      </c>
      <c r="M54" s="56">
        <f>LIJSTLINEAPLUS!M154*$V54</f>
        <v>2759</v>
      </c>
      <c r="N54" s="56">
        <f>LIJSTLINEAPLUS!N154*$V54</f>
        <v>3066</v>
      </c>
      <c r="O54" s="56">
        <f>LIJSTLINEAPLUS!O154*$V54</f>
        <v>3679</v>
      </c>
      <c r="P54" s="56">
        <f>LIJSTLINEAPLUS!P154*$V54</f>
        <v>3986</v>
      </c>
      <c r="Q54" s="56">
        <f>LIJSTLINEAPLUS!Q154*$V54</f>
        <v>4292</v>
      </c>
      <c r="R54" s="56" t="e">
        <f>LIJSTLINEAPLUS!R154*$V54</f>
        <v>#N/A</v>
      </c>
      <c r="S54" s="56" t="e">
        <f>LIJSTLINEAPLUS!S154*$V54</f>
        <v>#N/A</v>
      </c>
      <c r="T54" s="56" t="e">
        <f>LIJSTLINEAPLUS!T154*$V54</f>
        <v>#N/A</v>
      </c>
      <c r="U54" s="28" t="str">
        <f>LIJSTLINEAPLUS!C153</f>
        <v>1,372</v>
      </c>
      <c r="V54" s="28">
        <f>POWER($H$5,U54)</f>
        <v>1</v>
      </c>
      <c r="W54" s="28"/>
      <c r="X54" s="11"/>
    </row>
    <row r="55" spans="1:24" ht="15.75" thickBot="1" x14ac:dyDescent="0.3">
      <c r="A55" s="41" t="s">
        <v>27</v>
      </c>
      <c r="B55" s="39" t="str">
        <f>LIJSTLINEAPLUS!A137</f>
        <v>050</v>
      </c>
      <c r="C55" s="42" t="e">
        <f>LIJSTLINEAPLUS!C155*$H$5</f>
        <v>#N/A</v>
      </c>
      <c r="D55" s="73">
        <f>LIJSTLINEAPLUS!D155*$H$5</f>
        <v>1170</v>
      </c>
      <c r="E55" s="73">
        <f>LIJSTLINEAPLUS!E155*$H$5</f>
        <v>1323</v>
      </c>
      <c r="F55" s="73">
        <f>LIJSTLINEAPLUS!F155*$H$5</f>
        <v>1476</v>
      </c>
      <c r="G55" s="73">
        <f>LIJSTLINEAPLUS!G155*$H$5</f>
        <v>1880</v>
      </c>
      <c r="H55" s="73">
        <f>LIJSTLINEAPLUS!H155*$H$5</f>
        <v>2033</v>
      </c>
      <c r="I55" s="73">
        <f>LIJSTLINEAPLUS!I155*$H$5</f>
        <v>2186</v>
      </c>
      <c r="J55" s="73">
        <f>LIJSTLINEAPLUS!J155*$H$5</f>
        <v>2340</v>
      </c>
      <c r="K55" s="73">
        <f>LIJSTLINEAPLUS!K155*$H$5</f>
        <v>2646</v>
      </c>
      <c r="L55" s="73">
        <f>LIJSTLINEAPLUS!L155*$H$5</f>
        <v>3453</v>
      </c>
      <c r="M55" s="73">
        <f>LIJSTLINEAPLUS!M155*$H$5</f>
        <v>3759</v>
      </c>
      <c r="N55" s="73">
        <f>LIJSTLINEAPLUS!N155*$H$5</f>
        <v>4066</v>
      </c>
      <c r="O55" s="73">
        <f>LIJSTLINEAPLUS!O155*$H$5</f>
        <v>5179</v>
      </c>
      <c r="P55" s="73">
        <f>LIJSTLINEAPLUS!P155*$H$5</f>
        <v>5486</v>
      </c>
      <c r="Q55" s="73">
        <f>LIJSTLINEAPLUS!Q155*$H$5</f>
        <v>5792</v>
      </c>
      <c r="R55" s="42" t="e">
        <f>LIJSTLINEAPLUS!R155*$H$5</f>
        <v>#N/A</v>
      </c>
      <c r="S55" s="42" t="e">
        <f>LIJSTLINEAPLUS!S155*$H$5</f>
        <v>#N/A</v>
      </c>
      <c r="T55" s="42" t="e">
        <f>LIJSTLINEAPLUS!T155*$H$5</f>
        <v>#N/A</v>
      </c>
      <c r="U55" s="28"/>
      <c r="V55" s="28"/>
      <c r="W55" s="28"/>
      <c r="X55" s="11"/>
    </row>
    <row r="56" spans="1:24" ht="15.75" thickBot="1" x14ac:dyDescent="0.3">
      <c r="A56" s="70"/>
      <c r="B56" s="39" t="str">
        <f>LIJSTLINEAPLUS!A137</f>
        <v>050</v>
      </c>
      <c r="C56" s="43" t="e">
        <f>LIJSTLINEAPLUS!C156</f>
        <v>#N/A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43" t="e">
        <f>LIJSTLINEAPLUS!R156</f>
        <v>#N/A</v>
      </c>
      <c r="S56" s="43" t="e">
        <f>LIJSTLINEAPLUS!S156</f>
        <v>#N/A</v>
      </c>
      <c r="T56" s="43" t="e">
        <f>LIJSTLINEAPLUS!T156</f>
        <v>#N/A</v>
      </c>
      <c r="U56" s="28"/>
      <c r="V56" s="28"/>
      <c r="W56" s="28"/>
      <c r="X56" s="11"/>
    </row>
    <row r="57" spans="1:24" ht="15.75" thickBot="1" x14ac:dyDescent="0.3">
      <c r="A57" s="55" t="s">
        <v>20</v>
      </c>
      <c r="B57" s="39" t="str">
        <f>LIJSTLINEAPLUS!A138</f>
        <v>065</v>
      </c>
      <c r="C57" s="56">
        <f>LIJSTLINEAPLUS!C158*$V57</f>
        <v>858</v>
      </c>
      <c r="D57" s="56">
        <f>LIJSTLINEAPLUS!D158*$V57</f>
        <v>1029</v>
      </c>
      <c r="E57" s="56">
        <f>LIJSTLINEAPLUS!E158*$V57</f>
        <v>1201</v>
      </c>
      <c r="F57" s="56">
        <f>LIJSTLINEAPLUS!F158*$V57</f>
        <v>1372</v>
      </c>
      <c r="G57" s="56">
        <f>LIJSTLINEAPLUS!G158*$V57</f>
        <v>1544</v>
      </c>
      <c r="H57" s="56">
        <f>LIJSTLINEAPLUS!H158*$V57</f>
        <v>1715</v>
      </c>
      <c r="I57" s="56">
        <f>LIJSTLINEAPLUS!I158*$V57</f>
        <v>1887</v>
      </c>
      <c r="J57" s="56">
        <f>LIJSTLINEAPLUS!J158*$V57</f>
        <v>2058</v>
      </c>
      <c r="K57" s="56">
        <f>LIJSTLINEAPLUS!K158*$V57</f>
        <v>2401</v>
      </c>
      <c r="L57" s="56">
        <f>LIJSTLINEAPLUS!L158*$V57</f>
        <v>2744</v>
      </c>
      <c r="M57" s="56">
        <f>LIJSTLINEAPLUS!M158*$V57</f>
        <v>3087</v>
      </c>
      <c r="N57" s="56">
        <f>LIJSTLINEAPLUS!N158*$V57</f>
        <v>3430</v>
      </c>
      <c r="O57" s="56">
        <f>LIJSTLINEAPLUS!O158*$V57</f>
        <v>4116</v>
      </c>
      <c r="P57" s="56">
        <f>LIJSTLINEAPLUS!P158*$V57</f>
        <v>4459</v>
      </c>
      <c r="Q57" s="56">
        <f>LIJSTLINEAPLUS!Q158*$V57</f>
        <v>4802</v>
      </c>
      <c r="R57" s="56" t="e">
        <f>LIJSTLINEAPLUS!R158*$V57</f>
        <v>#N/A</v>
      </c>
      <c r="S57" s="56" t="e">
        <f>LIJSTLINEAPLUS!S158*$V57</f>
        <v>#N/A</v>
      </c>
      <c r="T57" s="56" t="e">
        <f>LIJSTLINEAPLUS!T158*$V57</f>
        <v>#N/A</v>
      </c>
      <c r="U57" s="28" t="str">
        <f>LIJSTLINEAPLUS!C157</f>
        <v>1,345</v>
      </c>
      <c r="V57" s="28">
        <f>POWER($H$5,U57)</f>
        <v>1</v>
      </c>
      <c r="W57" s="28"/>
      <c r="X57" s="11"/>
    </row>
    <row r="58" spans="1:24" ht="15.75" thickBot="1" x14ac:dyDescent="0.3">
      <c r="A58" s="41" t="s">
        <v>27</v>
      </c>
      <c r="B58" s="39" t="str">
        <f>LIJSTLINEAPLUS!A138</f>
        <v>065</v>
      </c>
      <c r="C58" s="42" t="e">
        <f>LIJSTLINEAPLUS!C159*$H$5</f>
        <v>#N/A</v>
      </c>
      <c r="D58" s="73">
        <f>LIJSTLINEAPLUS!D159*$H$5</f>
        <v>1279</v>
      </c>
      <c r="E58" s="73">
        <f>LIJSTLINEAPLUS!E159*$H$5</f>
        <v>1451</v>
      </c>
      <c r="F58" s="73">
        <f>LIJSTLINEAPLUS!F159*$H$5</f>
        <v>1622</v>
      </c>
      <c r="G58" s="73">
        <f>LIJSTLINEAPLUS!G159*$H$5</f>
        <v>2044</v>
      </c>
      <c r="H58" s="73">
        <f>LIJSTLINEAPLUS!H159*$H$5</f>
        <v>2215</v>
      </c>
      <c r="I58" s="73">
        <f>LIJSTLINEAPLUS!I159*$H$5</f>
        <v>2387</v>
      </c>
      <c r="J58" s="73">
        <f>LIJSTLINEAPLUS!J159*$H$5</f>
        <v>2558</v>
      </c>
      <c r="K58" s="73">
        <f>LIJSTLINEAPLUS!K159*$H$5</f>
        <v>2901</v>
      </c>
      <c r="L58" s="73">
        <f>LIJSTLINEAPLUS!L159*$H$5</f>
        <v>3744</v>
      </c>
      <c r="M58" s="73">
        <f>LIJSTLINEAPLUS!M159*$H$5</f>
        <v>4087</v>
      </c>
      <c r="N58" s="73">
        <f>LIJSTLINEAPLUS!N159*$H$5</f>
        <v>4430</v>
      </c>
      <c r="O58" s="73">
        <f>LIJSTLINEAPLUS!O159*$H$5</f>
        <v>5616</v>
      </c>
      <c r="P58" s="73">
        <f>LIJSTLINEAPLUS!P159*$H$5</f>
        <v>5959</v>
      </c>
      <c r="Q58" s="73">
        <f>LIJSTLINEAPLUS!Q159*$H$5</f>
        <v>6302</v>
      </c>
      <c r="R58" s="42" t="e">
        <f>LIJSTLINEAPLUS!R159*$H$5</f>
        <v>#N/A</v>
      </c>
      <c r="S58" s="42" t="e">
        <f>LIJSTLINEAPLUS!S159*$H$5</f>
        <v>#N/A</v>
      </c>
      <c r="T58" s="42" t="e">
        <f>LIJSTLINEAPLUS!T159*$H$5</f>
        <v>#N/A</v>
      </c>
      <c r="U58" s="28"/>
      <c r="V58" s="28"/>
      <c r="W58" s="28"/>
      <c r="X58" s="11"/>
    </row>
    <row r="59" spans="1:24" ht="15.75" thickBot="1" x14ac:dyDescent="0.3">
      <c r="A59" s="70"/>
      <c r="B59" s="39" t="str">
        <f>LIJSTLINEAPLUS!A138</f>
        <v>065</v>
      </c>
      <c r="C59" s="43" t="e">
        <f>LIJSTLINEAPLUS!C160</f>
        <v>#N/A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43" t="e">
        <f>LIJSTLINEAPLUS!R160</f>
        <v>#N/A</v>
      </c>
      <c r="S59" s="43" t="e">
        <f>LIJSTLINEAPLUS!S160</f>
        <v>#N/A</v>
      </c>
      <c r="T59" s="43" t="e">
        <f>LIJSTLINEAPLUS!T160</f>
        <v>#N/A</v>
      </c>
      <c r="U59" s="28"/>
      <c r="V59" s="28"/>
      <c r="W59" s="28"/>
      <c r="X59" s="11"/>
    </row>
    <row r="60" spans="1:24" ht="15.75" thickBot="1" x14ac:dyDescent="0.3">
      <c r="A60" s="55" t="s">
        <v>20</v>
      </c>
      <c r="B60" s="39" t="str">
        <f>LIJSTLINEAPLUS!A139</f>
        <v>095</v>
      </c>
      <c r="C60" s="56" t="e">
        <f>LIJSTLINEAPLUS!C162*$V60</f>
        <v>#N/A</v>
      </c>
      <c r="D60" s="56">
        <f>LIJSTLINEAPLUS!D162*$V60</f>
        <v>1210</v>
      </c>
      <c r="E60" s="56">
        <f>LIJSTLINEAPLUS!E162*$V60</f>
        <v>1411</v>
      </c>
      <c r="F60" s="56">
        <f>LIJSTLINEAPLUS!F162*$V60</f>
        <v>1613</v>
      </c>
      <c r="G60" s="56">
        <f>LIJSTLINEAPLUS!G162*$V60</f>
        <v>1814</v>
      </c>
      <c r="H60" s="56">
        <f>LIJSTLINEAPLUS!H162*$V60</f>
        <v>2016</v>
      </c>
      <c r="I60" s="56">
        <f>LIJSTLINEAPLUS!I162*$V60</f>
        <v>2218</v>
      </c>
      <c r="J60" s="56">
        <f>LIJSTLINEAPLUS!J162*$V60</f>
        <v>2419</v>
      </c>
      <c r="K60" s="56">
        <f>LIJSTLINEAPLUS!K162*$V60</f>
        <v>2822</v>
      </c>
      <c r="L60" s="56" t="e">
        <f>LIJSTLINEAPLUS!L162*$V60</f>
        <v>#N/A</v>
      </c>
      <c r="M60" s="56" t="e">
        <f>LIJSTLINEAPLUS!M162*$V60</f>
        <v>#N/A</v>
      </c>
      <c r="N60" s="56" t="e">
        <f>LIJSTLINEAPLUS!N162*$V60</f>
        <v>#N/A</v>
      </c>
      <c r="O60" s="56" t="e">
        <f>LIJSTLINEAPLUS!O162*$V60</f>
        <v>#N/A</v>
      </c>
      <c r="P60" s="56" t="e">
        <f>LIJSTLINEAPLUS!P162*$V60</f>
        <v>#N/A</v>
      </c>
      <c r="Q60" s="56" t="e">
        <f>LIJSTLINEAPLUS!Q162*$V60</f>
        <v>#N/A</v>
      </c>
      <c r="R60" s="56" t="e">
        <f>LIJSTLINEAPLUS!R162*$V60</f>
        <v>#N/A</v>
      </c>
      <c r="S60" s="56" t="e">
        <f>LIJSTLINEAPLUS!S162*$V60</f>
        <v>#N/A</v>
      </c>
      <c r="T60" s="56" t="e">
        <f>LIJSTLINEAPLUS!T162*$V60</f>
        <v>#N/A</v>
      </c>
      <c r="U60" s="28" t="str">
        <f>LIJSTLINEAPLUS!D161</f>
        <v>1,293</v>
      </c>
      <c r="V60" s="28">
        <f>POWER($H$5,U60)</f>
        <v>1</v>
      </c>
      <c r="W60" s="28"/>
      <c r="X60" s="11"/>
    </row>
    <row r="61" spans="1:24" ht="15.75" thickBot="1" x14ac:dyDescent="0.3">
      <c r="A61" s="41" t="s">
        <v>27</v>
      </c>
      <c r="B61" s="39" t="str">
        <f>LIJSTLINEAPLUS!A139</f>
        <v>095</v>
      </c>
      <c r="C61" s="42" t="e">
        <f>LIJSTLINEAPLUS!C163*$H$5</f>
        <v>#N/A</v>
      </c>
      <c r="D61" s="73">
        <f>LIJSTLINEAPLUS!D163*$H$5</f>
        <v>1460</v>
      </c>
      <c r="E61" s="73">
        <f>LIJSTLINEAPLUS!E163*$H$5</f>
        <v>1661</v>
      </c>
      <c r="F61" s="73">
        <f>LIJSTLINEAPLUS!F163*$H$5</f>
        <v>1863</v>
      </c>
      <c r="G61" s="73">
        <f>LIJSTLINEAPLUS!G163*$H$5</f>
        <v>2314</v>
      </c>
      <c r="H61" s="73">
        <f>LIJSTLINEAPLUS!H163*$H$5</f>
        <v>2516</v>
      </c>
      <c r="I61" s="73">
        <f>LIJSTLINEAPLUS!I163*$H$5</f>
        <v>2718</v>
      </c>
      <c r="J61" s="73">
        <f>LIJSTLINEAPLUS!J163*$H$5</f>
        <v>2919</v>
      </c>
      <c r="K61" s="73">
        <f>LIJSTLINEAPLUS!K163*$H$5</f>
        <v>3322</v>
      </c>
      <c r="L61" s="73" t="e">
        <f>LIJSTLINEAPLUS!L163*$H$5</f>
        <v>#N/A</v>
      </c>
      <c r="M61" s="73" t="e">
        <f>LIJSTLINEAPLUS!M163*$H$5</f>
        <v>#N/A</v>
      </c>
      <c r="N61" s="73" t="e">
        <f>LIJSTLINEAPLUS!N163*$H$5</f>
        <v>#N/A</v>
      </c>
      <c r="O61" s="73" t="e">
        <f>LIJSTLINEAPLUS!O163*$H$5</f>
        <v>#N/A</v>
      </c>
      <c r="P61" s="73" t="e">
        <f>LIJSTLINEAPLUS!P163*$H$5</f>
        <v>#N/A</v>
      </c>
      <c r="Q61" s="73" t="e">
        <f>LIJSTLINEAPLUS!Q163*$H$5</f>
        <v>#N/A</v>
      </c>
      <c r="R61" s="42" t="e">
        <f>LIJSTLINEAPLUS!R163*$H$5</f>
        <v>#N/A</v>
      </c>
      <c r="S61" s="42" t="e">
        <f>LIJSTLINEAPLUS!S163*$H$5</f>
        <v>#N/A</v>
      </c>
      <c r="T61" s="42" t="e">
        <f>LIJSTLINEAPLUS!T163*$H$5</f>
        <v>#N/A</v>
      </c>
      <c r="U61" s="28"/>
      <c r="V61" s="28"/>
      <c r="W61" s="28"/>
      <c r="X61" s="11"/>
    </row>
    <row r="62" spans="1:24" ht="15.75" thickBot="1" x14ac:dyDescent="0.3">
      <c r="A62" s="70"/>
      <c r="B62" s="39" t="str">
        <f>LIJSTLINEAPLUS!A139</f>
        <v>095</v>
      </c>
      <c r="C62" s="43" t="e">
        <f>LIJSTLINEAPLUS!C164</f>
        <v>#N/A</v>
      </c>
      <c r="D62" s="166"/>
      <c r="E62" s="166"/>
      <c r="F62" s="166"/>
      <c r="G62" s="166"/>
      <c r="H62" s="166"/>
      <c r="I62" s="166"/>
      <c r="J62" s="166"/>
      <c r="K62" s="166"/>
      <c r="L62" s="166" t="e">
        <f>LIJSTLINEAPLUS!L164</f>
        <v>#N/A</v>
      </c>
      <c r="M62" s="166" t="e">
        <f>LIJSTLINEAPLUS!M164</f>
        <v>#N/A</v>
      </c>
      <c r="N62" s="166" t="e">
        <f>LIJSTLINEAPLUS!N164</f>
        <v>#N/A</v>
      </c>
      <c r="O62" s="166" t="e">
        <f>LIJSTLINEAPLUS!O164</f>
        <v>#N/A</v>
      </c>
      <c r="P62" s="166" t="e">
        <f>LIJSTLINEAPLUS!P164</f>
        <v>#N/A</v>
      </c>
      <c r="Q62" s="166" t="e">
        <f>LIJSTLINEAPLUS!Q164</f>
        <v>#N/A</v>
      </c>
      <c r="R62" s="43" t="e">
        <f>LIJSTLINEAPLUS!R164</f>
        <v>#N/A</v>
      </c>
      <c r="S62" s="43" t="e">
        <f>LIJSTLINEAPLUS!S164</f>
        <v>#N/A</v>
      </c>
      <c r="T62" s="43" t="e">
        <f>LIJSTLINEAPLUS!T164</f>
        <v>#N/A</v>
      </c>
      <c r="U62" s="28"/>
      <c r="V62" s="28"/>
      <c r="W62" s="28"/>
      <c r="X62" s="11"/>
    </row>
    <row r="63" spans="1:24" ht="15.75" thickBot="1" x14ac:dyDescent="0.3">
      <c r="A63" s="1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11"/>
    </row>
    <row r="64" spans="1:24" ht="19.5" thickBot="1" x14ac:dyDescent="0.3">
      <c r="A64" s="12" t="str">
        <f>LIJSTLINEAPLUS!B175</f>
        <v>LINEAPLUS</v>
      </c>
      <c r="B64" s="32" t="s">
        <v>18</v>
      </c>
      <c r="C64" s="72">
        <f>LIJSTLINEAPLUS!D175</f>
        <v>16</v>
      </c>
      <c r="D64" s="32" t="s">
        <v>0</v>
      </c>
      <c r="E64" s="33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1"/>
    </row>
    <row r="65" spans="1:24" ht="15.75" thickBot="1" x14ac:dyDescent="0.3">
      <c r="A65" s="28"/>
      <c r="B65" s="52"/>
      <c r="C65" s="34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18"/>
      <c r="V65" s="18"/>
      <c r="W65" s="18"/>
      <c r="X65" s="11"/>
    </row>
    <row r="66" spans="1:24" ht="15.75" thickBot="1" x14ac:dyDescent="0.3">
      <c r="A66" s="53"/>
      <c r="B66" s="54" t="s">
        <v>36</v>
      </c>
      <c r="C66" s="37" t="str">
        <f>LIJSTLINEAPLUS!C176</f>
        <v>050</v>
      </c>
      <c r="D66" s="37" t="str">
        <f>LIJSTLINEAPLUS!D176</f>
        <v>060</v>
      </c>
      <c r="E66" s="37" t="str">
        <f>LIJSTLINEAPLUS!E176</f>
        <v>070</v>
      </c>
      <c r="F66" s="37" t="str">
        <f>LIJSTLINEAPLUS!F176</f>
        <v>080</v>
      </c>
      <c r="G66" s="37" t="str">
        <f>LIJSTLINEAPLUS!G176</f>
        <v>090</v>
      </c>
      <c r="H66" s="37" t="str">
        <f>LIJSTLINEAPLUS!H176</f>
        <v>100</v>
      </c>
      <c r="I66" s="37" t="str">
        <f>LIJSTLINEAPLUS!I176</f>
        <v>110</v>
      </c>
      <c r="J66" s="37" t="str">
        <f>LIJSTLINEAPLUS!J176</f>
        <v>120</v>
      </c>
      <c r="K66" s="37" t="str">
        <f>LIJSTLINEAPLUS!K176</f>
        <v>140</v>
      </c>
      <c r="L66" s="37" t="str">
        <f>LIJSTLINEAPLUS!L176</f>
        <v>160</v>
      </c>
      <c r="M66" s="37" t="str">
        <f>LIJSTLINEAPLUS!M176</f>
        <v>180</v>
      </c>
      <c r="N66" s="37" t="str">
        <f>LIJSTLINEAPLUS!N176</f>
        <v>200</v>
      </c>
      <c r="O66" s="37" t="str">
        <f>LIJSTLINEAPLUS!O176</f>
        <v>240</v>
      </c>
      <c r="P66" s="37" t="str">
        <f>LIJSTLINEAPLUS!P176</f>
        <v>260</v>
      </c>
      <c r="Q66" s="37" t="str">
        <f>LIJSTLINEAPLUS!Q176</f>
        <v>280</v>
      </c>
      <c r="R66" s="37" t="str">
        <f>LIJSTLINEAPLUS!R176</f>
        <v>00</v>
      </c>
      <c r="S66" s="37" t="str">
        <f>LIJSTLINEAPLUS!S176</f>
        <v>00</v>
      </c>
      <c r="T66" s="37" t="str">
        <f>LIJSTLINEAPLUS!T176</f>
        <v>00</v>
      </c>
      <c r="U66" s="28"/>
      <c r="V66" s="28"/>
      <c r="W66" s="28"/>
      <c r="X66" s="11"/>
    </row>
    <row r="67" spans="1:24" ht="15.75" thickBot="1" x14ac:dyDescent="0.3">
      <c r="A67" s="55" t="s">
        <v>20</v>
      </c>
      <c r="B67" s="39" t="str">
        <f>LIJSTLINEAPLUS!A179</f>
        <v>035</v>
      </c>
      <c r="C67" s="56">
        <f>LIJSTLINEAPLUS!C193*$V67</f>
        <v>813</v>
      </c>
      <c r="D67" s="56">
        <f>LIJSTLINEAPLUS!D193*$V67</f>
        <v>975</v>
      </c>
      <c r="E67" s="56">
        <f>LIJSTLINEAPLUS!E193*$V67</f>
        <v>1138</v>
      </c>
      <c r="F67" s="56">
        <f>LIJSTLINEAPLUS!F193*$V67</f>
        <v>1300</v>
      </c>
      <c r="G67" s="56">
        <f>LIJSTLINEAPLUS!G193*$V67</f>
        <v>1463</v>
      </c>
      <c r="H67" s="56">
        <f>LIJSTLINEAPLUS!H193*$V67</f>
        <v>1625</v>
      </c>
      <c r="I67" s="56">
        <f>LIJSTLINEAPLUS!I193*$V67</f>
        <v>1788</v>
      </c>
      <c r="J67" s="56">
        <f>LIJSTLINEAPLUS!J193*$V67</f>
        <v>1950</v>
      </c>
      <c r="K67" s="56">
        <f>LIJSTLINEAPLUS!K193*$V67</f>
        <v>2275</v>
      </c>
      <c r="L67" s="56">
        <f>LIJSTLINEAPLUS!L193*$V67</f>
        <v>2600</v>
      </c>
      <c r="M67" s="56">
        <f>LIJSTLINEAPLUS!M193*$V67</f>
        <v>2925</v>
      </c>
      <c r="N67" s="56">
        <f>LIJSTLINEAPLUS!N193*$V67</f>
        <v>3250</v>
      </c>
      <c r="O67" s="56">
        <f>LIJSTLINEAPLUS!O193*$V67</f>
        <v>3900</v>
      </c>
      <c r="P67" s="56">
        <f>LIJSTLINEAPLUS!P193*$V67</f>
        <v>4225</v>
      </c>
      <c r="Q67" s="56">
        <f>LIJSTLINEAPLUS!Q193*$V67</f>
        <v>4550</v>
      </c>
      <c r="R67" s="56" t="e">
        <f>LIJSTLINEAPLUS!R193*$V67</f>
        <v>#N/A</v>
      </c>
      <c r="S67" s="56" t="e">
        <f>LIJSTLINEAPLUS!S193*$V67</f>
        <v>#N/A</v>
      </c>
      <c r="T67" s="56" t="e">
        <f>LIJSTLINEAPLUS!T192*$V67</f>
        <v>#N/A</v>
      </c>
      <c r="U67" s="28" t="str">
        <f>LIJSTLINEAPLUS!C192</f>
        <v>1,465</v>
      </c>
      <c r="V67" s="28">
        <f>POWER($H$5,U67)</f>
        <v>1</v>
      </c>
      <c r="W67" s="28"/>
      <c r="X67" s="11"/>
    </row>
    <row r="68" spans="1:24" ht="15.75" thickBot="1" x14ac:dyDescent="0.3">
      <c r="A68" s="41" t="s">
        <v>27</v>
      </c>
      <c r="B68" s="39" t="str">
        <f>LIJSTLINEAPLUS!A179</f>
        <v>035</v>
      </c>
      <c r="C68" s="42" t="e">
        <f>LIJSTLINEAPLUS!C194*$H$5</f>
        <v>#N/A</v>
      </c>
      <c r="D68" s="73">
        <f>LIJSTLINEAPLUS!D194*$H$5</f>
        <v>1455</v>
      </c>
      <c r="E68" s="73">
        <f>LIJSTLINEAPLUS!E194*$H$5</f>
        <v>1618</v>
      </c>
      <c r="F68" s="73">
        <f>LIJSTLINEAPLUS!F194*$H$5</f>
        <v>1780</v>
      </c>
      <c r="G68" s="73">
        <f>LIJSTLINEAPLUS!G194*$H$5</f>
        <v>2423</v>
      </c>
      <c r="H68" s="73">
        <f>LIJSTLINEAPLUS!H194*$H$5</f>
        <v>2585</v>
      </c>
      <c r="I68" s="73">
        <f>LIJSTLINEAPLUS!I194*$H$5</f>
        <v>2748</v>
      </c>
      <c r="J68" s="73">
        <f>LIJSTLINEAPLUS!J194*$H$5</f>
        <v>2910</v>
      </c>
      <c r="K68" s="73">
        <f>LIJSTLINEAPLUS!K194*$H$5</f>
        <v>3235</v>
      </c>
      <c r="L68" s="73">
        <f>LIJSTLINEAPLUS!L194*$H$5</f>
        <v>4520</v>
      </c>
      <c r="M68" s="73">
        <f>LIJSTLINEAPLUS!M194*$H$5</f>
        <v>4845</v>
      </c>
      <c r="N68" s="73">
        <f>LIJSTLINEAPLUS!N194*$H$5</f>
        <v>5170</v>
      </c>
      <c r="O68" s="73">
        <f>LIJSTLINEAPLUS!O194*$H$5</f>
        <v>6780</v>
      </c>
      <c r="P68" s="73">
        <f>LIJSTLINEAPLUS!P194*$H$5</f>
        <v>7105</v>
      </c>
      <c r="Q68" s="73">
        <f>LIJSTLINEAPLUS!Q194*$H$5</f>
        <v>7430</v>
      </c>
      <c r="R68" s="42" t="e">
        <f>LIJSTLINEAPLUS!R194*$H$5</f>
        <v>#N/A</v>
      </c>
      <c r="S68" s="42" t="e">
        <f>LIJSTLINEAPLUS!S194*$H$5</f>
        <v>#N/A</v>
      </c>
      <c r="T68" s="42" t="e">
        <f>LIJSTLINEAPLUS!T193*$H$5</f>
        <v>#N/A</v>
      </c>
      <c r="U68" s="28"/>
      <c r="V68" s="28"/>
      <c r="W68" s="28"/>
      <c r="X68" s="11"/>
    </row>
    <row r="69" spans="1:24" ht="15.75" thickBot="1" x14ac:dyDescent="0.3">
      <c r="A69" s="70"/>
      <c r="B69" s="39" t="str">
        <f>LIJSTLINEAPLUS!A179</f>
        <v>035</v>
      </c>
      <c r="C69" s="43" t="e">
        <f>LIJSTLINEAPLUS!C195</f>
        <v>#N/A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43" t="e">
        <f>LIJSTLINEAPLUS!R195</f>
        <v>#N/A</v>
      </c>
      <c r="S69" s="43" t="e">
        <f>LIJSTLINEAPLUS!S195</f>
        <v>#N/A</v>
      </c>
      <c r="T69" s="43" t="e">
        <f>LIJSTLINEAPLUS!T194</f>
        <v>#N/A</v>
      </c>
      <c r="U69" s="28"/>
      <c r="V69" s="28"/>
      <c r="W69" s="28"/>
      <c r="X69" s="11"/>
    </row>
    <row r="70" spans="1:24" ht="15.75" thickBot="1" x14ac:dyDescent="0.3">
      <c r="A70" s="55" t="s">
        <v>20</v>
      </c>
      <c r="B70" s="39" t="str">
        <f>LIJSTLINEAPLUS!A180</f>
        <v>050</v>
      </c>
      <c r="C70" s="56">
        <f>LIJSTLINEAPLUS!C197*$V70</f>
        <v>976</v>
      </c>
      <c r="D70" s="56">
        <f>LIJSTLINEAPLUS!D197*$V70</f>
        <v>1171</v>
      </c>
      <c r="E70" s="56">
        <f>LIJSTLINEAPLUS!E197*$V70</f>
        <v>1366</v>
      </c>
      <c r="F70" s="56">
        <f>LIJSTLINEAPLUS!F197*$V70</f>
        <v>1561</v>
      </c>
      <c r="G70" s="56">
        <f>LIJSTLINEAPLUS!G197*$V70</f>
        <v>1756</v>
      </c>
      <c r="H70" s="56">
        <f>LIJSTLINEAPLUS!H197*$V70</f>
        <v>1951</v>
      </c>
      <c r="I70" s="56">
        <f>LIJSTLINEAPLUS!I197*$V70</f>
        <v>2146</v>
      </c>
      <c r="J70" s="56">
        <f>LIJSTLINEAPLUS!J197*$V70</f>
        <v>2341</v>
      </c>
      <c r="K70" s="56">
        <f>LIJSTLINEAPLUS!K197*$V70</f>
        <v>2731</v>
      </c>
      <c r="L70" s="56">
        <f>LIJSTLINEAPLUS!L197*$V70</f>
        <v>3122</v>
      </c>
      <c r="M70" s="56">
        <f>LIJSTLINEAPLUS!M197*$V70</f>
        <v>3512</v>
      </c>
      <c r="N70" s="56">
        <f>LIJSTLINEAPLUS!N197*$V70</f>
        <v>3902</v>
      </c>
      <c r="O70" s="56">
        <f>LIJSTLINEAPLUS!O197*$V70</f>
        <v>4682</v>
      </c>
      <c r="P70" s="56">
        <f>LIJSTLINEAPLUS!P197*$V70</f>
        <v>5073</v>
      </c>
      <c r="Q70" s="56">
        <f>LIJSTLINEAPLUS!Q197*$V70</f>
        <v>5463</v>
      </c>
      <c r="R70" s="56" t="e">
        <f>LIJSTLINEAPLUS!R197*$V70</f>
        <v>#N/A</v>
      </c>
      <c r="S70" s="56" t="e">
        <f>LIJSTLINEAPLUS!S197*$V70</f>
        <v>#N/A</v>
      </c>
      <c r="T70" s="56" t="e">
        <f>LIJSTLINEAPLUS!T197*$V70</f>
        <v>#N/A</v>
      </c>
      <c r="U70" s="28" t="str">
        <f>LIJSTLINEAPLUS!C196</f>
        <v>1,463</v>
      </c>
      <c r="V70" s="28">
        <f>POWER($H$5,U70)</f>
        <v>1</v>
      </c>
      <c r="W70" s="28"/>
      <c r="X70" s="11"/>
    </row>
    <row r="71" spans="1:24" ht="15.75" thickBot="1" x14ac:dyDescent="0.3">
      <c r="A71" s="41" t="s">
        <v>27</v>
      </c>
      <c r="B71" s="39" t="str">
        <f>LIJSTLINEAPLUS!A180</f>
        <v>050</v>
      </c>
      <c r="C71" s="42" t="e">
        <f>LIJSTLINEAPLUS!C198*$H$5</f>
        <v>#N/A</v>
      </c>
      <c r="D71" s="73">
        <f>LIJSTLINEAPLUS!D198*$H$5</f>
        <v>1651</v>
      </c>
      <c r="E71" s="73">
        <f>LIJSTLINEAPLUS!E198*$H$5</f>
        <v>1846</v>
      </c>
      <c r="F71" s="73">
        <f>LIJSTLINEAPLUS!F198*$H$5</f>
        <v>2041</v>
      </c>
      <c r="G71" s="73">
        <f>LIJSTLINEAPLUS!G198*$H$5</f>
        <v>2716</v>
      </c>
      <c r="H71" s="73">
        <f>LIJSTLINEAPLUS!H198*$H$5</f>
        <v>2911</v>
      </c>
      <c r="I71" s="73">
        <f>LIJSTLINEAPLUS!I198*$H$5</f>
        <v>3106</v>
      </c>
      <c r="J71" s="73">
        <f>LIJSTLINEAPLUS!J198*$H$5</f>
        <v>3301</v>
      </c>
      <c r="K71" s="73">
        <f>LIJSTLINEAPLUS!K198*$H$5</f>
        <v>3691</v>
      </c>
      <c r="L71" s="73">
        <f>LIJSTLINEAPLUS!L198*$H$5</f>
        <v>5042</v>
      </c>
      <c r="M71" s="73">
        <f>LIJSTLINEAPLUS!M198*$H$5</f>
        <v>5432</v>
      </c>
      <c r="N71" s="73">
        <f>LIJSTLINEAPLUS!N198*$H$5</f>
        <v>5822</v>
      </c>
      <c r="O71" s="73">
        <f>LIJSTLINEAPLUS!O198*$H$5</f>
        <v>7562</v>
      </c>
      <c r="P71" s="73">
        <f>LIJSTLINEAPLUS!P198*$H$5</f>
        <v>7953</v>
      </c>
      <c r="Q71" s="73">
        <f>LIJSTLINEAPLUS!Q198*$H$5</f>
        <v>8343</v>
      </c>
      <c r="R71" s="42" t="e">
        <f>LIJSTLINEAPLUS!R198*$H$5</f>
        <v>#N/A</v>
      </c>
      <c r="S71" s="42" t="e">
        <f>LIJSTLINEAPLUS!S198*$H$5</f>
        <v>#N/A</v>
      </c>
      <c r="T71" s="42" t="e">
        <f>LIJSTLINEAPLUS!T198*$H$5</f>
        <v>#N/A</v>
      </c>
      <c r="U71" s="28"/>
      <c r="V71" s="28"/>
      <c r="W71" s="28"/>
      <c r="X71" s="11"/>
    </row>
    <row r="72" spans="1:24" ht="15.75" thickBot="1" x14ac:dyDescent="0.3">
      <c r="A72" s="70"/>
      <c r="B72" s="39" t="str">
        <f>LIJSTLINEAPLUS!A180</f>
        <v>050</v>
      </c>
      <c r="C72" s="43" t="e">
        <f>LIJSTLINEAPLUS!C199</f>
        <v>#N/A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43" t="e">
        <f>LIJSTLINEAPLUS!R199</f>
        <v>#N/A</v>
      </c>
      <c r="S72" s="43" t="e">
        <f>LIJSTLINEAPLUS!S199</f>
        <v>#N/A</v>
      </c>
      <c r="T72" s="43" t="e">
        <f>LIJSTLINEAPLUS!T199</f>
        <v>#N/A</v>
      </c>
      <c r="U72" s="28"/>
      <c r="V72" s="28"/>
      <c r="W72" s="28"/>
      <c r="X72" s="11"/>
    </row>
    <row r="73" spans="1:24" ht="15.75" thickBot="1" x14ac:dyDescent="0.3">
      <c r="A73" s="55" t="s">
        <v>20</v>
      </c>
      <c r="B73" s="39" t="str">
        <f>LIJSTLINEAPLUS!A181</f>
        <v>065</v>
      </c>
      <c r="C73" s="56">
        <f>LIJSTLINEAPLUS!C201*$V73</f>
        <v>1114</v>
      </c>
      <c r="D73" s="56">
        <f>LIJSTLINEAPLUS!D201*$V73</f>
        <v>1336</v>
      </c>
      <c r="E73" s="56">
        <f>LIJSTLINEAPLUS!E201*$V73</f>
        <v>1559</v>
      </c>
      <c r="F73" s="56">
        <f>LIJSTLINEAPLUS!F201*$V73</f>
        <v>1782</v>
      </c>
      <c r="G73" s="56">
        <f>LIJSTLINEAPLUS!G201*$V73</f>
        <v>2004</v>
      </c>
      <c r="H73" s="56">
        <f>LIJSTLINEAPLUS!H201*$V73</f>
        <v>2227</v>
      </c>
      <c r="I73" s="56">
        <f>LIJSTLINEAPLUS!I201*$V73</f>
        <v>2450</v>
      </c>
      <c r="J73" s="56">
        <f>LIJSTLINEAPLUS!J201*$V73</f>
        <v>2672</v>
      </c>
      <c r="K73" s="56">
        <f>LIJSTLINEAPLUS!K201*$V73</f>
        <v>3118</v>
      </c>
      <c r="L73" s="56">
        <f>LIJSTLINEAPLUS!L201*$V73</f>
        <v>3563</v>
      </c>
      <c r="M73" s="56">
        <f>LIJSTLINEAPLUS!M201*$V73</f>
        <v>4009</v>
      </c>
      <c r="N73" s="56">
        <f>LIJSTLINEAPLUS!N201*$V73</f>
        <v>4454</v>
      </c>
      <c r="O73" s="56">
        <f>LIJSTLINEAPLUS!O201*$V73</f>
        <v>5345</v>
      </c>
      <c r="P73" s="56">
        <f>LIJSTLINEAPLUS!P201*$V73</f>
        <v>5790</v>
      </c>
      <c r="Q73" s="56">
        <f>LIJSTLINEAPLUS!Q201*$V73</f>
        <v>6236</v>
      </c>
      <c r="R73" s="56" t="e">
        <f>LIJSTLINEAPLUS!R201*$V73</f>
        <v>#N/A</v>
      </c>
      <c r="S73" s="56" t="e">
        <f>LIJSTLINEAPLUS!S201*$V73</f>
        <v>#N/A</v>
      </c>
      <c r="T73" s="56" t="e">
        <f>LIJSTLINEAPLUS!T201*$V73</f>
        <v>#N/A</v>
      </c>
      <c r="U73" s="28" t="str">
        <f>LIJSTLINEAPLUS!C200</f>
        <v>1,460</v>
      </c>
      <c r="V73" s="28">
        <f>POWER($H$5,U73)</f>
        <v>1</v>
      </c>
      <c r="W73" s="28"/>
      <c r="X73" s="11"/>
    </row>
    <row r="74" spans="1:24" ht="15.75" thickBot="1" x14ac:dyDescent="0.3">
      <c r="A74" s="41" t="s">
        <v>27</v>
      </c>
      <c r="B74" s="39" t="str">
        <f>LIJSTLINEAPLUS!A181</f>
        <v>065</v>
      </c>
      <c r="C74" s="42" t="e">
        <f>LIJSTLINEAPLUS!C202*$H$5</f>
        <v>#N/A</v>
      </c>
      <c r="D74" s="73">
        <f>LIJSTLINEAPLUS!D202*$H$5</f>
        <v>1816</v>
      </c>
      <c r="E74" s="73">
        <f>LIJSTLINEAPLUS!E202*$H$5</f>
        <v>2039</v>
      </c>
      <c r="F74" s="73">
        <f>LIJSTLINEAPLUS!F202*$H$5</f>
        <v>2262</v>
      </c>
      <c r="G74" s="73">
        <f>LIJSTLINEAPLUS!G202*$H$5</f>
        <v>2964</v>
      </c>
      <c r="H74" s="73">
        <f>LIJSTLINEAPLUS!H202*$H$5</f>
        <v>3187</v>
      </c>
      <c r="I74" s="73">
        <f>LIJSTLINEAPLUS!I202*$H$5</f>
        <v>3410</v>
      </c>
      <c r="J74" s="73">
        <f>LIJSTLINEAPLUS!J202*$H$5</f>
        <v>3632</v>
      </c>
      <c r="K74" s="73">
        <f>LIJSTLINEAPLUS!K202*$H$5</f>
        <v>4078</v>
      </c>
      <c r="L74" s="73">
        <f>LIJSTLINEAPLUS!L202*$H$5</f>
        <v>5483</v>
      </c>
      <c r="M74" s="73">
        <f>LIJSTLINEAPLUS!M202*$H$5</f>
        <v>5929</v>
      </c>
      <c r="N74" s="73">
        <f>LIJSTLINEAPLUS!N202*$H$5</f>
        <v>6374</v>
      </c>
      <c r="O74" s="73">
        <f>LIJSTLINEAPLUS!O202*$H$5</f>
        <v>8225</v>
      </c>
      <c r="P74" s="73">
        <f>LIJSTLINEAPLUS!P202*$H$5</f>
        <v>8670</v>
      </c>
      <c r="Q74" s="73">
        <f>LIJSTLINEAPLUS!Q202*$H$5</f>
        <v>9116</v>
      </c>
      <c r="R74" s="42" t="e">
        <f>LIJSTLINEAPLUS!R202*$H$5</f>
        <v>#N/A</v>
      </c>
      <c r="S74" s="42" t="e">
        <f>LIJSTLINEAPLUS!S202*$H$5</f>
        <v>#N/A</v>
      </c>
      <c r="T74" s="42" t="e">
        <f>LIJSTLINEAPLUS!T202*$H$5</f>
        <v>#N/A</v>
      </c>
      <c r="U74" s="28"/>
      <c r="V74" s="28"/>
      <c r="W74" s="28"/>
      <c r="X74" s="11"/>
    </row>
    <row r="75" spans="1:24" ht="15.75" thickBot="1" x14ac:dyDescent="0.3">
      <c r="A75" s="70"/>
      <c r="B75" s="39" t="str">
        <f>LIJSTLINEAPLUS!A181</f>
        <v>065</v>
      </c>
      <c r="C75" s="43" t="e">
        <f>LIJSTLINEAPLUS!C203</f>
        <v>#N/A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43" t="e">
        <f>LIJSTLINEAPLUS!R203</f>
        <v>#N/A</v>
      </c>
      <c r="S75" s="43" t="e">
        <f>LIJSTLINEAPLUS!S203</f>
        <v>#N/A</v>
      </c>
      <c r="T75" s="43" t="e">
        <f>LIJSTLINEAPLUS!T203</f>
        <v>#N/A</v>
      </c>
      <c r="U75" s="28"/>
      <c r="V75" s="28"/>
      <c r="W75" s="28"/>
      <c r="X75" s="11"/>
    </row>
    <row r="76" spans="1:24" ht="15.75" thickBot="1" x14ac:dyDescent="0.3">
      <c r="A76" s="55" t="s">
        <v>20</v>
      </c>
      <c r="B76" s="39" t="str">
        <f>LIJSTLINEAPLUS!A182</f>
        <v>095</v>
      </c>
      <c r="C76" s="56" t="e">
        <f>LIJSTLINEAPLUS!C205*$V76</f>
        <v>#N/A</v>
      </c>
      <c r="D76" s="56">
        <f>LIJSTLINEAPLUS!D205*$V76</f>
        <v>1608</v>
      </c>
      <c r="E76" s="56">
        <f>LIJSTLINEAPLUS!E205*$V76</f>
        <v>1876</v>
      </c>
      <c r="F76" s="56">
        <f>LIJSTLINEAPLUS!F205*$V76</f>
        <v>2144</v>
      </c>
      <c r="G76" s="56">
        <f>LIJSTLINEAPLUS!G205*$V76</f>
        <v>2412</v>
      </c>
      <c r="H76" s="56">
        <f>LIJSTLINEAPLUS!H205*$V76</f>
        <v>2680</v>
      </c>
      <c r="I76" s="56">
        <f>LIJSTLINEAPLUS!I205*$V76</f>
        <v>2948</v>
      </c>
      <c r="J76" s="56">
        <f>LIJSTLINEAPLUS!J205*$V76</f>
        <v>3216</v>
      </c>
      <c r="K76" s="56">
        <f>LIJSTLINEAPLUS!K205*$V76</f>
        <v>3752</v>
      </c>
      <c r="L76" s="56" t="e">
        <f>LIJSTLINEAPLUS!L205*$V76</f>
        <v>#N/A</v>
      </c>
      <c r="M76" s="56" t="e">
        <f>LIJSTLINEAPLUS!M205*$V76</f>
        <v>#N/A</v>
      </c>
      <c r="N76" s="56" t="e">
        <f>LIJSTLINEAPLUS!N205*$V76</f>
        <v>#N/A</v>
      </c>
      <c r="O76" s="56" t="e">
        <f>LIJSTLINEAPLUS!O205*$V76</f>
        <v>#N/A</v>
      </c>
      <c r="P76" s="56" t="e">
        <f>LIJSTLINEAPLUS!P205*$V76</f>
        <v>#N/A</v>
      </c>
      <c r="Q76" s="56" t="e">
        <f>LIJSTLINEAPLUS!Q205*$V76</f>
        <v>#N/A</v>
      </c>
      <c r="R76" s="56" t="e">
        <f>LIJSTLINEAPLUS!R205*$V76</f>
        <v>#N/A</v>
      </c>
      <c r="S76" s="56" t="e">
        <f>LIJSTLINEAPLUS!S205*$V76</f>
        <v>#N/A</v>
      </c>
      <c r="T76" s="56" t="e">
        <f>LIJSTLINEAPLUS!T205*$V76</f>
        <v>#N/A</v>
      </c>
      <c r="U76" s="28" t="str">
        <f>LIJSTLINEAPLUS!D204</f>
        <v>1,455</v>
      </c>
      <c r="V76" s="28">
        <f>POWER($H$5,U76)</f>
        <v>1</v>
      </c>
      <c r="W76" s="28"/>
      <c r="X76" s="11"/>
    </row>
    <row r="77" spans="1:24" ht="15.75" thickBot="1" x14ac:dyDescent="0.3">
      <c r="A77" s="41" t="s">
        <v>27</v>
      </c>
      <c r="B77" s="39" t="str">
        <f>LIJSTLINEAPLUS!A182</f>
        <v>095</v>
      </c>
      <c r="C77" s="42" t="e">
        <f>LIJSTLINEAPLUS!C206*$H$5</f>
        <v>#N/A</v>
      </c>
      <c r="D77" s="73">
        <f>LIJSTLINEAPLUS!D206*$H$5</f>
        <v>2088</v>
      </c>
      <c r="E77" s="73">
        <f>LIJSTLINEAPLUS!E206*$H$5</f>
        <v>2356</v>
      </c>
      <c r="F77" s="73">
        <f>LIJSTLINEAPLUS!F206*$H$5</f>
        <v>2624</v>
      </c>
      <c r="G77" s="73">
        <f>LIJSTLINEAPLUS!G206*$H$5</f>
        <v>3372</v>
      </c>
      <c r="H77" s="73">
        <f>LIJSTLINEAPLUS!H206*$H$5</f>
        <v>3640</v>
      </c>
      <c r="I77" s="73">
        <f>LIJSTLINEAPLUS!I206*$H$5</f>
        <v>3908</v>
      </c>
      <c r="J77" s="73">
        <f>LIJSTLINEAPLUS!J206*$H$5</f>
        <v>4176</v>
      </c>
      <c r="K77" s="73">
        <f>LIJSTLINEAPLUS!K206*$H$5</f>
        <v>4712</v>
      </c>
      <c r="L77" s="73" t="e">
        <f>LIJSTLINEAPLUS!L206*$H$5</f>
        <v>#N/A</v>
      </c>
      <c r="M77" s="73" t="e">
        <f>LIJSTLINEAPLUS!M206*$H$5</f>
        <v>#N/A</v>
      </c>
      <c r="N77" s="73" t="e">
        <f>LIJSTLINEAPLUS!N206*$H$5</f>
        <v>#N/A</v>
      </c>
      <c r="O77" s="73" t="e">
        <f>LIJSTLINEAPLUS!O206*$H$5</f>
        <v>#N/A</v>
      </c>
      <c r="P77" s="73" t="e">
        <f>LIJSTLINEAPLUS!P206*$H$5</f>
        <v>#N/A</v>
      </c>
      <c r="Q77" s="73" t="e">
        <f>LIJSTLINEAPLUS!Q206*$H$5</f>
        <v>#N/A</v>
      </c>
      <c r="R77" s="42" t="e">
        <f>LIJSTLINEAPLUS!R206*$H$5</f>
        <v>#N/A</v>
      </c>
      <c r="S77" s="42" t="e">
        <f>LIJSTLINEAPLUS!S206*$H$5</f>
        <v>#N/A</v>
      </c>
      <c r="T77" s="42" t="e">
        <f>LIJSTLINEAPLUS!T206*$H$5</f>
        <v>#N/A</v>
      </c>
      <c r="U77" s="28"/>
      <c r="V77" s="28"/>
      <c r="W77" s="28"/>
      <c r="X77" s="11"/>
    </row>
    <row r="78" spans="1:24" ht="15.75" thickBot="1" x14ac:dyDescent="0.3">
      <c r="A78" s="70"/>
      <c r="B78" s="39" t="str">
        <f>LIJSTLINEAPLUS!A182</f>
        <v>095</v>
      </c>
      <c r="C78" s="43" t="e">
        <f>LIJSTLINEAPLUS!C207</f>
        <v>#N/A</v>
      </c>
      <c r="D78" s="166"/>
      <c r="E78" s="166"/>
      <c r="F78" s="166"/>
      <c r="G78" s="166"/>
      <c r="H78" s="166"/>
      <c r="I78" s="166"/>
      <c r="J78" s="166"/>
      <c r="K78" s="166"/>
      <c r="L78" s="166" t="e">
        <f>LIJSTLINEAPLUS!L207</f>
        <v>#N/A</v>
      </c>
      <c r="M78" s="166" t="e">
        <f>LIJSTLINEAPLUS!M207</f>
        <v>#N/A</v>
      </c>
      <c r="N78" s="166" t="e">
        <f>LIJSTLINEAPLUS!N207</f>
        <v>#N/A</v>
      </c>
      <c r="O78" s="166" t="e">
        <f>LIJSTLINEAPLUS!O207</f>
        <v>#N/A</v>
      </c>
      <c r="P78" s="166" t="e">
        <f>LIJSTLINEAPLUS!P207</f>
        <v>#N/A</v>
      </c>
      <c r="Q78" s="166" t="e">
        <f>LIJSTLINEAPLUS!Q207</f>
        <v>#N/A</v>
      </c>
      <c r="R78" s="43" t="e">
        <f>LIJSTLINEAPLUS!R207</f>
        <v>#N/A</v>
      </c>
      <c r="S78" s="43" t="e">
        <f>LIJSTLINEAPLUS!S207</f>
        <v>#N/A</v>
      </c>
      <c r="T78" s="43" t="e">
        <f>LIJSTLINEAPLUS!T207</f>
        <v>#N/A</v>
      </c>
      <c r="U78" s="28"/>
      <c r="V78" s="28"/>
      <c r="W78" s="28"/>
      <c r="X78" s="11"/>
    </row>
    <row r="79" spans="1:24" ht="15.75" thickBot="1" x14ac:dyDescent="0.3">
      <c r="A79" s="1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11"/>
    </row>
    <row r="80" spans="1:24" ht="19.5" thickBot="1" x14ac:dyDescent="0.3">
      <c r="A80" s="12" t="str">
        <f>LIJSTLINEAPLUS!B218</f>
        <v>LINEAPLUS</v>
      </c>
      <c r="B80" s="32" t="s">
        <v>18</v>
      </c>
      <c r="C80" s="72">
        <f>LIJSTLINEAPLUS!D218</f>
        <v>20</v>
      </c>
      <c r="D80" s="32" t="s">
        <v>0</v>
      </c>
      <c r="E80" s="33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1"/>
    </row>
    <row r="81" spans="1:24" ht="15.75" thickBot="1" x14ac:dyDescent="0.3">
      <c r="A81" s="28"/>
      <c r="B81" s="52"/>
      <c r="C81" s="34"/>
      <c r="D81" s="34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18"/>
      <c r="V81" s="18"/>
      <c r="W81" s="18"/>
      <c r="X81" s="11"/>
    </row>
    <row r="82" spans="1:24" ht="15.75" thickBot="1" x14ac:dyDescent="0.3">
      <c r="A82" s="53"/>
      <c r="B82" s="54" t="s">
        <v>36</v>
      </c>
      <c r="C82" s="37" t="str">
        <f>LIJSTLINEAPLUS!C219</f>
        <v>050</v>
      </c>
      <c r="D82" s="37" t="str">
        <f>LIJSTLINEAPLUS!D219</f>
        <v>060</v>
      </c>
      <c r="E82" s="37" t="str">
        <f>LIJSTLINEAPLUS!E219</f>
        <v>070</v>
      </c>
      <c r="F82" s="37" t="str">
        <f>LIJSTLINEAPLUS!F219</f>
        <v>080</v>
      </c>
      <c r="G82" s="37" t="str">
        <f>LIJSTLINEAPLUS!G219</f>
        <v>090</v>
      </c>
      <c r="H82" s="37" t="str">
        <f>LIJSTLINEAPLUS!H219</f>
        <v>100</v>
      </c>
      <c r="I82" s="37" t="str">
        <f>LIJSTLINEAPLUS!I219</f>
        <v>110</v>
      </c>
      <c r="J82" s="37" t="str">
        <f>LIJSTLINEAPLUS!J219</f>
        <v>120</v>
      </c>
      <c r="K82" s="37" t="str">
        <f>LIJSTLINEAPLUS!K219</f>
        <v>140</v>
      </c>
      <c r="L82" s="37" t="str">
        <f>LIJSTLINEAPLUS!L219</f>
        <v>160</v>
      </c>
      <c r="M82" s="37" t="str">
        <f>LIJSTLINEAPLUS!M219</f>
        <v>180</v>
      </c>
      <c r="N82" s="37" t="str">
        <f>LIJSTLINEAPLUS!N219</f>
        <v>200</v>
      </c>
      <c r="O82" s="37" t="str">
        <f>LIJSTLINEAPLUS!O219</f>
        <v>240</v>
      </c>
      <c r="P82" s="37" t="str">
        <f>LIJSTLINEAPLUS!P219</f>
        <v>260</v>
      </c>
      <c r="Q82" s="37" t="str">
        <f>LIJSTLINEAPLUS!Q219</f>
        <v>280</v>
      </c>
      <c r="R82" s="37" t="str">
        <f>LIJSTLINEAPLUS!R219</f>
        <v>00</v>
      </c>
      <c r="S82" s="37" t="str">
        <f>LIJSTLINEAPLUS!S219</f>
        <v>00</v>
      </c>
      <c r="T82" s="37" t="str">
        <f>LIJSTLINEAPLUS!T219</f>
        <v>00</v>
      </c>
      <c r="U82" s="28"/>
      <c r="V82" s="28"/>
      <c r="W82" s="28"/>
      <c r="X82" s="11"/>
    </row>
    <row r="83" spans="1:24" ht="15.75" thickBot="1" x14ac:dyDescent="0.3">
      <c r="A83" s="55" t="s">
        <v>20</v>
      </c>
      <c r="B83" s="39" t="str">
        <f>LIJSTLINEAPLUS!A221</f>
        <v>020</v>
      </c>
      <c r="C83" s="56">
        <f>LIJSTLINEAPLUS!C232*$V83</f>
        <v>697</v>
      </c>
      <c r="D83" s="56">
        <f>LIJSTLINEAPLUS!D232*$V83</f>
        <v>836</v>
      </c>
      <c r="E83" s="56">
        <f>LIJSTLINEAPLUS!E232*$V83</f>
        <v>976</v>
      </c>
      <c r="F83" s="56">
        <f>LIJSTLINEAPLUS!F232*$V83</f>
        <v>1115</v>
      </c>
      <c r="G83" s="56">
        <f>LIJSTLINEAPLUS!G232*$V83</f>
        <v>1255</v>
      </c>
      <c r="H83" s="56">
        <f>LIJSTLINEAPLUS!H232*$V83</f>
        <v>1394</v>
      </c>
      <c r="I83" s="56">
        <f>LIJSTLINEAPLUS!I232*$V83</f>
        <v>1533</v>
      </c>
      <c r="J83" s="56">
        <f>LIJSTLINEAPLUS!J232*$V83</f>
        <v>1673</v>
      </c>
      <c r="K83" s="56">
        <f>LIJSTLINEAPLUS!K232*$V83</f>
        <v>1952</v>
      </c>
      <c r="L83" s="56">
        <f>LIJSTLINEAPLUS!L232*$V83</f>
        <v>2230</v>
      </c>
      <c r="M83" s="56">
        <f>LIJSTLINEAPLUS!M232*$V83</f>
        <v>2509</v>
      </c>
      <c r="N83" s="56">
        <f>LIJSTLINEAPLUS!N232*$V83</f>
        <v>2788</v>
      </c>
      <c r="O83" s="56">
        <f>LIJSTLINEAPLUS!O232*$V83</f>
        <v>3346</v>
      </c>
      <c r="P83" s="56">
        <f>LIJSTLINEAPLUS!P232*$V83</f>
        <v>3624</v>
      </c>
      <c r="Q83" s="56">
        <f>LIJSTLINEAPLUS!Q232*$V83</f>
        <v>3903</v>
      </c>
      <c r="R83" s="56" t="e">
        <f>LIJSTLINEAPLUS!R232*$V83</f>
        <v>#N/A</v>
      </c>
      <c r="S83" s="56" t="e">
        <f>LIJSTLINEAPLUS!S232*$V83</f>
        <v>#N/A</v>
      </c>
      <c r="T83" s="56" t="e">
        <f>LIJSTLINEAPLUS!T232*$V83</f>
        <v>#N/A</v>
      </c>
      <c r="U83" s="28" t="str">
        <f>LIJSTLINEAPLUS!D231</f>
        <v>1,425</v>
      </c>
      <c r="V83" s="28">
        <f>POWER($H$5,U83)</f>
        <v>1</v>
      </c>
      <c r="W83" s="28"/>
      <c r="X83" s="11"/>
    </row>
    <row r="84" spans="1:24" ht="15.75" thickBot="1" x14ac:dyDescent="0.3">
      <c r="A84" s="41" t="s">
        <v>27</v>
      </c>
      <c r="B84" s="39" t="str">
        <f>LIJSTLINEAPLUS!A221</f>
        <v>020</v>
      </c>
      <c r="C84" s="42" t="e">
        <f>LIJSTLINEAPLUS!C233*$H$5</f>
        <v>#N/A</v>
      </c>
      <c r="D84" s="73">
        <f>LIJSTLINEAPLUS!D233*$H$5</f>
        <v>1086</v>
      </c>
      <c r="E84" s="73">
        <f>LIJSTLINEAPLUS!E233*$H$5</f>
        <v>1226</v>
      </c>
      <c r="F84" s="73">
        <f>LIJSTLINEAPLUS!F233*$H$5</f>
        <v>1365</v>
      </c>
      <c r="G84" s="73">
        <f>LIJSTLINEAPLUS!G233*$H$5</f>
        <v>1755</v>
      </c>
      <c r="H84" s="73">
        <f>LIJSTLINEAPLUS!H233*$H$5</f>
        <v>1894</v>
      </c>
      <c r="I84" s="73">
        <f>LIJSTLINEAPLUS!I233*$H$5</f>
        <v>2033</v>
      </c>
      <c r="J84" s="73">
        <f>LIJSTLINEAPLUS!J233*$H$5</f>
        <v>2173</v>
      </c>
      <c r="K84" s="73">
        <f>LIJSTLINEAPLUS!K233*$H$5</f>
        <v>2452</v>
      </c>
      <c r="L84" s="73">
        <f>LIJSTLINEAPLUS!L233*$H$5</f>
        <v>3230</v>
      </c>
      <c r="M84" s="73">
        <f>LIJSTLINEAPLUS!M233*$H$5</f>
        <v>3509</v>
      </c>
      <c r="N84" s="73">
        <f>LIJSTLINEAPLUS!N233*$H$5</f>
        <v>3788</v>
      </c>
      <c r="O84" s="73">
        <f>LIJSTLINEAPLUS!O233*$H$5</f>
        <v>4846</v>
      </c>
      <c r="P84" s="73">
        <f>LIJSTLINEAPLUS!P233*$H$5</f>
        <v>5124</v>
      </c>
      <c r="Q84" s="73">
        <f>LIJSTLINEAPLUS!Q233*$H$5</f>
        <v>5403</v>
      </c>
      <c r="R84" s="42" t="e">
        <f>LIJSTLINEAPLUS!R233*$H$5</f>
        <v>#N/A</v>
      </c>
      <c r="S84" s="42" t="e">
        <f>LIJSTLINEAPLUS!S233*$H$5</f>
        <v>#N/A</v>
      </c>
      <c r="T84" s="42" t="e">
        <f>LIJSTLINEAPLUS!T233*$H$5</f>
        <v>#N/A</v>
      </c>
      <c r="U84" s="28"/>
      <c r="V84" s="28"/>
      <c r="W84" s="28"/>
      <c r="X84" s="11"/>
    </row>
    <row r="85" spans="1:24" ht="15.75" thickBot="1" x14ac:dyDescent="0.3">
      <c r="A85" s="70"/>
      <c r="B85" s="39" t="str">
        <f>LIJSTLINEAPLUS!A221</f>
        <v>020</v>
      </c>
      <c r="C85" s="43" t="e">
        <f>LIJSTLINEAPLUS!C234</f>
        <v>#N/A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43" t="e">
        <f>LIJSTLINEAPLUS!R234</f>
        <v>#N/A</v>
      </c>
      <c r="S85" s="43" t="e">
        <f>LIJSTLINEAPLUS!S234</f>
        <v>#N/A</v>
      </c>
      <c r="T85" s="43" t="e">
        <f>LIJSTLINEAPLUS!T234</f>
        <v>#N/A</v>
      </c>
      <c r="U85" s="28"/>
      <c r="V85" s="28"/>
      <c r="W85" s="28"/>
      <c r="X85" s="11"/>
    </row>
    <row r="86" spans="1:24" ht="15.75" thickBot="1" x14ac:dyDescent="0.3">
      <c r="A86" s="55" t="s">
        <v>20</v>
      </c>
      <c r="B86" s="39" t="str">
        <f>LIJSTLINEAPLUS!A222</f>
        <v>035</v>
      </c>
      <c r="C86" s="56">
        <f>LIJSTLINEAPLUS!C236*$V86</f>
        <v>901</v>
      </c>
      <c r="D86" s="56">
        <f>LIJSTLINEAPLUS!D236*$V86</f>
        <v>1081</v>
      </c>
      <c r="E86" s="56">
        <f>LIJSTLINEAPLUS!E236*$V86</f>
        <v>1261</v>
      </c>
      <c r="F86" s="56">
        <f>LIJSTLINEAPLUS!F236*$V86</f>
        <v>1441</v>
      </c>
      <c r="G86" s="56">
        <f>LIJSTLINEAPLUS!G236*$V86</f>
        <v>1621</v>
      </c>
      <c r="H86" s="56">
        <f>LIJSTLINEAPLUS!H236*$V86</f>
        <v>1801</v>
      </c>
      <c r="I86" s="56">
        <f>LIJSTLINEAPLUS!I236*$V86</f>
        <v>1981</v>
      </c>
      <c r="J86" s="56">
        <f>LIJSTLINEAPLUS!J236*$V86</f>
        <v>2161</v>
      </c>
      <c r="K86" s="56">
        <f>LIJSTLINEAPLUS!K236*$V86</f>
        <v>2521</v>
      </c>
      <c r="L86" s="56">
        <f>LIJSTLINEAPLUS!L236*$V86</f>
        <v>2882</v>
      </c>
      <c r="M86" s="56">
        <f>LIJSTLINEAPLUS!M236*$V86</f>
        <v>3242</v>
      </c>
      <c r="N86" s="56">
        <f>LIJSTLINEAPLUS!N236*$V86</f>
        <v>3602</v>
      </c>
      <c r="O86" s="56">
        <f>LIJSTLINEAPLUS!O236*$V86</f>
        <v>4322</v>
      </c>
      <c r="P86" s="56">
        <f>LIJSTLINEAPLUS!P236*$V86</f>
        <v>4683</v>
      </c>
      <c r="Q86" s="56">
        <f>LIJSTLINEAPLUS!Q236*$V86</f>
        <v>5043</v>
      </c>
      <c r="R86" s="56" t="e">
        <f>LIJSTLINEAPLUS!R236*$V86</f>
        <v>#N/A</v>
      </c>
      <c r="S86" s="56" t="e">
        <f>LIJSTLINEAPLUS!S236*$V86</f>
        <v>#N/A</v>
      </c>
      <c r="T86" s="56" t="e">
        <f>LIJSTLINEAPLUS!T235*$V86</f>
        <v>#N/A</v>
      </c>
      <c r="U86" s="28" t="str">
        <f>LIJSTLINEAPLUS!C235</f>
        <v>1,399</v>
      </c>
      <c r="V86" s="28">
        <f>POWER($H$5,U86)</f>
        <v>1</v>
      </c>
      <c r="W86" s="28"/>
      <c r="X86" s="11"/>
    </row>
    <row r="87" spans="1:24" ht="15.75" thickBot="1" x14ac:dyDescent="0.3">
      <c r="A87" s="41" t="s">
        <v>27</v>
      </c>
      <c r="B87" s="39" t="str">
        <f>LIJSTLINEAPLUS!A222</f>
        <v>035</v>
      </c>
      <c r="C87" s="42" t="e">
        <f>LIJSTLINEAPLUS!C237*$H$5</f>
        <v>#N/A</v>
      </c>
      <c r="D87" s="73">
        <f>LIJSTLINEAPLUS!D237*$H$5</f>
        <v>1331</v>
      </c>
      <c r="E87" s="73">
        <f>LIJSTLINEAPLUS!E237*$H$5</f>
        <v>1511</v>
      </c>
      <c r="F87" s="73">
        <f>LIJSTLINEAPLUS!F237*$H$5</f>
        <v>1691</v>
      </c>
      <c r="G87" s="73">
        <f>LIJSTLINEAPLUS!G237*$H$5</f>
        <v>2121</v>
      </c>
      <c r="H87" s="73">
        <f>LIJSTLINEAPLUS!H237*$H$5</f>
        <v>2301</v>
      </c>
      <c r="I87" s="73">
        <f>LIJSTLINEAPLUS!I237*$H$5</f>
        <v>2481</v>
      </c>
      <c r="J87" s="73">
        <f>LIJSTLINEAPLUS!J237*$H$5</f>
        <v>2661</v>
      </c>
      <c r="K87" s="73">
        <f>LIJSTLINEAPLUS!K237*$H$5</f>
        <v>3021</v>
      </c>
      <c r="L87" s="73">
        <f>LIJSTLINEAPLUS!L237*$H$5</f>
        <v>3882</v>
      </c>
      <c r="M87" s="73">
        <f>LIJSTLINEAPLUS!M237*$H$5</f>
        <v>4242</v>
      </c>
      <c r="N87" s="73">
        <f>LIJSTLINEAPLUS!N237*$H$5</f>
        <v>4602</v>
      </c>
      <c r="O87" s="73">
        <f>LIJSTLINEAPLUS!O237*$H$5</f>
        <v>5822</v>
      </c>
      <c r="P87" s="73">
        <f>LIJSTLINEAPLUS!P237*$H$5</f>
        <v>6183</v>
      </c>
      <c r="Q87" s="73">
        <f>LIJSTLINEAPLUS!Q237*$H$5</f>
        <v>6543</v>
      </c>
      <c r="R87" s="42" t="e">
        <f>LIJSTLINEAPLUS!R237*$H$5</f>
        <v>#N/A</v>
      </c>
      <c r="S87" s="42" t="e">
        <f>LIJSTLINEAPLUS!S237*$H$5</f>
        <v>#N/A</v>
      </c>
      <c r="T87" s="42" t="e">
        <f>LIJSTLINEAPLUS!T236*$H$5</f>
        <v>#N/A</v>
      </c>
      <c r="U87" s="28"/>
      <c r="V87" s="28"/>
      <c r="W87" s="28"/>
      <c r="X87" s="11"/>
    </row>
    <row r="88" spans="1:24" ht="15.75" thickBot="1" x14ac:dyDescent="0.3">
      <c r="A88" s="70"/>
      <c r="B88" s="39" t="str">
        <f>LIJSTLINEAPLUS!A222</f>
        <v>035</v>
      </c>
      <c r="C88" s="43" t="e">
        <f>LIJSTLINEAPLUS!C238</f>
        <v>#N/A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43" t="e">
        <f>LIJSTLINEAPLUS!R238</f>
        <v>#N/A</v>
      </c>
      <c r="S88" s="43" t="e">
        <f>LIJSTLINEAPLUS!S238</f>
        <v>#N/A</v>
      </c>
      <c r="T88" s="43" t="e">
        <f>LIJSTLINEAPLUS!T237</f>
        <v>#N/A</v>
      </c>
      <c r="U88" s="28"/>
      <c r="V88" s="28"/>
      <c r="W88" s="28"/>
      <c r="X88" s="11"/>
    </row>
    <row r="89" spans="1:24" ht="15.75" thickBot="1" x14ac:dyDescent="0.3">
      <c r="A89" s="55" t="s">
        <v>20</v>
      </c>
      <c r="B89" s="39" t="str">
        <f>LIJSTLINEAPLUS!A223</f>
        <v>050</v>
      </c>
      <c r="C89" s="56">
        <f>LIJSTLINEAPLUS!C240*$V89</f>
        <v>1060</v>
      </c>
      <c r="D89" s="56">
        <f>LIJSTLINEAPLUS!D240*$V89</f>
        <v>1272</v>
      </c>
      <c r="E89" s="56">
        <f>LIJSTLINEAPLUS!E240*$V89</f>
        <v>1484</v>
      </c>
      <c r="F89" s="56">
        <f>LIJSTLINEAPLUS!F240*$V89</f>
        <v>1696</v>
      </c>
      <c r="G89" s="56">
        <f>LIJSTLINEAPLUS!G240*$V89</f>
        <v>1908</v>
      </c>
      <c r="H89" s="56">
        <f>LIJSTLINEAPLUS!H240*$V89</f>
        <v>2120</v>
      </c>
      <c r="I89" s="56">
        <f>LIJSTLINEAPLUS!I240*$V89</f>
        <v>2332</v>
      </c>
      <c r="J89" s="56">
        <f>LIJSTLINEAPLUS!J240*$V89</f>
        <v>2544</v>
      </c>
      <c r="K89" s="56">
        <f>LIJSTLINEAPLUS!K240*$V89</f>
        <v>2968</v>
      </c>
      <c r="L89" s="56">
        <f>LIJSTLINEAPLUS!L240*$V89</f>
        <v>3392</v>
      </c>
      <c r="M89" s="56">
        <f>LIJSTLINEAPLUS!M240*$V89</f>
        <v>3816</v>
      </c>
      <c r="N89" s="56">
        <f>LIJSTLINEAPLUS!N240*$V89</f>
        <v>4240</v>
      </c>
      <c r="O89" s="56">
        <f>LIJSTLINEAPLUS!O240*$V89</f>
        <v>5088</v>
      </c>
      <c r="P89" s="56">
        <f>LIJSTLINEAPLUS!P240*$V89</f>
        <v>5512</v>
      </c>
      <c r="Q89" s="56">
        <f>LIJSTLINEAPLUS!Q240*$V89</f>
        <v>5936</v>
      </c>
      <c r="R89" s="56" t="e">
        <f>LIJSTLINEAPLUS!R240*$V89</f>
        <v>#N/A</v>
      </c>
      <c r="S89" s="56" t="e">
        <f>LIJSTLINEAPLUS!S240*$V89</f>
        <v>#N/A</v>
      </c>
      <c r="T89" s="56" t="e">
        <f>LIJSTLINEAPLUS!T240*$V89</f>
        <v>#N/A</v>
      </c>
      <c r="U89" s="28" t="str">
        <f>LIJSTLINEAPLUS!C239</f>
        <v>1,373</v>
      </c>
      <c r="V89" s="28">
        <f>POWER($H$5,U89)</f>
        <v>1</v>
      </c>
      <c r="W89" s="28"/>
      <c r="X89" s="11"/>
    </row>
    <row r="90" spans="1:24" ht="15.75" thickBot="1" x14ac:dyDescent="0.3">
      <c r="A90" s="41" t="s">
        <v>27</v>
      </c>
      <c r="B90" s="39" t="str">
        <f>LIJSTLINEAPLUS!A223</f>
        <v>050</v>
      </c>
      <c r="C90" s="42" t="e">
        <f>LIJSTLINEAPLUS!C241*$H$5</f>
        <v>#N/A</v>
      </c>
      <c r="D90" s="73">
        <f>LIJSTLINEAPLUS!D241*$H$5</f>
        <v>1522</v>
      </c>
      <c r="E90" s="73">
        <f>LIJSTLINEAPLUS!E241*$H$5</f>
        <v>1734</v>
      </c>
      <c r="F90" s="73">
        <f>LIJSTLINEAPLUS!F241*$H$5</f>
        <v>1946</v>
      </c>
      <c r="G90" s="73">
        <f>LIJSTLINEAPLUS!G241*$H$5</f>
        <v>2408</v>
      </c>
      <c r="H90" s="73">
        <f>LIJSTLINEAPLUS!H241*$H$5</f>
        <v>2620</v>
      </c>
      <c r="I90" s="73">
        <f>LIJSTLINEAPLUS!I241*$H$5</f>
        <v>2832</v>
      </c>
      <c r="J90" s="73">
        <f>LIJSTLINEAPLUS!J241*$H$5</f>
        <v>3044</v>
      </c>
      <c r="K90" s="73">
        <f>LIJSTLINEAPLUS!K241*$H$5</f>
        <v>3468</v>
      </c>
      <c r="L90" s="73">
        <f>LIJSTLINEAPLUS!L241*$H$5</f>
        <v>4392</v>
      </c>
      <c r="M90" s="73">
        <f>LIJSTLINEAPLUS!M241*$H$5</f>
        <v>4816</v>
      </c>
      <c r="N90" s="73">
        <f>LIJSTLINEAPLUS!N241*$H$5</f>
        <v>5240</v>
      </c>
      <c r="O90" s="73">
        <f>LIJSTLINEAPLUS!O241*$H$5</f>
        <v>6588</v>
      </c>
      <c r="P90" s="73">
        <f>LIJSTLINEAPLUS!P241*$H$5</f>
        <v>7012</v>
      </c>
      <c r="Q90" s="73">
        <f>LIJSTLINEAPLUS!Q241*$H$5</f>
        <v>7436</v>
      </c>
      <c r="R90" s="42" t="e">
        <f>LIJSTLINEAPLUS!R241*$H$5</f>
        <v>#N/A</v>
      </c>
      <c r="S90" s="42" t="e">
        <f>LIJSTLINEAPLUS!S241*$H$5</f>
        <v>#N/A</v>
      </c>
      <c r="T90" s="42" t="e">
        <f>LIJSTLINEAPLUS!T241*$H$5</f>
        <v>#N/A</v>
      </c>
      <c r="U90" s="28"/>
      <c r="V90" s="28"/>
      <c r="W90" s="28"/>
      <c r="X90" s="11"/>
    </row>
    <row r="91" spans="1:24" ht="15.75" thickBot="1" x14ac:dyDescent="0.3">
      <c r="A91" s="70"/>
      <c r="B91" s="39" t="str">
        <f>LIJSTLINEAPLUS!A223</f>
        <v>050</v>
      </c>
      <c r="C91" s="43" t="e">
        <f>LIJSTLINEAPLUS!C242</f>
        <v>#N/A</v>
      </c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43" t="e">
        <f>LIJSTLINEAPLUS!R242</f>
        <v>#N/A</v>
      </c>
      <c r="S91" s="43" t="e">
        <f>LIJSTLINEAPLUS!S242</f>
        <v>#N/A</v>
      </c>
      <c r="T91" s="43" t="e">
        <f>LIJSTLINEAPLUS!T242</f>
        <v>#N/A</v>
      </c>
      <c r="U91" s="28"/>
      <c r="V91" s="28"/>
      <c r="W91" s="28"/>
      <c r="X91" s="11"/>
    </row>
    <row r="92" spans="1:24" ht="15.75" thickBot="1" x14ac:dyDescent="0.3">
      <c r="A92" s="55" t="s">
        <v>20</v>
      </c>
      <c r="B92" s="39" t="str">
        <f>LIJSTLINEAPLUS!A224</f>
        <v>065</v>
      </c>
      <c r="C92" s="56">
        <f>LIJSTLINEAPLUS!C244*$V92</f>
        <v>1196</v>
      </c>
      <c r="D92" s="56">
        <f>LIJSTLINEAPLUS!D244*$V92</f>
        <v>1435</v>
      </c>
      <c r="E92" s="56">
        <f>LIJSTLINEAPLUS!E244*$V92</f>
        <v>1674</v>
      </c>
      <c r="F92" s="56">
        <f>LIJSTLINEAPLUS!F244*$V92</f>
        <v>1913</v>
      </c>
      <c r="G92" s="56">
        <f>LIJSTLINEAPLUS!G244*$V92</f>
        <v>2152</v>
      </c>
      <c r="H92" s="56">
        <f>LIJSTLINEAPLUS!H244*$V92</f>
        <v>2391</v>
      </c>
      <c r="I92" s="56">
        <f>LIJSTLINEAPLUS!I244*$V92</f>
        <v>2630</v>
      </c>
      <c r="J92" s="56">
        <f>LIJSTLINEAPLUS!J244*$V92</f>
        <v>2869</v>
      </c>
      <c r="K92" s="56">
        <f>LIJSTLINEAPLUS!K244*$V92</f>
        <v>3347</v>
      </c>
      <c r="L92" s="56">
        <f>LIJSTLINEAPLUS!L244*$V92</f>
        <v>3826</v>
      </c>
      <c r="M92" s="56">
        <f>LIJSTLINEAPLUS!M244*$V92</f>
        <v>4304</v>
      </c>
      <c r="N92" s="56">
        <f>LIJSTLINEAPLUS!N244*$V92</f>
        <v>4782</v>
      </c>
      <c r="O92" s="56">
        <f>LIJSTLINEAPLUS!O244*$V92</f>
        <v>5738</v>
      </c>
      <c r="P92" s="56">
        <f>LIJSTLINEAPLUS!P244*$V92</f>
        <v>6217</v>
      </c>
      <c r="Q92" s="56">
        <f>LIJSTLINEAPLUS!Q244*$V92</f>
        <v>6695</v>
      </c>
      <c r="R92" s="56" t="e">
        <f>LIJSTLINEAPLUS!R244*$V92</f>
        <v>#N/A</v>
      </c>
      <c r="S92" s="56" t="e">
        <f>LIJSTLINEAPLUS!S244*$V92</f>
        <v>#N/A</v>
      </c>
      <c r="T92" s="56" t="e">
        <f>LIJSTLINEAPLUS!T244*$V92</f>
        <v>#N/A</v>
      </c>
      <c r="U92" s="28" t="str">
        <f>LIJSTLINEAPLUS!C243</f>
        <v>1,348</v>
      </c>
      <c r="V92" s="28">
        <f>POWER($H$5,U92)</f>
        <v>1</v>
      </c>
      <c r="W92" s="28"/>
      <c r="X92" s="11"/>
    </row>
    <row r="93" spans="1:24" ht="15.75" thickBot="1" x14ac:dyDescent="0.3">
      <c r="A93" s="41" t="s">
        <v>27</v>
      </c>
      <c r="B93" s="39" t="str">
        <f>LIJSTLINEAPLUS!A224</f>
        <v>065</v>
      </c>
      <c r="C93" s="42" t="e">
        <f>LIJSTLINEAPLUS!C245*$H$5</f>
        <v>#N/A</v>
      </c>
      <c r="D93" s="73">
        <f>LIJSTLINEAPLUS!D245*$H$5</f>
        <v>1685</v>
      </c>
      <c r="E93" s="73">
        <f>LIJSTLINEAPLUS!E245*$H$5</f>
        <v>1924</v>
      </c>
      <c r="F93" s="73">
        <f>LIJSTLINEAPLUS!F245*$H$5</f>
        <v>2163</v>
      </c>
      <c r="G93" s="73">
        <f>LIJSTLINEAPLUS!G245*$H$5</f>
        <v>2652</v>
      </c>
      <c r="H93" s="73">
        <f>LIJSTLINEAPLUS!H245*$H$5</f>
        <v>2891</v>
      </c>
      <c r="I93" s="73">
        <f>LIJSTLINEAPLUS!I245*$H$5</f>
        <v>3130</v>
      </c>
      <c r="J93" s="73">
        <f>LIJSTLINEAPLUS!J245*$H$5</f>
        <v>3369</v>
      </c>
      <c r="K93" s="73">
        <f>LIJSTLINEAPLUS!K245*$H$5</f>
        <v>3847</v>
      </c>
      <c r="L93" s="73">
        <f>LIJSTLINEAPLUS!L245*$H$5</f>
        <v>4826</v>
      </c>
      <c r="M93" s="73">
        <f>LIJSTLINEAPLUS!M245*$H$5</f>
        <v>5304</v>
      </c>
      <c r="N93" s="73">
        <f>LIJSTLINEAPLUS!N245*$H$5</f>
        <v>5782</v>
      </c>
      <c r="O93" s="73">
        <f>LIJSTLINEAPLUS!O245*$H$5</f>
        <v>7238</v>
      </c>
      <c r="P93" s="73">
        <f>LIJSTLINEAPLUS!P245*$H$5</f>
        <v>7717</v>
      </c>
      <c r="Q93" s="73">
        <f>LIJSTLINEAPLUS!Q245*$H$5</f>
        <v>8195</v>
      </c>
      <c r="R93" s="42" t="e">
        <f>LIJSTLINEAPLUS!R245*$H$5</f>
        <v>#N/A</v>
      </c>
      <c r="S93" s="42" t="e">
        <f>LIJSTLINEAPLUS!S245*$H$5</f>
        <v>#N/A</v>
      </c>
      <c r="T93" s="42" t="e">
        <f>LIJSTLINEAPLUS!T245*$H$5</f>
        <v>#N/A</v>
      </c>
      <c r="U93" s="28"/>
      <c r="V93" s="28"/>
      <c r="W93" s="28"/>
      <c r="X93" s="11"/>
    </row>
    <row r="94" spans="1:24" ht="15.75" thickBot="1" x14ac:dyDescent="0.3">
      <c r="A94" s="70"/>
      <c r="B94" s="39" t="str">
        <f>LIJSTLINEAPLUS!A224</f>
        <v>065</v>
      </c>
      <c r="C94" s="43" t="e">
        <f>LIJSTLINEAPLUS!C246</f>
        <v>#N/A</v>
      </c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43" t="e">
        <f>LIJSTLINEAPLUS!R246</f>
        <v>#N/A</v>
      </c>
      <c r="S94" s="43" t="e">
        <f>LIJSTLINEAPLUS!S246</f>
        <v>#N/A</v>
      </c>
      <c r="T94" s="43" t="e">
        <f>LIJSTLINEAPLUS!T246</f>
        <v>#N/A</v>
      </c>
      <c r="U94" s="28"/>
      <c r="V94" s="28"/>
      <c r="W94" s="28"/>
      <c r="X94" s="11"/>
    </row>
    <row r="95" spans="1:24" ht="15.75" thickBot="1" x14ac:dyDescent="0.3">
      <c r="A95" s="55" t="s">
        <v>20</v>
      </c>
      <c r="B95" s="39" t="str">
        <f>LIJSTLINEAPLUS!A225</f>
        <v>095</v>
      </c>
      <c r="C95" s="56" t="e">
        <f>LIJSTLINEAPLUS!C248*$V95</f>
        <v>#N/A</v>
      </c>
      <c r="D95" s="56">
        <f>LIJSTLINEAPLUS!D248*$V95</f>
        <v>1706</v>
      </c>
      <c r="E95" s="56">
        <f>LIJSTLINEAPLUS!E248*$V95</f>
        <v>1991</v>
      </c>
      <c r="F95" s="56">
        <f>LIJSTLINEAPLUS!F248*$V95</f>
        <v>2275</v>
      </c>
      <c r="G95" s="56">
        <f>LIJSTLINEAPLUS!G248*$V95</f>
        <v>2560</v>
      </c>
      <c r="H95" s="56">
        <f>LIJSTLINEAPLUS!H248*$V95</f>
        <v>2844</v>
      </c>
      <c r="I95" s="56">
        <f>LIJSTLINEAPLUS!I248*$V95</f>
        <v>3128</v>
      </c>
      <c r="J95" s="56">
        <f>LIJSTLINEAPLUS!J248*$V95</f>
        <v>3413</v>
      </c>
      <c r="K95" s="56">
        <f>LIJSTLINEAPLUS!K248*$V95</f>
        <v>3982</v>
      </c>
      <c r="L95" s="56" t="e">
        <f>LIJSTLINEAPLUS!L248*$V95</f>
        <v>#N/A</v>
      </c>
      <c r="M95" s="56" t="e">
        <f>LIJSTLINEAPLUS!M248*$V95</f>
        <v>#N/A</v>
      </c>
      <c r="N95" s="56" t="e">
        <f>LIJSTLINEAPLUS!N248*$V95</f>
        <v>#N/A</v>
      </c>
      <c r="O95" s="56" t="e">
        <f>LIJSTLINEAPLUS!O248*$V95</f>
        <v>#N/A</v>
      </c>
      <c r="P95" s="56" t="e">
        <f>LIJSTLINEAPLUS!P248*$V95</f>
        <v>#N/A</v>
      </c>
      <c r="Q95" s="56" t="e">
        <f>LIJSTLINEAPLUS!Q248*$V95</f>
        <v>#N/A</v>
      </c>
      <c r="R95" s="56" t="e">
        <f>LIJSTLINEAPLUS!R248*$V95</f>
        <v>#N/A</v>
      </c>
      <c r="S95" s="56" t="e">
        <f>LIJSTLINEAPLUS!S248*$V95</f>
        <v>#N/A</v>
      </c>
      <c r="T95" s="56" t="e">
        <f>LIJSTLINEAPLUS!T248*$V95</f>
        <v>#N/A</v>
      </c>
      <c r="U95" s="28" t="str">
        <f>LIJSTLINEAPLUS!D247</f>
        <v>1,296</v>
      </c>
      <c r="V95" s="28">
        <f>POWER($H$5,U95)</f>
        <v>1</v>
      </c>
      <c r="W95" s="28"/>
      <c r="X95" s="11"/>
    </row>
    <row r="96" spans="1:24" ht="15.75" thickBot="1" x14ac:dyDescent="0.3">
      <c r="A96" s="41" t="s">
        <v>27</v>
      </c>
      <c r="B96" s="39" t="str">
        <f>LIJSTLINEAPLUS!A225</f>
        <v>095</v>
      </c>
      <c r="C96" s="42" t="e">
        <f>LIJSTLINEAPLUS!C249*$H$5</f>
        <v>#N/A</v>
      </c>
      <c r="D96" s="73">
        <f>LIJSTLINEAPLUS!D249*$H$5</f>
        <v>1956</v>
      </c>
      <c r="E96" s="73">
        <f>LIJSTLINEAPLUS!E249*$H$5</f>
        <v>2241</v>
      </c>
      <c r="F96" s="73">
        <f>LIJSTLINEAPLUS!F249*$H$5</f>
        <v>2525</v>
      </c>
      <c r="G96" s="73">
        <f>LIJSTLINEAPLUS!G249*$H$5</f>
        <v>3060</v>
      </c>
      <c r="H96" s="73">
        <f>LIJSTLINEAPLUS!H249*$H$5</f>
        <v>3344</v>
      </c>
      <c r="I96" s="73">
        <f>LIJSTLINEAPLUS!I249*$H$5</f>
        <v>3628</v>
      </c>
      <c r="J96" s="73">
        <f>LIJSTLINEAPLUS!J249*$H$5</f>
        <v>3913</v>
      </c>
      <c r="K96" s="73">
        <f>LIJSTLINEAPLUS!K249*$H$5</f>
        <v>4482</v>
      </c>
      <c r="L96" s="73" t="e">
        <f>LIJSTLINEAPLUS!L249*$H$5</f>
        <v>#N/A</v>
      </c>
      <c r="M96" s="73" t="e">
        <f>LIJSTLINEAPLUS!M249*$H$5</f>
        <v>#N/A</v>
      </c>
      <c r="N96" s="73" t="e">
        <f>LIJSTLINEAPLUS!N249*$H$5</f>
        <v>#N/A</v>
      </c>
      <c r="O96" s="73" t="e">
        <f>LIJSTLINEAPLUS!O249*$H$5</f>
        <v>#N/A</v>
      </c>
      <c r="P96" s="73" t="e">
        <f>LIJSTLINEAPLUS!P249*$H$5</f>
        <v>#N/A</v>
      </c>
      <c r="Q96" s="73" t="e">
        <f>LIJSTLINEAPLUS!Q249*$H$5</f>
        <v>#N/A</v>
      </c>
      <c r="R96" s="42" t="e">
        <f>LIJSTLINEAPLUS!R249*$H$5</f>
        <v>#N/A</v>
      </c>
      <c r="S96" s="42" t="e">
        <f>LIJSTLINEAPLUS!S249*$H$5</f>
        <v>#N/A</v>
      </c>
      <c r="T96" s="42" t="e">
        <f>LIJSTLINEAPLUS!T249*$H$5</f>
        <v>#N/A</v>
      </c>
      <c r="U96" s="28"/>
      <c r="V96" s="28"/>
      <c r="W96" s="28"/>
      <c r="X96" s="11"/>
    </row>
    <row r="97" spans="1:24" ht="15.75" thickBot="1" x14ac:dyDescent="0.3">
      <c r="A97" s="70"/>
      <c r="B97" s="39" t="str">
        <f>LIJSTLINEAPLUS!A225</f>
        <v>095</v>
      </c>
      <c r="C97" s="43" t="e">
        <f>LIJSTLINEAPLUS!C250</f>
        <v>#N/A</v>
      </c>
      <c r="D97" s="166"/>
      <c r="E97" s="166"/>
      <c r="F97" s="166"/>
      <c r="G97" s="166"/>
      <c r="H97" s="166"/>
      <c r="I97" s="166"/>
      <c r="J97" s="166"/>
      <c r="K97" s="166"/>
      <c r="L97" s="166" t="e">
        <f>LIJSTLINEAPLUS!L250</f>
        <v>#N/A</v>
      </c>
      <c r="M97" s="166" t="e">
        <f>LIJSTLINEAPLUS!M250</f>
        <v>#N/A</v>
      </c>
      <c r="N97" s="166" t="e">
        <f>LIJSTLINEAPLUS!N250</f>
        <v>#N/A</v>
      </c>
      <c r="O97" s="166" t="e">
        <f>LIJSTLINEAPLUS!O250</f>
        <v>#N/A</v>
      </c>
      <c r="P97" s="166" t="e">
        <f>LIJSTLINEAPLUS!P250</f>
        <v>#N/A</v>
      </c>
      <c r="Q97" s="166" t="e">
        <f>LIJSTLINEAPLUS!Q250</f>
        <v>#N/A</v>
      </c>
      <c r="R97" s="43" t="e">
        <f>LIJSTLINEAPLUS!R250</f>
        <v>#N/A</v>
      </c>
      <c r="S97" s="43" t="e">
        <f>LIJSTLINEAPLUS!S250</f>
        <v>#N/A</v>
      </c>
      <c r="T97" s="43" t="e">
        <f>LIJSTLINEAPLUS!T250</f>
        <v>#N/A</v>
      </c>
      <c r="U97" s="28"/>
      <c r="V97" s="28"/>
      <c r="W97" s="28"/>
      <c r="X97" s="11"/>
    </row>
    <row r="98" spans="1:24" ht="0.75" customHeight="1" x14ac:dyDescent="0.25">
      <c r="A98" s="18" t="s">
        <v>20</v>
      </c>
      <c r="B98" s="44" t="str">
        <f>LIJSTLINEAPLUS!A226</f>
        <v>000</v>
      </c>
      <c r="C98" s="23" t="e">
        <f>LIJSTLINEAPLUS!C252*$V98</f>
        <v>#N/A</v>
      </c>
      <c r="D98" s="23" t="e">
        <f>LIJSTLINEAPLUS!D252*$V98</f>
        <v>#N/A</v>
      </c>
      <c r="E98" s="23" t="e">
        <f>LIJSTLINEAPLUS!E252*$V98</f>
        <v>#N/A</v>
      </c>
      <c r="F98" s="23" t="e">
        <f>LIJSTLINEAPLUS!F252*$V98</f>
        <v>#N/A</v>
      </c>
      <c r="G98" s="23" t="e">
        <f>LIJSTLINEAPLUS!G252*$V98</f>
        <v>#N/A</v>
      </c>
      <c r="H98" s="23" t="e">
        <f>LIJSTLINEAPLUS!H252*$V98</f>
        <v>#N/A</v>
      </c>
      <c r="I98" s="23" t="e">
        <f>LIJSTLINEAPLUS!I252*$V98</f>
        <v>#N/A</v>
      </c>
      <c r="J98" s="23" t="e">
        <f>LIJSTLINEAPLUS!J252*$V98</f>
        <v>#N/A</v>
      </c>
      <c r="K98" s="23" t="e">
        <f>LIJSTLINEAPLUS!K252*$V98</f>
        <v>#N/A</v>
      </c>
      <c r="L98" s="23" t="e">
        <f>LIJSTLINEAPLUS!L252*$V98</f>
        <v>#N/A</v>
      </c>
      <c r="M98" s="23" t="e">
        <f>LIJSTLINEAPLUS!M252*$V98</f>
        <v>#N/A</v>
      </c>
      <c r="N98" s="23" t="e">
        <f>LIJSTLINEAPLUS!N252*$V98</f>
        <v>#N/A</v>
      </c>
      <c r="O98" s="23" t="e">
        <f>LIJSTLINEAPLUS!O252*$V98</f>
        <v>#N/A</v>
      </c>
      <c r="P98" s="23" t="e">
        <f>LIJSTLINEAPLUS!P252*$V98</f>
        <v>#N/A</v>
      </c>
      <c r="Q98" s="23" t="e">
        <f>LIJSTLINEAPLUS!Q252*$V98</f>
        <v>#N/A</v>
      </c>
      <c r="R98" s="23" t="e">
        <f>LIJSTLINEAPLUS!R252*$V98</f>
        <v>#N/A</v>
      </c>
      <c r="S98" s="23" t="e">
        <f>LIJSTLINEAPLUS!S252*$V98</f>
        <v>#N/A</v>
      </c>
      <c r="T98" s="23" t="e">
        <f>LIJSTLINEAPLUS!T252*$V98</f>
        <v>#N/A</v>
      </c>
      <c r="U98" s="28" t="e">
        <f>LIJSTLINEAPLUS!D251</f>
        <v>#N/A</v>
      </c>
      <c r="V98" s="28" t="e">
        <f>POWER($H$5,U98)</f>
        <v>#N/A</v>
      </c>
      <c r="W98" s="28"/>
      <c r="X98" s="11"/>
    </row>
    <row r="99" spans="1:24" ht="15.75" thickBot="1" x14ac:dyDescent="0.3">
      <c r="A99" s="1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11"/>
    </row>
    <row r="100" spans="1:24" ht="19.5" thickBot="1" x14ac:dyDescent="0.3">
      <c r="A100" s="12" t="str">
        <f>LIJSTLINEAPLUS!B261</f>
        <v>LINEAPLUS</v>
      </c>
      <c r="B100" s="32" t="s">
        <v>18</v>
      </c>
      <c r="C100" s="72">
        <f>LIJSTLINEAPLUS!D261</f>
        <v>21</v>
      </c>
      <c r="D100" s="32" t="s">
        <v>0</v>
      </c>
      <c r="E100" s="33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1"/>
    </row>
    <row r="101" spans="1:24" ht="15.75" thickBot="1" x14ac:dyDescent="0.3">
      <c r="A101" s="28"/>
      <c r="B101" s="52"/>
      <c r="C101" s="34"/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18"/>
      <c r="V101" s="18"/>
      <c r="W101" s="18"/>
      <c r="X101" s="11"/>
    </row>
    <row r="102" spans="1:24" ht="15.75" thickBot="1" x14ac:dyDescent="0.3">
      <c r="A102" s="53"/>
      <c r="B102" s="54" t="s">
        <v>36</v>
      </c>
      <c r="C102" s="37" t="str">
        <f>LIJSTLINEAPLUS!C262</f>
        <v>050</v>
      </c>
      <c r="D102" s="37" t="str">
        <f>LIJSTLINEAPLUS!D262</f>
        <v>060</v>
      </c>
      <c r="E102" s="37" t="str">
        <f>LIJSTLINEAPLUS!E262</f>
        <v>070</v>
      </c>
      <c r="F102" s="37" t="str">
        <f>LIJSTLINEAPLUS!F262</f>
        <v>080</v>
      </c>
      <c r="G102" s="37" t="str">
        <f>LIJSTLINEAPLUS!G262</f>
        <v>090</v>
      </c>
      <c r="H102" s="37" t="str">
        <f>LIJSTLINEAPLUS!H262</f>
        <v>100</v>
      </c>
      <c r="I102" s="37" t="str">
        <f>LIJSTLINEAPLUS!I262</f>
        <v>110</v>
      </c>
      <c r="J102" s="37" t="str">
        <f>LIJSTLINEAPLUS!J262</f>
        <v>120</v>
      </c>
      <c r="K102" s="37" t="str">
        <f>LIJSTLINEAPLUS!K262</f>
        <v>140</v>
      </c>
      <c r="L102" s="37" t="str">
        <f>LIJSTLINEAPLUS!L262</f>
        <v>160</v>
      </c>
      <c r="M102" s="37" t="str">
        <f>LIJSTLINEAPLUS!M262</f>
        <v>180</v>
      </c>
      <c r="N102" s="37" t="str">
        <f>LIJSTLINEAPLUS!N262</f>
        <v>200</v>
      </c>
      <c r="O102" s="37" t="str">
        <f>LIJSTLINEAPLUS!O262</f>
        <v>240</v>
      </c>
      <c r="P102" s="37" t="str">
        <f>LIJSTLINEAPLUS!P262</f>
        <v>260</v>
      </c>
      <c r="Q102" s="37" t="str">
        <f>LIJSTLINEAPLUS!Q262</f>
        <v>280</v>
      </c>
      <c r="R102" s="37" t="str">
        <f>LIJSTLINEAPLUS!R262</f>
        <v>00</v>
      </c>
      <c r="S102" s="37" t="str">
        <f>LIJSTLINEAPLUS!S262</f>
        <v>00</v>
      </c>
      <c r="T102" s="37" t="str">
        <f>LIJSTLINEAPLUS!T262</f>
        <v>00</v>
      </c>
      <c r="U102" s="28"/>
      <c r="V102" s="28"/>
      <c r="W102" s="28"/>
      <c r="X102" s="11"/>
    </row>
    <row r="103" spans="1:24" ht="15.75" thickBot="1" x14ac:dyDescent="0.3">
      <c r="A103" s="55" t="s">
        <v>20</v>
      </c>
      <c r="B103" s="39" t="str">
        <f>LIJSTLINEAPLUS!A265</f>
        <v>035</v>
      </c>
      <c r="C103" s="56">
        <f>LIJSTLINEAPLUS!C279*$V103</f>
        <v>1039</v>
      </c>
      <c r="D103" s="56">
        <f>LIJSTLINEAPLUS!D279*$V103</f>
        <v>1247</v>
      </c>
      <c r="E103" s="56">
        <f>LIJSTLINEAPLUS!E279*$V103</f>
        <v>1455</v>
      </c>
      <c r="F103" s="56">
        <f>LIJSTLINEAPLUS!F279*$V103</f>
        <v>1662</v>
      </c>
      <c r="G103" s="56">
        <f>LIJSTLINEAPLUS!G279*$V103</f>
        <v>1870</v>
      </c>
      <c r="H103" s="56">
        <f>LIJSTLINEAPLUS!H279*$V103</f>
        <v>2078</v>
      </c>
      <c r="I103" s="56">
        <f>LIJSTLINEAPLUS!I279*$V103</f>
        <v>2286</v>
      </c>
      <c r="J103" s="56">
        <f>LIJSTLINEAPLUS!J279*$V103</f>
        <v>2494</v>
      </c>
      <c r="K103" s="56">
        <f>LIJSTLINEAPLUS!K279*$V103</f>
        <v>2909</v>
      </c>
      <c r="L103" s="56">
        <f>LIJSTLINEAPLUS!L279*$V103</f>
        <v>3325</v>
      </c>
      <c r="M103" s="56">
        <f>LIJSTLINEAPLUS!M279*$V103</f>
        <v>3740</v>
      </c>
      <c r="N103" s="56">
        <f>LIJSTLINEAPLUS!N279*$V103</f>
        <v>4156</v>
      </c>
      <c r="O103" s="56">
        <f>LIJSTLINEAPLUS!O279*$V103</f>
        <v>4987</v>
      </c>
      <c r="P103" s="56">
        <f>LIJSTLINEAPLUS!P279*$V103</f>
        <v>5403</v>
      </c>
      <c r="Q103" s="56">
        <f>LIJSTLINEAPLUS!Q279*$V103</f>
        <v>5818</v>
      </c>
      <c r="R103" s="56" t="e">
        <f>LIJSTLINEAPLUS!R279*$V103</f>
        <v>#N/A</v>
      </c>
      <c r="S103" s="56" t="e">
        <f>LIJSTLINEAPLUS!S279*$V103</f>
        <v>#N/A</v>
      </c>
      <c r="T103" s="56" t="e">
        <f>LIJSTLINEAPLUS!T278*$V103</f>
        <v>#N/A</v>
      </c>
      <c r="U103" s="28" t="str">
        <f>LIJSTLINEAPLUS!C278</f>
        <v>1,481</v>
      </c>
      <c r="V103" s="28">
        <f>POWER($H$5,U103)</f>
        <v>1</v>
      </c>
      <c r="W103" s="28"/>
      <c r="X103" s="11"/>
    </row>
    <row r="104" spans="1:24" ht="15.75" thickBot="1" x14ac:dyDescent="0.3">
      <c r="A104" s="41" t="s">
        <v>27</v>
      </c>
      <c r="B104" s="39" t="str">
        <f>LIJSTLINEAPLUS!A265</f>
        <v>035</v>
      </c>
      <c r="C104" s="42" t="e">
        <f>LIJSTLINEAPLUS!C280*$H$5</f>
        <v>#N/A</v>
      </c>
      <c r="D104" s="73">
        <f>LIJSTLINEAPLUS!D280*$H$5</f>
        <v>1727</v>
      </c>
      <c r="E104" s="73">
        <f>LIJSTLINEAPLUS!E280*$H$5</f>
        <v>1935</v>
      </c>
      <c r="F104" s="73">
        <f>LIJSTLINEAPLUS!F280*$H$5</f>
        <v>2142</v>
      </c>
      <c r="G104" s="73">
        <f>LIJSTLINEAPLUS!G280*$H$5</f>
        <v>2830</v>
      </c>
      <c r="H104" s="73">
        <f>LIJSTLINEAPLUS!H280*$H$5</f>
        <v>3038</v>
      </c>
      <c r="I104" s="73">
        <f>LIJSTLINEAPLUS!I280*$H$5</f>
        <v>3246</v>
      </c>
      <c r="J104" s="73">
        <f>LIJSTLINEAPLUS!J280*$H$5</f>
        <v>3454</v>
      </c>
      <c r="K104" s="73">
        <f>LIJSTLINEAPLUS!K280*$H$5</f>
        <v>3869</v>
      </c>
      <c r="L104" s="73">
        <f>LIJSTLINEAPLUS!L280*$H$5</f>
        <v>5245</v>
      </c>
      <c r="M104" s="73">
        <f>LIJSTLINEAPLUS!M280*$H$5</f>
        <v>5660</v>
      </c>
      <c r="N104" s="73">
        <f>LIJSTLINEAPLUS!N280*$H$5</f>
        <v>6076</v>
      </c>
      <c r="O104" s="73">
        <f>LIJSTLINEAPLUS!O280*$H$5</f>
        <v>7867</v>
      </c>
      <c r="P104" s="73">
        <f>LIJSTLINEAPLUS!P280*$H$5</f>
        <v>8283</v>
      </c>
      <c r="Q104" s="73">
        <f>LIJSTLINEAPLUS!Q280*$H$5</f>
        <v>8698</v>
      </c>
      <c r="R104" s="42" t="e">
        <f>LIJSTLINEAPLUS!R280*$H$5</f>
        <v>#N/A</v>
      </c>
      <c r="S104" s="42" t="e">
        <f>LIJSTLINEAPLUS!S280*$H$5</f>
        <v>#N/A</v>
      </c>
      <c r="T104" s="42" t="e">
        <f>LIJSTLINEAPLUS!T279*$H$5</f>
        <v>#N/A</v>
      </c>
      <c r="U104" s="28"/>
      <c r="V104" s="28"/>
      <c r="W104" s="28"/>
      <c r="X104" s="11"/>
    </row>
    <row r="105" spans="1:24" ht="15.75" thickBot="1" x14ac:dyDescent="0.3">
      <c r="A105" s="70"/>
      <c r="B105" s="39" t="str">
        <f>LIJSTLINEAPLUS!A265</f>
        <v>035</v>
      </c>
      <c r="C105" s="43" t="e">
        <f>LIJSTLINEAPLUS!C281</f>
        <v>#N/A</v>
      </c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43" t="e">
        <f>LIJSTLINEAPLUS!R281</f>
        <v>#N/A</v>
      </c>
      <c r="S105" s="43" t="e">
        <f>LIJSTLINEAPLUS!S281</f>
        <v>#N/A</v>
      </c>
      <c r="T105" s="43" t="e">
        <f>LIJSTLINEAPLUS!T280</f>
        <v>#N/A</v>
      </c>
      <c r="U105" s="28"/>
      <c r="V105" s="28"/>
      <c r="W105" s="28"/>
      <c r="X105" s="11"/>
    </row>
    <row r="106" spans="1:24" ht="15.75" thickBot="1" x14ac:dyDescent="0.3">
      <c r="A106" s="55" t="s">
        <v>20</v>
      </c>
      <c r="B106" s="39" t="str">
        <f>LIJSTLINEAPLUS!A266</f>
        <v>050</v>
      </c>
      <c r="C106" s="56">
        <f>LIJSTLINEAPLUS!C283*$V106</f>
        <v>1282</v>
      </c>
      <c r="D106" s="56">
        <f>LIJSTLINEAPLUS!D283*$V106</f>
        <v>1538</v>
      </c>
      <c r="E106" s="56">
        <f>LIJSTLINEAPLUS!E283*$V106</f>
        <v>1795</v>
      </c>
      <c r="F106" s="56">
        <f>LIJSTLINEAPLUS!F283*$V106</f>
        <v>2051</v>
      </c>
      <c r="G106" s="56">
        <f>LIJSTLINEAPLUS!G283*$V106</f>
        <v>2308</v>
      </c>
      <c r="H106" s="56">
        <f>LIJSTLINEAPLUS!H283*$V106</f>
        <v>2564</v>
      </c>
      <c r="I106" s="56">
        <f>LIJSTLINEAPLUS!I283*$V106</f>
        <v>2820</v>
      </c>
      <c r="J106" s="56">
        <f>LIJSTLINEAPLUS!J283*$V106</f>
        <v>3077</v>
      </c>
      <c r="K106" s="56">
        <f>LIJSTLINEAPLUS!K283*$V106</f>
        <v>3590</v>
      </c>
      <c r="L106" s="56">
        <f>LIJSTLINEAPLUS!L283*$V106</f>
        <v>4102</v>
      </c>
      <c r="M106" s="56">
        <f>LIJSTLINEAPLUS!M283*$V106</f>
        <v>4615</v>
      </c>
      <c r="N106" s="56">
        <f>LIJSTLINEAPLUS!N283*$V106</f>
        <v>5128</v>
      </c>
      <c r="O106" s="56">
        <f>LIJSTLINEAPLUS!O283*$V106</f>
        <v>6154</v>
      </c>
      <c r="P106" s="56">
        <f>LIJSTLINEAPLUS!P283*$V106</f>
        <v>6666</v>
      </c>
      <c r="Q106" s="56">
        <f>LIJSTLINEAPLUS!Q283*$V106</f>
        <v>7179</v>
      </c>
      <c r="R106" s="56" t="e">
        <f>LIJSTLINEAPLUS!R283*$V106</f>
        <v>#N/A</v>
      </c>
      <c r="S106" s="56" t="e">
        <f>LIJSTLINEAPLUS!S283*$V106</f>
        <v>#N/A</v>
      </c>
      <c r="T106" s="56" t="e">
        <f>LIJSTLINEAPLUS!T283*$V106</f>
        <v>#N/A</v>
      </c>
      <c r="U106" s="28" t="str">
        <f>LIJSTLINEAPLUS!C282</f>
        <v>1,486</v>
      </c>
      <c r="V106" s="28">
        <f>POWER($H$5,U106)</f>
        <v>1</v>
      </c>
      <c r="W106" s="28"/>
      <c r="X106" s="11"/>
    </row>
    <row r="107" spans="1:24" ht="15.75" thickBot="1" x14ac:dyDescent="0.3">
      <c r="A107" s="41" t="s">
        <v>27</v>
      </c>
      <c r="B107" s="39" t="str">
        <f>LIJSTLINEAPLUS!A266</f>
        <v>050</v>
      </c>
      <c r="C107" s="42" t="e">
        <f>LIJSTLINEAPLUS!C284*$H$5</f>
        <v>#N/A</v>
      </c>
      <c r="D107" s="73">
        <f>LIJSTLINEAPLUS!D284*$H$5</f>
        <v>2018</v>
      </c>
      <c r="E107" s="73">
        <f>LIJSTLINEAPLUS!E284*$H$5</f>
        <v>2275</v>
      </c>
      <c r="F107" s="73">
        <f>LIJSTLINEAPLUS!F284*$H$5</f>
        <v>2531</v>
      </c>
      <c r="G107" s="73">
        <f>LIJSTLINEAPLUS!G284*$H$5</f>
        <v>3268</v>
      </c>
      <c r="H107" s="73">
        <f>LIJSTLINEAPLUS!H284*$H$5</f>
        <v>3524</v>
      </c>
      <c r="I107" s="73">
        <f>LIJSTLINEAPLUS!I284*$H$5</f>
        <v>3780</v>
      </c>
      <c r="J107" s="73">
        <f>LIJSTLINEAPLUS!J284*$H$5</f>
        <v>4037</v>
      </c>
      <c r="K107" s="73">
        <f>LIJSTLINEAPLUS!K284*$H$5</f>
        <v>4550</v>
      </c>
      <c r="L107" s="73">
        <f>LIJSTLINEAPLUS!L284*$H$5</f>
        <v>6022</v>
      </c>
      <c r="M107" s="73">
        <f>LIJSTLINEAPLUS!M284*$H$5</f>
        <v>6535</v>
      </c>
      <c r="N107" s="73">
        <f>LIJSTLINEAPLUS!N284*$H$5</f>
        <v>7048</v>
      </c>
      <c r="O107" s="73">
        <f>LIJSTLINEAPLUS!O284*$H$5</f>
        <v>9034</v>
      </c>
      <c r="P107" s="73">
        <f>LIJSTLINEAPLUS!P284*$H$5</f>
        <v>9546</v>
      </c>
      <c r="Q107" s="73">
        <f>LIJSTLINEAPLUS!Q284*$H$5</f>
        <v>10059</v>
      </c>
      <c r="R107" s="42" t="e">
        <f>LIJSTLINEAPLUS!R284*$H$5</f>
        <v>#N/A</v>
      </c>
      <c r="S107" s="42" t="e">
        <f>LIJSTLINEAPLUS!S284*$H$5</f>
        <v>#N/A</v>
      </c>
      <c r="T107" s="42" t="e">
        <f>LIJSTLINEAPLUS!T284*$H$5</f>
        <v>#N/A</v>
      </c>
      <c r="U107" s="28"/>
      <c r="V107" s="28"/>
      <c r="W107" s="28"/>
      <c r="X107" s="11"/>
    </row>
    <row r="108" spans="1:24" ht="15.75" thickBot="1" x14ac:dyDescent="0.3">
      <c r="A108" s="70"/>
      <c r="B108" s="39" t="str">
        <f>LIJSTLINEAPLUS!A266</f>
        <v>050</v>
      </c>
      <c r="C108" s="43" t="e">
        <f>LIJSTLINEAPLUS!C285</f>
        <v>#N/A</v>
      </c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43" t="e">
        <f>LIJSTLINEAPLUS!R285</f>
        <v>#N/A</v>
      </c>
      <c r="S108" s="43" t="e">
        <f>LIJSTLINEAPLUS!S285</f>
        <v>#N/A</v>
      </c>
      <c r="T108" s="43" t="e">
        <f>LIJSTLINEAPLUS!T285</f>
        <v>#N/A</v>
      </c>
      <c r="U108" s="28"/>
      <c r="V108" s="28"/>
      <c r="W108" s="28"/>
      <c r="X108" s="11"/>
    </row>
    <row r="109" spans="1:24" ht="15.75" thickBot="1" x14ac:dyDescent="0.3">
      <c r="A109" s="55" t="s">
        <v>20</v>
      </c>
      <c r="B109" s="39" t="str">
        <f>LIJSTLINEAPLUS!A267</f>
        <v>065</v>
      </c>
      <c r="C109" s="56">
        <f>LIJSTLINEAPLUS!C287*$V109</f>
        <v>1503</v>
      </c>
      <c r="D109" s="56">
        <f>LIJSTLINEAPLUS!D287*$V109</f>
        <v>1803</v>
      </c>
      <c r="E109" s="56">
        <f>LIJSTLINEAPLUS!E287*$V109</f>
        <v>2104</v>
      </c>
      <c r="F109" s="56">
        <f>LIJSTLINEAPLUS!F287*$V109</f>
        <v>2404</v>
      </c>
      <c r="G109" s="56">
        <f>LIJSTLINEAPLUS!G287*$V109</f>
        <v>2705</v>
      </c>
      <c r="H109" s="56">
        <f>LIJSTLINEAPLUS!H287*$V109</f>
        <v>3005</v>
      </c>
      <c r="I109" s="56">
        <f>LIJSTLINEAPLUS!I287*$V109</f>
        <v>3306</v>
      </c>
      <c r="J109" s="56">
        <f>LIJSTLINEAPLUS!J287*$V109</f>
        <v>3606</v>
      </c>
      <c r="K109" s="56">
        <f>LIJSTLINEAPLUS!K287*$V109</f>
        <v>4207</v>
      </c>
      <c r="L109" s="56">
        <f>LIJSTLINEAPLUS!L287*$V109</f>
        <v>4808</v>
      </c>
      <c r="M109" s="56">
        <f>LIJSTLINEAPLUS!M287*$V109</f>
        <v>5409</v>
      </c>
      <c r="N109" s="56">
        <f>LIJSTLINEAPLUS!N287*$V109</f>
        <v>6010</v>
      </c>
      <c r="O109" s="56">
        <f>LIJSTLINEAPLUS!O287*$V109</f>
        <v>7212</v>
      </c>
      <c r="P109" s="56">
        <f>LIJSTLINEAPLUS!P287*$V109</f>
        <v>7813</v>
      </c>
      <c r="Q109" s="56">
        <f>LIJSTLINEAPLUS!Q287*$V109</f>
        <v>8414</v>
      </c>
      <c r="R109" s="56" t="e">
        <f>LIJSTLINEAPLUS!R287*$V109</f>
        <v>#N/A</v>
      </c>
      <c r="S109" s="56" t="e">
        <f>LIJSTLINEAPLUS!S287*$V109</f>
        <v>#N/A</v>
      </c>
      <c r="T109" s="56" t="e">
        <f>LIJSTLINEAPLUS!T287*$V109</f>
        <v>#N/A</v>
      </c>
      <c r="U109" s="28" t="str">
        <f>LIJSTLINEAPLUS!C286</f>
        <v>1,490</v>
      </c>
      <c r="V109" s="28">
        <f>POWER($H$5,U109)</f>
        <v>1</v>
      </c>
      <c r="W109" s="28"/>
      <c r="X109" s="11"/>
    </row>
    <row r="110" spans="1:24" ht="15.75" thickBot="1" x14ac:dyDescent="0.3">
      <c r="A110" s="41" t="s">
        <v>27</v>
      </c>
      <c r="B110" s="39" t="str">
        <f>LIJSTLINEAPLUS!A267</f>
        <v>065</v>
      </c>
      <c r="C110" s="42" t="e">
        <f>LIJSTLINEAPLUS!C288*$H$5</f>
        <v>#N/A</v>
      </c>
      <c r="D110" s="73">
        <f>LIJSTLINEAPLUS!D288*$H$5</f>
        <v>2283</v>
      </c>
      <c r="E110" s="73">
        <f>LIJSTLINEAPLUS!E288*$H$5</f>
        <v>2584</v>
      </c>
      <c r="F110" s="73">
        <f>LIJSTLINEAPLUS!F288*$H$5</f>
        <v>2884</v>
      </c>
      <c r="G110" s="73">
        <f>LIJSTLINEAPLUS!G288*$H$5</f>
        <v>3665</v>
      </c>
      <c r="H110" s="73">
        <f>LIJSTLINEAPLUS!H288*$H$5</f>
        <v>3965</v>
      </c>
      <c r="I110" s="73">
        <f>LIJSTLINEAPLUS!I288*$H$5</f>
        <v>4266</v>
      </c>
      <c r="J110" s="73">
        <f>LIJSTLINEAPLUS!J288*$H$5</f>
        <v>4566</v>
      </c>
      <c r="K110" s="73">
        <f>LIJSTLINEAPLUS!K288*$H$5</f>
        <v>5167</v>
      </c>
      <c r="L110" s="73">
        <f>LIJSTLINEAPLUS!L288*$H$5</f>
        <v>6728</v>
      </c>
      <c r="M110" s="73">
        <f>LIJSTLINEAPLUS!M288*$H$5</f>
        <v>7329</v>
      </c>
      <c r="N110" s="73">
        <f>LIJSTLINEAPLUS!N288*$H$5</f>
        <v>7930</v>
      </c>
      <c r="O110" s="73">
        <f>LIJSTLINEAPLUS!O288*$H$5</f>
        <v>10092</v>
      </c>
      <c r="P110" s="73">
        <f>LIJSTLINEAPLUS!P288*$H$5</f>
        <v>10693</v>
      </c>
      <c r="Q110" s="73">
        <f>LIJSTLINEAPLUS!Q288*$H$5</f>
        <v>11294</v>
      </c>
      <c r="R110" s="42" t="e">
        <f>LIJSTLINEAPLUS!R288*$H$5</f>
        <v>#N/A</v>
      </c>
      <c r="S110" s="42" t="e">
        <f>LIJSTLINEAPLUS!S288*$H$5</f>
        <v>#N/A</v>
      </c>
      <c r="T110" s="42" t="e">
        <f>LIJSTLINEAPLUS!T288*$H$5</f>
        <v>#N/A</v>
      </c>
      <c r="U110" s="28"/>
      <c r="V110" s="28"/>
      <c r="W110" s="28"/>
      <c r="X110" s="11"/>
    </row>
    <row r="111" spans="1:24" ht="15.75" thickBot="1" x14ac:dyDescent="0.3">
      <c r="A111" s="70"/>
      <c r="B111" s="39" t="str">
        <f>LIJSTLINEAPLUS!A267</f>
        <v>065</v>
      </c>
      <c r="C111" s="43" t="e">
        <f>LIJSTLINEAPLUS!C289</f>
        <v>#N/A</v>
      </c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43" t="e">
        <f>LIJSTLINEAPLUS!R289</f>
        <v>#N/A</v>
      </c>
      <c r="S111" s="43" t="e">
        <f>LIJSTLINEAPLUS!S289</f>
        <v>#N/A</v>
      </c>
      <c r="T111" s="43" t="e">
        <f>LIJSTLINEAPLUS!T289</f>
        <v>#N/A</v>
      </c>
      <c r="U111" s="28"/>
      <c r="V111" s="28"/>
      <c r="W111" s="28"/>
      <c r="X111" s="11"/>
    </row>
    <row r="112" spans="1:24" ht="15.75" thickBot="1" x14ac:dyDescent="0.3">
      <c r="A112" s="55" t="s">
        <v>20</v>
      </c>
      <c r="B112" s="39" t="str">
        <f>LIJSTLINEAPLUS!A268</f>
        <v>095</v>
      </c>
      <c r="C112" s="56" t="e">
        <f>LIJSTLINEAPLUS!C291*$V112</f>
        <v>#N/A</v>
      </c>
      <c r="D112" s="56">
        <f>LIJSTLINEAPLUS!D291*$V112</f>
        <v>2290</v>
      </c>
      <c r="E112" s="56">
        <f>LIJSTLINEAPLUS!E291*$V112</f>
        <v>2671</v>
      </c>
      <c r="F112" s="56">
        <f>LIJSTLINEAPLUS!F291*$V112</f>
        <v>3053</v>
      </c>
      <c r="G112" s="56">
        <f>LIJSTLINEAPLUS!G291*$V112</f>
        <v>3434</v>
      </c>
      <c r="H112" s="56">
        <f>LIJSTLINEAPLUS!H291*$V112</f>
        <v>3816</v>
      </c>
      <c r="I112" s="56">
        <f>LIJSTLINEAPLUS!I291*$V112</f>
        <v>4198</v>
      </c>
      <c r="J112" s="56">
        <f>LIJSTLINEAPLUS!J291*$V112</f>
        <v>4579</v>
      </c>
      <c r="K112" s="56">
        <f>LIJSTLINEAPLUS!K291*$V112</f>
        <v>5342</v>
      </c>
      <c r="L112" s="56" t="e">
        <f>LIJSTLINEAPLUS!L291*$V112</f>
        <v>#N/A</v>
      </c>
      <c r="M112" s="56" t="e">
        <f>LIJSTLINEAPLUS!M291*$V112</f>
        <v>#N/A</v>
      </c>
      <c r="N112" s="56" t="e">
        <f>LIJSTLINEAPLUS!N291*$V112</f>
        <v>#N/A</v>
      </c>
      <c r="O112" s="56" t="e">
        <f>LIJSTLINEAPLUS!O291*$V112</f>
        <v>#N/A</v>
      </c>
      <c r="P112" s="56" t="e">
        <f>LIJSTLINEAPLUS!P291*$V112</f>
        <v>#N/A</v>
      </c>
      <c r="Q112" s="56" t="e">
        <f>LIJSTLINEAPLUS!Q291*$V112</f>
        <v>#N/A</v>
      </c>
      <c r="R112" s="56" t="e">
        <f>LIJSTLINEAPLUS!R291*$V112</f>
        <v>#N/A</v>
      </c>
      <c r="S112" s="56" t="e">
        <f>LIJSTLINEAPLUS!S291*$V112</f>
        <v>#N/A</v>
      </c>
      <c r="T112" s="56" t="e">
        <f>LIJSTLINEAPLUS!T291*$V112</f>
        <v>#N/A</v>
      </c>
      <c r="U112" s="28" t="str">
        <f>LIJSTLINEAPLUS!D290</f>
        <v>1,499</v>
      </c>
      <c r="V112" s="28">
        <f>POWER($H$5,U112)</f>
        <v>1</v>
      </c>
      <c r="W112" s="28"/>
      <c r="X112" s="11"/>
    </row>
    <row r="113" spans="1:24" ht="15.75" thickBot="1" x14ac:dyDescent="0.3">
      <c r="A113" s="41" t="s">
        <v>27</v>
      </c>
      <c r="B113" s="39" t="str">
        <f>LIJSTLINEAPLUS!A268</f>
        <v>095</v>
      </c>
      <c r="C113" s="42" t="e">
        <f>LIJSTLINEAPLUS!C292*$H$5</f>
        <v>#N/A</v>
      </c>
      <c r="D113" s="73">
        <f>LIJSTLINEAPLUS!D292*$H$5</f>
        <v>2770</v>
      </c>
      <c r="E113" s="73">
        <f>LIJSTLINEAPLUS!E292*$H$5</f>
        <v>3151</v>
      </c>
      <c r="F113" s="73">
        <f>LIJSTLINEAPLUS!F292*$H$5</f>
        <v>3533</v>
      </c>
      <c r="G113" s="73">
        <f>LIJSTLINEAPLUS!G292*$H$5</f>
        <v>4394</v>
      </c>
      <c r="H113" s="73">
        <f>LIJSTLINEAPLUS!H292*$H$5</f>
        <v>4776</v>
      </c>
      <c r="I113" s="73">
        <f>LIJSTLINEAPLUS!I292*$H$5</f>
        <v>5158</v>
      </c>
      <c r="J113" s="73">
        <f>LIJSTLINEAPLUS!J292*$H$5</f>
        <v>5539</v>
      </c>
      <c r="K113" s="73">
        <f>LIJSTLINEAPLUS!K292*$H$5</f>
        <v>6302</v>
      </c>
      <c r="L113" s="73" t="e">
        <f>LIJSTLINEAPLUS!L292*$H$5</f>
        <v>#N/A</v>
      </c>
      <c r="M113" s="73" t="e">
        <f>LIJSTLINEAPLUS!M292*$H$5</f>
        <v>#N/A</v>
      </c>
      <c r="N113" s="73" t="e">
        <f>LIJSTLINEAPLUS!N292*$H$5</f>
        <v>#N/A</v>
      </c>
      <c r="O113" s="73" t="e">
        <f>LIJSTLINEAPLUS!O292*$H$5</f>
        <v>#N/A</v>
      </c>
      <c r="P113" s="73" t="e">
        <f>LIJSTLINEAPLUS!P292*$H$5</f>
        <v>#N/A</v>
      </c>
      <c r="Q113" s="73" t="e">
        <f>LIJSTLINEAPLUS!Q292*$H$5</f>
        <v>#N/A</v>
      </c>
      <c r="R113" s="42" t="e">
        <f>LIJSTLINEAPLUS!R292*$H$5</f>
        <v>#N/A</v>
      </c>
      <c r="S113" s="42" t="e">
        <f>LIJSTLINEAPLUS!S292*$H$5</f>
        <v>#N/A</v>
      </c>
      <c r="T113" s="42" t="e">
        <f>LIJSTLINEAPLUS!T292*$H$5</f>
        <v>#N/A</v>
      </c>
      <c r="U113" s="28"/>
      <c r="V113" s="28"/>
      <c r="W113" s="28"/>
      <c r="X113" s="11"/>
    </row>
    <row r="114" spans="1:24" ht="15.75" thickBot="1" x14ac:dyDescent="0.3">
      <c r="A114" s="70"/>
      <c r="B114" s="39" t="str">
        <f>LIJSTLINEAPLUS!A268</f>
        <v>095</v>
      </c>
      <c r="C114" s="43" t="e">
        <f>LIJSTLINEAPLUS!C293</f>
        <v>#N/A</v>
      </c>
      <c r="D114" s="166"/>
      <c r="E114" s="166"/>
      <c r="F114" s="166"/>
      <c r="G114" s="166"/>
      <c r="H114" s="166"/>
      <c r="I114" s="166"/>
      <c r="J114" s="166"/>
      <c r="K114" s="166"/>
      <c r="L114" s="166" t="e">
        <f>LIJSTLINEAPLUS!L293</f>
        <v>#N/A</v>
      </c>
      <c r="M114" s="166" t="e">
        <f>LIJSTLINEAPLUS!M293</f>
        <v>#N/A</v>
      </c>
      <c r="N114" s="166" t="e">
        <f>LIJSTLINEAPLUS!N293</f>
        <v>#N/A</v>
      </c>
      <c r="O114" s="166" t="e">
        <f>LIJSTLINEAPLUS!O293</f>
        <v>#N/A</v>
      </c>
      <c r="P114" s="166" t="e">
        <f>LIJSTLINEAPLUS!P293</f>
        <v>#N/A</v>
      </c>
      <c r="Q114" s="166" t="e">
        <f>LIJSTLINEAPLUS!Q293</f>
        <v>#N/A</v>
      </c>
      <c r="R114" s="43" t="e">
        <f>LIJSTLINEAPLUS!R293</f>
        <v>#N/A</v>
      </c>
      <c r="S114" s="43" t="e">
        <f>LIJSTLINEAPLUS!S293</f>
        <v>#N/A</v>
      </c>
      <c r="T114" s="43" t="e">
        <f>LIJSTLINEAPLUS!T293</f>
        <v>#N/A</v>
      </c>
      <c r="U114" s="28"/>
      <c r="V114" s="28"/>
      <c r="W114" s="28"/>
      <c r="X114" s="11"/>
    </row>
  </sheetData>
  <sheetProtection password="E2E9" sheet="1" objects="1" scenarios="1"/>
  <autoFilter ref="A1:A291"/>
  <conditionalFormatting sqref="A1:XFD1 F2:H3 J2:XFD3 F4:XFD7 A8:XFD8 A27:W27 U28:W42 A43:W44 U64:W78 A98:W99 U100:W114 A115:XFD1048576 A79:W79 A63:W63 X9:XFD114">
    <cfRule type="containsErrors" dxfId="1271" priority="1290">
      <formula>ISERROR(A1)</formula>
    </cfRule>
  </conditionalFormatting>
  <conditionalFormatting sqref="I2:I3">
    <cfRule type="containsErrors" dxfId="1270" priority="1288">
      <formula>ISERROR(I2)</formula>
    </cfRule>
  </conditionalFormatting>
  <conditionalFormatting sqref="U9:W26">
    <cfRule type="containsErrors" dxfId="1269" priority="1287">
      <formula>ISERROR(U9)</formula>
    </cfRule>
  </conditionalFormatting>
  <conditionalFormatting sqref="A11:A12 C12:T12 A13:T13 D11:T11 B14:C14 A16:T16 A19:T19 A22:T22 A25:T25 A10:T10 B9:T9 R14:T14">
    <cfRule type="containsErrors" dxfId="1268" priority="1286">
      <formula>ISERROR(A9)</formula>
    </cfRule>
  </conditionalFormatting>
  <conditionalFormatting sqref="B11">
    <cfRule type="containsErrors" dxfId="1267" priority="1285">
      <formula>ISERROR(B11)</formula>
    </cfRule>
  </conditionalFormatting>
  <conditionalFormatting sqref="C11">
    <cfRule type="containsErrors" dxfId="1266" priority="1284">
      <formula>ISERROR(C11)</formula>
    </cfRule>
  </conditionalFormatting>
  <conditionalFormatting sqref="B12">
    <cfRule type="containsErrors" dxfId="1265" priority="1283">
      <formula>ISERROR(B12)</formula>
    </cfRule>
  </conditionalFormatting>
  <conditionalFormatting sqref="A14">
    <cfRule type="containsErrors" dxfId="1264" priority="1282">
      <formula>ISERROR(A14)</formula>
    </cfRule>
  </conditionalFormatting>
  <conditionalFormatting sqref="A15 C15:T15">
    <cfRule type="containsErrors" dxfId="1263" priority="1281">
      <formula>ISERROR(A15)</formula>
    </cfRule>
  </conditionalFormatting>
  <conditionalFormatting sqref="B15">
    <cfRule type="containsErrors" dxfId="1262" priority="1280">
      <formula>ISERROR(B15)</formula>
    </cfRule>
  </conditionalFormatting>
  <conditionalFormatting sqref="A18 C18:T18">
    <cfRule type="containsErrors" dxfId="1261" priority="1279">
      <formula>ISERROR(A18)</formula>
    </cfRule>
  </conditionalFormatting>
  <conditionalFormatting sqref="B18">
    <cfRule type="containsErrors" dxfId="1260" priority="1278">
      <formula>ISERROR(B18)</formula>
    </cfRule>
  </conditionalFormatting>
  <conditionalFormatting sqref="A21 C21:T21">
    <cfRule type="containsErrors" dxfId="1259" priority="1277">
      <formula>ISERROR(A21)</formula>
    </cfRule>
  </conditionalFormatting>
  <conditionalFormatting sqref="B21">
    <cfRule type="containsErrors" dxfId="1258" priority="1276">
      <formula>ISERROR(B21)</formula>
    </cfRule>
  </conditionalFormatting>
  <conditionalFormatting sqref="A24 C24:T24">
    <cfRule type="containsErrors" dxfId="1257" priority="1275">
      <formula>ISERROR(A24)</formula>
    </cfRule>
  </conditionalFormatting>
  <conditionalFormatting sqref="B24">
    <cfRule type="containsErrors" dxfId="1256" priority="1274">
      <formula>ISERROR(B24)</formula>
    </cfRule>
  </conditionalFormatting>
  <conditionalFormatting sqref="B17:C17 R17:T17">
    <cfRule type="containsErrors" dxfId="1255" priority="1269">
      <formula>ISERROR(B17)</formula>
    </cfRule>
  </conditionalFormatting>
  <conditionalFormatting sqref="A17">
    <cfRule type="containsErrors" dxfId="1254" priority="1268">
      <formula>ISERROR(A17)</formula>
    </cfRule>
  </conditionalFormatting>
  <conditionalFormatting sqref="B20:C20 R20:T20">
    <cfRule type="containsErrors" dxfId="1253" priority="1267">
      <formula>ISERROR(B20)</formula>
    </cfRule>
  </conditionalFormatting>
  <conditionalFormatting sqref="A20">
    <cfRule type="containsErrors" dxfId="1252" priority="1266">
      <formula>ISERROR(A20)</formula>
    </cfRule>
  </conditionalFormatting>
  <conditionalFormatting sqref="B23:C23 R23:T23">
    <cfRule type="containsErrors" dxfId="1251" priority="1265">
      <formula>ISERROR(B23)</formula>
    </cfRule>
  </conditionalFormatting>
  <conditionalFormatting sqref="A23">
    <cfRule type="containsErrors" dxfId="1250" priority="1264">
      <formula>ISERROR(A23)</formula>
    </cfRule>
  </conditionalFormatting>
  <conditionalFormatting sqref="B26:C26 R26:T26">
    <cfRule type="containsErrors" dxfId="1249" priority="1263">
      <formula>ISERROR(B26)</formula>
    </cfRule>
  </conditionalFormatting>
  <conditionalFormatting sqref="A26">
    <cfRule type="containsErrors" dxfId="1248" priority="1262">
      <formula>ISERROR(A26)</formula>
    </cfRule>
  </conditionalFormatting>
  <conditionalFormatting sqref="A9">
    <cfRule type="containsErrors" dxfId="1247" priority="1257">
      <formula>ISERROR(A9)</formula>
    </cfRule>
  </conditionalFormatting>
  <conditionalFormatting sqref="A30 D30:T30 A32:T32 A35:T35 A38:T38 A41:T41 A29:T29 B28:T28">
    <cfRule type="containsErrors" dxfId="1246" priority="1255">
      <formula>ISERROR(A28)</formula>
    </cfRule>
  </conditionalFormatting>
  <conditionalFormatting sqref="B30">
    <cfRule type="containsErrors" dxfId="1245" priority="1254">
      <formula>ISERROR(B30)</formula>
    </cfRule>
  </conditionalFormatting>
  <conditionalFormatting sqref="C30">
    <cfRule type="containsErrors" dxfId="1244" priority="1253">
      <formula>ISERROR(C30)</formula>
    </cfRule>
  </conditionalFormatting>
  <conditionalFormatting sqref="A31 C31:T31">
    <cfRule type="containsErrors" dxfId="1243" priority="1250">
      <formula>ISERROR(A31)</formula>
    </cfRule>
  </conditionalFormatting>
  <conditionalFormatting sqref="B31">
    <cfRule type="containsErrors" dxfId="1242" priority="1249">
      <formula>ISERROR(B31)</formula>
    </cfRule>
  </conditionalFormatting>
  <conditionalFormatting sqref="A34 C34:T34">
    <cfRule type="containsErrors" dxfId="1241" priority="1248">
      <formula>ISERROR(A34)</formula>
    </cfRule>
  </conditionalFormatting>
  <conditionalFormatting sqref="B34">
    <cfRule type="containsErrors" dxfId="1240" priority="1247">
      <formula>ISERROR(B34)</formula>
    </cfRule>
  </conditionalFormatting>
  <conditionalFormatting sqref="A37 C37:T37">
    <cfRule type="containsErrors" dxfId="1239" priority="1246">
      <formula>ISERROR(A37)</formula>
    </cfRule>
  </conditionalFormatting>
  <conditionalFormatting sqref="B37">
    <cfRule type="containsErrors" dxfId="1238" priority="1245">
      <formula>ISERROR(B37)</formula>
    </cfRule>
  </conditionalFormatting>
  <conditionalFormatting sqref="A40 C40:T40">
    <cfRule type="containsErrors" dxfId="1237" priority="1244">
      <formula>ISERROR(A40)</formula>
    </cfRule>
  </conditionalFormatting>
  <conditionalFormatting sqref="B40">
    <cfRule type="containsErrors" dxfId="1236" priority="1243">
      <formula>ISERROR(B40)</formula>
    </cfRule>
  </conditionalFormatting>
  <conditionalFormatting sqref="B33:C33 R33:T33">
    <cfRule type="containsErrors" dxfId="1235" priority="1242">
      <formula>ISERROR(B33)</formula>
    </cfRule>
  </conditionalFormatting>
  <conditionalFormatting sqref="A33">
    <cfRule type="containsErrors" dxfId="1234" priority="1241">
      <formula>ISERROR(A33)</formula>
    </cfRule>
  </conditionalFormatting>
  <conditionalFormatting sqref="B36:C36 R36:T36">
    <cfRule type="containsErrors" dxfId="1233" priority="1240">
      <formula>ISERROR(B36)</formula>
    </cfRule>
  </conditionalFormatting>
  <conditionalFormatting sqref="A36">
    <cfRule type="containsErrors" dxfId="1232" priority="1239">
      <formula>ISERROR(A36)</formula>
    </cfRule>
  </conditionalFormatting>
  <conditionalFormatting sqref="B39:C39 R39:T39">
    <cfRule type="containsErrors" dxfId="1231" priority="1238">
      <formula>ISERROR(B39)</formula>
    </cfRule>
  </conditionalFormatting>
  <conditionalFormatting sqref="A39">
    <cfRule type="containsErrors" dxfId="1230" priority="1237">
      <formula>ISERROR(A39)</formula>
    </cfRule>
  </conditionalFormatting>
  <conditionalFormatting sqref="B42:C42 R42:T42">
    <cfRule type="containsErrors" dxfId="1229" priority="1236">
      <formula>ISERROR(B42)</formula>
    </cfRule>
  </conditionalFormatting>
  <conditionalFormatting sqref="A42">
    <cfRule type="containsErrors" dxfId="1228" priority="1235">
      <formula>ISERROR(A42)</formula>
    </cfRule>
  </conditionalFormatting>
  <conditionalFormatting sqref="A28">
    <cfRule type="containsErrors" dxfId="1227" priority="1234">
      <formula>ISERROR(A28)</formula>
    </cfRule>
  </conditionalFormatting>
  <conditionalFormatting sqref="U45:W62">
    <cfRule type="containsErrors" dxfId="1226" priority="1233">
      <formula>ISERROR(U45)</formula>
    </cfRule>
  </conditionalFormatting>
  <conditionalFormatting sqref="A47:A48 C48:T48 A49:T49 D47:T47 B50:C50 A52:T52 A55:T55 A58:T58 A61:T61 A46:T46 B45:T45 R50:T50">
    <cfRule type="containsErrors" dxfId="1225" priority="1232">
      <formula>ISERROR(A45)</formula>
    </cfRule>
  </conditionalFormatting>
  <conditionalFormatting sqref="B47">
    <cfRule type="containsErrors" dxfId="1224" priority="1231">
      <formula>ISERROR(B47)</formula>
    </cfRule>
  </conditionalFormatting>
  <conditionalFormatting sqref="C47">
    <cfRule type="containsErrors" dxfId="1223" priority="1230">
      <formula>ISERROR(C47)</formula>
    </cfRule>
  </conditionalFormatting>
  <conditionalFormatting sqref="B48">
    <cfRule type="containsErrors" dxfId="1222" priority="1229">
      <formula>ISERROR(B48)</formula>
    </cfRule>
  </conditionalFormatting>
  <conditionalFormatting sqref="A50">
    <cfRule type="containsErrors" dxfId="1221" priority="1228">
      <formula>ISERROR(A50)</formula>
    </cfRule>
  </conditionalFormatting>
  <conditionalFormatting sqref="A51 C51:T51">
    <cfRule type="containsErrors" dxfId="1220" priority="1227">
      <formula>ISERROR(A51)</formula>
    </cfRule>
  </conditionalFormatting>
  <conditionalFormatting sqref="B51">
    <cfRule type="containsErrors" dxfId="1219" priority="1226">
      <formula>ISERROR(B51)</formula>
    </cfRule>
  </conditionalFormatting>
  <conditionalFormatting sqref="A54 C54:T54">
    <cfRule type="containsErrors" dxfId="1218" priority="1225">
      <formula>ISERROR(A54)</formula>
    </cfRule>
  </conditionalFormatting>
  <conditionalFormatting sqref="B54">
    <cfRule type="containsErrors" dxfId="1217" priority="1224">
      <formula>ISERROR(B54)</formula>
    </cfRule>
  </conditionalFormatting>
  <conditionalFormatting sqref="A57 C57:T57">
    <cfRule type="containsErrors" dxfId="1216" priority="1223">
      <formula>ISERROR(A57)</formula>
    </cfRule>
  </conditionalFormatting>
  <conditionalFormatting sqref="B57">
    <cfRule type="containsErrors" dxfId="1215" priority="1222">
      <formula>ISERROR(B57)</formula>
    </cfRule>
  </conditionalFormatting>
  <conditionalFormatting sqref="A60 C60:T60">
    <cfRule type="containsErrors" dxfId="1214" priority="1221">
      <formula>ISERROR(A60)</formula>
    </cfRule>
  </conditionalFormatting>
  <conditionalFormatting sqref="B60">
    <cfRule type="containsErrors" dxfId="1213" priority="1220">
      <formula>ISERROR(B60)</formula>
    </cfRule>
  </conditionalFormatting>
  <conditionalFormatting sqref="B53:C53 R53:T53">
    <cfRule type="containsErrors" dxfId="1212" priority="1219">
      <formula>ISERROR(B53)</formula>
    </cfRule>
  </conditionalFormatting>
  <conditionalFormatting sqref="A53">
    <cfRule type="containsErrors" dxfId="1211" priority="1218">
      <formula>ISERROR(A53)</formula>
    </cfRule>
  </conditionalFormatting>
  <conditionalFormatting sqref="B56:C56 R56:T56">
    <cfRule type="containsErrors" dxfId="1210" priority="1217">
      <formula>ISERROR(B56)</formula>
    </cfRule>
  </conditionalFormatting>
  <conditionalFormatting sqref="A56">
    <cfRule type="containsErrors" dxfId="1209" priority="1216">
      <formula>ISERROR(A56)</formula>
    </cfRule>
  </conditionalFormatting>
  <conditionalFormatting sqref="B59:C59 R59:T59">
    <cfRule type="containsErrors" dxfId="1208" priority="1215">
      <formula>ISERROR(B59)</formula>
    </cfRule>
  </conditionalFormatting>
  <conditionalFormatting sqref="A59">
    <cfRule type="containsErrors" dxfId="1207" priority="1214">
      <formula>ISERROR(A59)</formula>
    </cfRule>
  </conditionalFormatting>
  <conditionalFormatting sqref="B62:C62 R62:T62">
    <cfRule type="containsErrors" dxfId="1206" priority="1213">
      <formula>ISERROR(B62)</formula>
    </cfRule>
  </conditionalFormatting>
  <conditionalFormatting sqref="A62">
    <cfRule type="containsErrors" dxfId="1205" priority="1212">
      <formula>ISERROR(A62)</formula>
    </cfRule>
  </conditionalFormatting>
  <conditionalFormatting sqref="A45">
    <cfRule type="containsErrors" dxfId="1204" priority="1211">
      <formula>ISERROR(A45)</formula>
    </cfRule>
  </conditionalFormatting>
  <conditionalFormatting sqref="A66 D66:T66 A68:T68 A71:T71 A74:T74 A77:T77 A65:T65 B64:T64">
    <cfRule type="containsErrors" dxfId="1203" priority="1209">
      <formula>ISERROR(A64)</formula>
    </cfRule>
  </conditionalFormatting>
  <conditionalFormatting sqref="B66">
    <cfRule type="containsErrors" dxfId="1202" priority="1208">
      <formula>ISERROR(B66)</formula>
    </cfRule>
  </conditionalFormatting>
  <conditionalFormatting sqref="C66">
    <cfRule type="containsErrors" dxfId="1201" priority="1207">
      <formula>ISERROR(C66)</formula>
    </cfRule>
  </conditionalFormatting>
  <conditionalFormatting sqref="A67 C67:T67">
    <cfRule type="containsErrors" dxfId="1200" priority="1204">
      <formula>ISERROR(A67)</formula>
    </cfRule>
  </conditionalFormatting>
  <conditionalFormatting sqref="B67">
    <cfRule type="containsErrors" dxfId="1199" priority="1203">
      <formula>ISERROR(B67)</formula>
    </cfRule>
  </conditionalFormatting>
  <conditionalFormatting sqref="A70 C70:T70">
    <cfRule type="containsErrors" dxfId="1198" priority="1202">
      <formula>ISERROR(A70)</formula>
    </cfRule>
  </conditionalFormatting>
  <conditionalFormatting sqref="B70">
    <cfRule type="containsErrors" dxfId="1197" priority="1201">
      <formula>ISERROR(B70)</formula>
    </cfRule>
  </conditionalFormatting>
  <conditionalFormatting sqref="A73 C73:T73">
    <cfRule type="containsErrors" dxfId="1196" priority="1200">
      <formula>ISERROR(A73)</formula>
    </cfRule>
  </conditionalFormatting>
  <conditionalFormatting sqref="B73">
    <cfRule type="containsErrors" dxfId="1195" priority="1199">
      <formula>ISERROR(B73)</formula>
    </cfRule>
  </conditionalFormatting>
  <conditionalFormatting sqref="A76 C76:T76">
    <cfRule type="containsErrors" dxfId="1194" priority="1198">
      <formula>ISERROR(A76)</formula>
    </cfRule>
  </conditionalFormatting>
  <conditionalFormatting sqref="B76">
    <cfRule type="containsErrors" dxfId="1193" priority="1197">
      <formula>ISERROR(B76)</formula>
    </cfRule>
  </conditionalFormatting>
  <conditionalFormatting sqref="B69:C69 R69:T69">
    <cfRule type="containsErrors" dxfId="1192" priority="1196">
      <formula>ISERROR(B69)</formula>
    </cfRule>
  </conditionalFormatting>
  <conditionalFormatting sqref="A69">
    <cfRule type="containsErrors" dxfId="1191" priority="1195">
      <formula>ISERROR(A69)</formula>
    </cfRule>
  </conditionalFormatting>
  <conditionalFormatting sqref="B72:C72 R72:T72">
    <cfRule type="containsErrors" dxfId="1190" priority="1194">
      <formula>ISERROR(B72)</formula>
    </cfRule>
  </conditionalFormatting>
  <conditionalFormatting sqref="A72">
    <cfRule type="containsErrors" dxfId="1189" priority="1193">
      <formula>ISERROR(A72)</formula>
    </cfRule>
  </conditionalFormatting>
  <conditionalFormatting sqref="B75:C75 R75:T75">
    <cfRule type="containsErrors" dxfId="1188" priority="1192">
      <formula>ISERROR(B75)</formula>
    </cfRule>
  </conditionalFormatting>
  <conditionalFormatting sqref="A75">
    <cfRule type="containsErrors" dxfId="1187" priority="1191">
      <formula>ISERROR(A75)</formula>
    </cfRule>
  </conditionalFormatting>
  <conditionalFormatting sqref="B78:C78 R78:T78">
    <cfRule type="containsErrors" dxfId="1186" priority="1190">
      <formula>ISERROR(B78)</formula>
    </cfRule>
  </conditionalFormatting>
  <conditionalFormatting sqref="A78">
    <cfRule type="containsErrors" dxfId="1185" priority="1189">
      <formula>ISERROR(A78)</formula>
    </cfRule>
  </conditionalFormatting>
  <conditionalFormatting sqref="A64">
    <cfRule type="containsErrors" dxfId="1184" priority="1188">
      <formula>ISERROR(A64)</formula>
    </cfRule>
  </conditionalFormatting>
  <conditionalFormatting sqref="U80:W97">
    <cfRule type="containsErrors" dxfId="1183" priority="1187">
      <formula>ISERROR(U80)</formula>
    </cfRule>
  </conditionalFormatting>
  <conditionalFormatting sqref="A82:A83 C83:T83 A84:T84 D82:T82 B85:C85 A87:T87 A90:T90 A93:T93 A96:T96 A81:T81 B80:T80 R85:T85">
    <cfRule type="containsErrors" dxfId="1182" priority="1186">
      <formula>ISERROR(A80)</formula>
    </cfRule>
  </conditionalFormatting>
  <conditionalFormatting sqref="B82">
    <cfRule type="containsErrors" dxfId="1181" priority="1185">
      <formula>ISERROR(B82)</formula>
    </cfRule>
  </conditionalFormatting>
  <conditionalFormatting sqref="C82">
    <cfRule type="containsErrors" dxfId="1180" priority="1184">
      <formula>ISERROR(C82)</formula>
    </cfRule>
  </conditionalFormatting>
  <conditionalFormatting sqref="B83">
    <cfRule type="containsErrors" dxfId="1179" priority="1183">
      <formula>ISERROR(B83)</formula>
    </cfRule>
  </conditionalFormatting>
  <conditionalFormatting sqref="A85">
    <cfRule type="containsErrors" dxfId="1178" priority="1182">
      <formula>ISERROR(A85)</formula>
    </cfRule>
  </conditionalFormatting>
  <conditionalFormatting sqref="A86 C86:T86">
    <cfRule type="containsErrors" dxfId="1177" priority="1181">
      <formula>ISERROR(A86)</formula>
    </cfRule>
  </conditionalFormatting>
  <conditionalFormatting sqref="B86">
    <cfRule type="containsErrors" dxfId="1176" priority="1180">
      <formula>ISERROR(B86)</formula>
    </cfRule>
  </conditionalFormatting>
  <conditionalFormatting sqref="A89 C89:T89">
    <cfRule type="containsErrors" dxfId="1175" priority="1179">
      <formula>ISERROR(A89)</formula>
    </cfRule>
  </conditionalFormatting>
  <conditionalFormatting sqref="B89">
    <cfRule type="containsErrors" dxfId="1174" priority="1178">
      <formula>ISERROR(B89)</formula>
    </cfRule>
  </conditionalFormatting>
  <conditionalFormatting sqref="A92 C92:T92">
    <cfRule type="containsErrors" dxfId="1173" priority="1177">
      <formula>ISERROR(A92)</formula>
    </cfRule>
  </conditionalFormatting>
  <conditionalFormatting sqref="B92">
    <cfRule type="containsErrors" dxfId="1172" priority="1176">
      <formula>ISERROR(B92)</formula>
    </cfRule>
  </conditionalFormatting>
  <conditionalFormatting sqref="A95 C95:T95">
    <cfRule type="containsErrors" dxfId="1171" priority="1175">
      <formula>ISERROR(A95)</formula>
    </cfRule>
  </conditionalFormatting>
  <conditionalFormatting sqref="B95">
    <cfRule type="containsErrors" dxfId="1170" priority="1174">
      <formula>ISERROR(B95)</formula>
    </cfRule>
  </conditionalFormatting>
  <conditionalFormatting sqref="B88:C88 R88:T88">
    <cfRule type="containsErrors" dxfId="1169" priority="1173">
      <formula>ISERROR(B88)</formula>
    </cfRule>
  </conditionalFormatting>
  <conditionalFormatting sqref="A88">
    <cfRule type="containsErrors" dxfId="1168" priority="1172">
      <formula>ISERROR(A88)</formula>
    </cfRule>
  </conditionalFormatting>
  <conditionalFormatting sqref="B91:C91 R91:T91">
    <cfRule type="containsErrors" dxfId="1167" priority="1171">
      <formula>ISERROR(B91)</formula>
    </cfRule>
  </conditionalFormatting>
  <conditionalFormatting sqref="A91">
    <cfRule type="containsErrors" dxfId="1166" priority="1170">
      <formula>ISERROR(A91)</formula>
    </cfRule>
  </conditionalFormatting>
  <conditionalFormatting sqref="B94:C94 R94:T94">
    <cfRule type="containsErrors" dxfId="1165" priority="1169">
      <formula>ISERROR(B94)</formula>
    </cfRule>
  </conditionalFormatting>
  <conditionalFormatting sqref="A94">
    <cfRule type="containsErrors" dxfId="1164" priority="1168">
      <formula>ISERROR(A94)</formula>
    </cfRule>
  </conditionalFormatting>
  <conditionalFormatting sqref="B97:C97 R97:T97">
    <cfRule type="containsErrors" dxfId="1163" priority="1167">
      <formula>ISERROR(B97)</formula>
    </cfRule>
  </conditionalFormatting>
  <conditionalFormatting sqref="A97">
    <cfRule type="containsErrors" dxfId="1162" priority="1166">
      <formula>ISERROR(A97)</formula>
    </cfRule>
  </conditionalFormatting>
  <conditionalFormatting sqref="A80">
    <cfRule type="containsErrors" dxfId="1161" priority="1165">
      <formula>ISERROR(A80)</formula>
    </cfRule>
  </conditionalFormatting>
  <conditionalFormatting sqref="A102 D102:T102 A104:T104 A107:T107 A110:T110 A113:T113 A101:T101 B100:T100">
    <cfRule type="containsErrors" dxfId="1160" priority="1163">
      <formula>ISERROR(A100)</formula>
    </cfRule>
  </conditionalFormatting>
  <conditionalFormatting sqref="B102">
    <cfRule type="containsErrors" dxfId="1159" priority="1162">
      <formula>ISERROR(B102)</formula>
    </cfRule>
  </conditionalFormatting>
  <conditionalFormatting sqref="C102">
    <cfRule type="containsErrors" dxfId="1158" priority="1161">
      <formula>ISERROR(C102)</formula>
    </cfRule>
  </conditionalFormatting>
  <conditionalFormatting sqref="A103 C103:T103">
    <cfRule type="containsErrors" dxfId="1157" priority="1158">
      <formula>ISERROR(A103)</formula>
    </cfRule>
  </conditionalFormatting>
  <conditionalFormatting sqref="B103">
    <cfRule type="containsErrors" dxfId="1156" priority="1157">
      <formula>ISERROR(B103)</formula>
    </cfRule>
  </conditionalFormatting>
  <conditionalFormatting sqref="A106 C106:T106">
    <cfRule type="containsErrors" dxfId="1155" priority="1156">
      <formula>ISERROR(A106)</formula>
    </cfRule>
  </conditionalFormatting>
  <conditionalFormatting sqref="B106">
    <cfRule type="containsErrors" dxfId="1154" priority="1155">
      <formula>ISERROR(B106)</formula>
    </cfRule>
  </conditionalFormatting>
  <conditionalFormatting sqref="A109 C109:T109">
    <cfRule type="containsErrors" dxfId="1153" priority="1154">
      <formula>ISERROR(A109)</formula>
    </cfRule>
  </conditionalFormatting>
  <conditionalFormatting sqref="B109">
    <cfRule type="containsErrors" dxfId="1152" priority="1153">
      <formula>ISERROR(B109)</formula>
    </cfRule>
  </conditionalFormatting>
  <conditionalFormatting sqref="A112 C112:T112">
    <cfRule type="containsErrors" dxfId="1151" priority="1152">
      <formula>ISERROR(A112)</formula>
    </cfRule>
  </conditionalFormatting>
  <conditionalFormatting sqref="B112">
    <cfRule type="containsErrors" dxfId="1150" priority="1151">
      <formula>ISERROR(B112)</formula>
    </cfRule>
  </conditionalFormatting>
  <conditionalFormatting sqref="B105:C105 R105:T105">
    <cfRule type="containsErrors" dxfId="1149" priority="1150">
      <formula>ISERROR(B105)</formula>
    </cfRule>
  </conditionalFormatting>
  <conditionalFormatting sqref="A105">
    <cfRule type="containsErrors" dxfId="1148" priority="1149">
      <formula>ISERROR(A105)</formula>
    </cfRule>
  </conditionalFormatting>
  <conditionalFormatting sqref="B108:C108 R108:T108">
    <cfRule type="containsErrors" dxfId="1147" priority="1148">
      <formula>ISERROR(B108)</formula>
    </cfRule>
  </conditionalFormatting>
  <conditionalFormatting sqref="A108">
    <cfRule type="containsErrors" dxfId="1146" priority="1147">
      <formula>ISERROR(A108)</formula>
    </cfRule>
  </conditionalFormatting>
  <conditionalFormatting sqref="B111:C111 R111:T111">
    <cfRule type="containsErrors" dxfId="1145" priority="1146">
      <formula>ISERROR(B111)</formula>
    </cfRule>
  </conditionalFormatting>
  <conditionalFormatting sqref="A111">
    <cfRule type="containsErrors" dxfId="1144" priority="1145">
      <formula>ISERROR(A111)</formula>
    </cfRule>
  </conditionalFormatting>
  <conditionalFormatting sqref="B114:C114 R114:T114">
    <cfRule type="containsErrors" dxfId="1143" priority="1144">
      <formula>ISERROR(B114)</formula>
    </cfRule>
  </conditionalFormatting>
  <conditionalFormatting sqref="A114">
    <cfRule type="containsErrors" dxfId="1142" priority="1143">
      <formula>ISERROR(A114)</formula>
    </cfRule>
  </conditionalFormatting>
  <conditionalFormatting sqref="A100">
    <cfRule type="containsErrors" dxfId="1141" priority="1142">
      <formula>ISERROR(A100)</formula>
    </cfRule>
  </conditionalFormatting>
  <conditionalFormatting sqref="A6:E6 A7:B7 A3:C5 B2:C2">
    <cfRule type="containsErrors" dxfId="1140" priority="1141">
      <formula>ISERROR(A2)</formula>
    </cfRule>
  </conditionalFormatting>
  <conditionalFormatting sqref="D2:E2 E3:E5">
    <cfRule type="containsErrors" dxfId="1139" priority="1140">
      <formula>ISERROR(D2)</formula>
    </cfRule>
  </conditionalFormatting>
  <conditionalFormatting sqref="A2">
    <cfRule type="containsErrors" dxfId="1138" priority="1139">
      <formula>ISERROR(A2)</formula>
    </cfRule>
  </conditionalFormatting>
  <conditionalFormatting sqref="C7">
    <cfRule type="containsErrors" dxfId="1137" priority="1137">
      <formula>ISERROR(C7)</formula>
    </cfRule>
  </conditionalFormatting>
  <conditionalFormatting sqref="D7:E7">
    <cfRule type="containsErrors" dxfId="1136" priority="1138">
      <formula>ISERROR(D7)</formula>
    </cfRule>
  </conditionalFormatting>
  <conditionalFormatting sqref="D14">
    <cfRule type="containsErrors" dxfId="1135" priority="1136">
      <formula>ISERROR(D14)</formula>
    </cfRule>
  </conditionalFormatting>
  <conditionalFormatting sqref="D14">
    <cfRule type="cellIs" dxfId="1134" priority="1135" operator="between">
      <formula>$P$5</formula>
      <formula>$P$6</formula>
    </cfRule>
  </conditionalFormatting>
  <conditionalFormatting sqref="D14">
    <cfRule type="containsErrors" dxfId="1133" priority="1134">
      <formula>ISERROR(D14)</formula>
    </cfRule>
  </conditionalFormatting>
  <conditionalFormatting sqref="E14">
    <cfRule type="containsErrors" dxfId="1132" priority="1133">
      <formula>ISERROR(E14)</formula>
    </cfRule>
  </conditionalFormatting>
  <conditionalFormatting sqref="E14">
    <cfRule type="cellIs" dxfId="1131" priority="1132" operator="between">
      <formula>$P$5</formula>
      <formula>$P$6</formula>
    </cfRule>
  </conditionalFormatting>
  <conditionalFormatting sqref="E14">
    <cfRule type="containsErrors" dxfId="1130" priority="1131">
      <formula>ISERROR(E14)</formula>
    </cfRule>
  </conditionalFormatting>
  <conditionalFormatting sqref="F14">
    <cfRule type="containsErrors" dxfId="1129" priority="1130">
      <formula>ISERROR(F14)</formula>
    </cfRule>
  </conditionalFormatting>
  <conditionalFormatting sqref="F14">
    <cfRule type="cellIs" dxfId="1128" priority="1129" operator="between">
      <formula>$P$5</formula>
      <formula>$P$6</formula>
    </cfRule>
  </conditionalFormatting>
  <conditionalFormatting sqref="F14">
    <cfRule type="containsErrors" dxfId="1127" priority="1128">
      <formula>ISERROR(F14)</formula>
    </cfRule>
  </conditionalFormatting>
  <conditionalFormatting sqref="G14">
    <cfRule type="containsErrors" dxfId="1126" priority="1127">
      <formula>ISERROR(G14)</formula>
    </cfRule>
  </conditionalFormatting>
  <conditionalFormatting sqref="G14">
    <cfRule type="cellIs" dxfId="1125" priority="1126" operator="between">
      <formula>$P$5</formula>
      <formula>$P$6</formula>
    </cfRule>
  </conditionalFormatting>
  <conditionalFormatting sqref="G14">
    <cfRule type="containsErrors" dxfId="1124" priority="1125">
      <formula>ISERROR(G14)</formula>
    </cfRule>
  </conditionalFormatting>
  <conditionalFormatting sqref="H14">
    <cfRule type="containsErrors" dxfId="1123" priority="1124">
      <formula>ISERROR(H14)</formula>
    </cfRule>
  </conditionalFormatting>
  <conditionalFormatting sqref="H14">
    <cfRule type="cellIs" dxfId="1122" priority="1123" operator="between">
      <formula>$P$5</formula>
      <formula>$P$6</formula>
    </cfRule>
  </conditionalFormatting>
  <conditionalFormatting sqref="H14">
    <cfRule type="containsErrors" dxfId="1121" priority="1122">
      <formula>ISERROR(H14)</formula>
    </cfRule>
  </conditionalFormatting>
  <conditionalFormatting sqref="I14">
    <cfRule type="containsErrors" dxfId="1120" priority="1121">
      <formula>ISERROR(I14)</formula>
    </cfRule>
  </conditionalFormatting>
  <conditionalFormatting sqref="I14">
    <cfRule type="cellIs" dxfId="1119" priority="1120" operator="between">
      <formula>$P$5</formula>
      <formula>$P$6</formula>
    </cfRule>
  </conditionalFormatting>
  <conditionalFormatting sqref="I14">
    <cfRule type="containsErrors" dxfId="1118" priority="1119">
      <formula>ISERROR(I14)</formula>
    </cfRule>
  </conditionalFormatting>
  <conditionalFormatting sqref="J14">
    <cfRule type="containsErrors" dxfId="1117" priority="1118">
      <formula>ISERROR(J14)</formula>
    </cfRule>
  </conditionalFormatting>
  <conditionalFormatting sqref="J14">
    <cfRule type="cellIs" dxfId="1116" priority="1117" operator="between">
      <formula>$P$5</formula>
      <formula>$P$6</formula>
    </cfRule>
  </conditionalFormatting>
  <conditionalFormatting sqref="J14">
    <cfRule type="containsErrors" dxfId="1115" priority="1116">
      <formula>ISERROR(J14)</formula>
    </cfRule>
  </conditionalFormatting>
  <conditionalFormatting sqref="K14">
    <cfRule type="containsErrors" dxfId="1114" priority="1115">
      <formula>ISERROR(K14)</formula>
    </cfRule>
  </conditionalFormatting>
  <conditionalFormatting sqref="K14">
    <cfRule type="cellIs" dxfId="1113" priority="1114" operator="between">
      <formula>$P$5</formula>
      <formula>$P$6</formula>
    </cfRule>
  </conditionalFormatting>
  <conditionalFormatting sqref="K14">
    <cfRule type="containsErrors" dxfId="1112" priority="1113">
      <formula>ISERROR(K14)</formula>
    </cfRule>
  </conditionalFormatting>
  <conditionalFormatting sqref="L14">
    <cfRule type="containsErrors" dxfId="1111" priority="1112">
      <formula>ISERROR(L14)</formula>
    </cfRule>
  </conditionalFormatting>
  <conditionalFormatting sqref="L14">
    <cfRule type="cellIs" dxfId="1110" priority="1111" operator="between">
      <formula>$P$5</formula>
      <formula>$P$6</formula>
    </cfRule>
  </conditionalFormatting>
  <conditionalFormatting sqref="L14">
    <cfRule type="containsErrors" dxfId="1109" priority="1110">
      <formula>ISERROR(L14)</formula>
    </cfRule>
  </conditionalFormatting>
  <conditionalFormatting sqref="M14">
    <cfRule type="containsErrors" dxfId="1108" priority="1109">
      <formula>ISERROR(M14)</formula>
    </cfRule>
  </conditionalFormatting>
  <conditionalFormatting sqref="M14">
    <cfRule type="cellIs" dxfId="1107" priority="1108" operator="between">
      <formula>$P$5</formula>
      <formula>$P$6</formula>
    </cfRule>
  </conditionalFormatting>
  <conditionalFormatting sqref="M14">
    <cfRule type="containsErrors" dxfId="1106" priority="1107">
      <formula>ISERROR(M14)</formula>
    </cfRule>
  </conditionalFormatting>
  <conditionalFormatting sqref="N14">
    <cfRule type="containsErrors" dxfId="1105" priority="1106">
      <formula>ISERROR(N14)</formula>
    </cfRule>
  </conditionalFormatting>
  <conditionalFormatting sqref="N14">
    <cfRule type="cellIs" dxfId="1104" priority="1105" operator="between">
      <formula>$P$5</formula>
      <formula>$P$6</formula>
    </cfRule>
  </conditionalFormatting>
  <conditionalFormatting sqref="N14">
    <cfRule type="containsErrors" dxfId="1103" priority="1104">
      <formula>ISERROR(N14)</formula>
    </cfRule>
  </conditionalFormatting>
  <conditionalFormatting sqref="O14">
    <cfRule type="containsErrors" dxfId="1102" priority="1103">
      <formula>ISERROR(O14)</formula>
    </cfRule>
  </conditionalFormatting>
  <conditionalFormatting sqref="O14">
    <cfRule type="cellIs" dxfId="1101" priority="1102" operator="between">
      <formula>$P$5</formula>
      <formula>$P$6</formula>
    </cfRule>
  </conditionalFormatting>
  <conditionalFormatting sqref="O14">
    <cfRule type="containsErrors" dxfId="1100" priority="1101">
      <formula>ISERROR(O14)</formula>
    </cfRule>
  </conditionalFormatting>
  <conditionalFormatting sqref="P14">
    <cfRule type="containsErrors" dxfId="1099" priority="1100">
      <formula>ISERROR(P14)</formula>
    </cfRule>
  </conditionalFormatting>
  <conditionalFormatting sqref="P14">
    <cfRule type="cellIs" dxfId="1098" priority="1099" operator="between">
      <formula>$P$5</formula>
      <formula>$P$6</formula>
    </cfRule>
  </conditionalFormatting>
  <conditionalFormatting sqref="P14">
    <cfRule type="containsErrors" dxfId="1097" priority="1098">
      <formula>ISERROR(P14)</formula>
    </cfRule>
  </conditionalFormatting>
  <conditionalFormatting sqref="Q14">
    <cfRule type="containsErrors" dxfId="1096" priority="1097">
      <formula>ISERROR(Q14)</formula>
    </cfRule>
  </conditionalFormatting>
  <conditionalFormatting sqref="Q14">
    <cfRule type="cellIs" dxfId="1095" priority="1096" operator="between">
      <formula>$P$5</formula>
      <formula>$P$6</formula>
    </cfRule>
  </conditionalFormatting>
  <conditionalFormatting sqref="Q14">
    <cfRule type="containsErrors" dxfId="1094" priority="1095">
      <formula>ISERROR(Q14)</formula>
    </cfRule>
  </conditionalFormatting>
  <conditionalFormatting sqref="D17">
    <cfRule type="containsErrors" dxfId="1093" priority="1094">
      <formula>ISERROR(D17)</formula>
    </cfRule>
  </conditionalFormatting>
  <conditionalFormatting sqref="D17">
    <cfRule type="cellIs" dxfId="1092" priority="1093" operator="between">
      <formula>$P$5</formula>
      <formula>$P$6</formula>
    </cfRule>
  </conditionalFormatting>
  <conditionalFormatting sqref="D17">
    <cfRule type="containsErrors" dxfId="1091" priority="1092">
      <formula>ISERROR(D17)</formula>
    </cfRule>
  </conditionalFormatting>
  <conditionalFormatting sqref="E17">
    <cfRule type="containsErrors" dxfId="1090" priority="1091">
      <formula>ISERROR(E17)</formula>
    </cfRule>
  </conditionalFormatting>
  <conditionalFormatting sqref="E17">
    <cfRule type="cellIs" dxfId="1089" priority="1090" operator="between">
      <formula>$P$5</formula>
      <formula>$P$6</formula>
    </cfRule>
  </conditionalFormatting>
  <conditionalFormatting sqref="E17">
    <cfRule type="containsErrors" dxfId="1088" priority="1089">
      <formula>ISERROR(E17)</formula>
    </cfRule>
  </conditionalFormatting>
  <conditionalFormatting sqref="F17">
    <cfRule type="containsErrors" dxfId="1087" priority="1088">
      <formula>ISERROR(F17)</formula>
    </cfRule>
  </conditionalFormatting>
  <conditionalFormatting sqref="F17">
    <cfRule type="cellIs" dxfId="1086" priority="1087" operator="between">
      <formula>$P$5</formula>
      <formula>$P$6</formula>
    </cfRule>
  </conditionalFormatting>
  <conditionalFormatting sqref="F17">
    <cfRule type="containsErrors" dxfId="1085" priority="1086">
      <formula>ISERROR(F17)</formula>
    </cfRule>
  </conditionalFormatting>
  <conditionalFormatting sqref="G17">
    <cfRule type="containsErrors" dxfId="1084" priority="1085">
      <formula>ISERROR(G17)</formula>
    </cfRule>
  </conditionalFormatting>
  <conditionalFormatting sqref="G17">
    <cfRule type="cellIs" dxfId="1083" priority="1084" operator="between">
      <formula>$P$5</formula>
      <formula>$P$6</formula>
    </cfRule>
  </conditionalFormatting>
  <conditionalFormatting sqref="G17">
    <cfRule type="containsErrors" dxfId="1082" priority="1083">
      <formula>ISERROR(G17)</formula>
    </cfRule>
  </conditionalFormatting>
  <conditionalFormatting sqref="H17">
    <cfRule type="containsErrors" dxfId="1081" priority="1082">
      <formula>ISERROR(H17)</formula>
    </cfRule>
  </conditionalFormatting>
  <conditionalFormatting sqref="H17">
    <cfRule type="cellIs" dxfId="1080" priority="1081" operator="between">
      <formula>$P$5</formula>
      <formula>$P$6</formula>
    </cfRule>
  </conditionalFormatting>
  <conditionalFormatting sqref="H17">
    <cfRule type="containsErrors" dxfId="1079" priority="1080">
      <formula>ISERROR(H17)</formula>
    </cfRule>
  </conditionalFormatting>
  <conditionalFormatting sqref="I17">
    <cfRule type="containsErrors" dxfId="1078" priority="1079">
      <formula>ISERROR(I17)</formula>
    </cfRule>
  </conditionalFormatting>
  <conditionalFormatting sqref="I17">
    <cfRule type="cellIs" dxfId="1077" priority="1078" operator="between">
      <formula>$P$5</formula>
      <formula>$P$6</formula>
    </cfRule>
  </conditionalFormatting>
  <conditionalFormatting sqref="I17">
    <cfRule type="containsErrors" dxfId="1076" priority="1077">
      <formula>ISERROR(I17)</formula>
    </cfRule>
  </conditionalFormatting>
  <conditionalFormatting sqref="J17">
    <cfRule type="containsErrors" dxfId="1075" priority="1076">
      <formula>ISERROR(J17)</formula>
    </cfRule>
  </conditionalFormatting>
  <conditionalFormatting sqref="J17">
    <cfRule type="cellIs" dxfId="1074" priority="1075" operator="between">
      <formula>$P$5</formula>
      <formula>$P$6</formula>
    </cfRule>
  </conditionalFormatting>
  <conditionalFormatting sqref="J17">
    <cfRule type="containsErrors" dxfId="1073" priority="1074">
      <formula>ISERROR(J17)</formula>
    </cfRule>
  </conditionalFormatting>
  <conditionalFormatting sqref="K17">
    <cfRule type="containsErrors" dxfId="1072" priority="1073">
      <formula>ISERROR(K17)</formula>
    </cfRule>
  </conditionalFormatting>
  <conditionalFormatting sqref="K17">
    <cfRule type="cellIs" dxfId="1071" priority="1072" operator="between">
      <formula>$P$5</formula>
      <formula>$P$6</formula>
    </cfRule>
  </conditionalFormatting>
  <conditionalFormatting sqref="K17">
    <cfRule type="containsErrors" dxfId="1070" priority="1071">
      <formula>ISERROR(K17)</formula>
    </cfRule>
  </conditionalFormatting>
  <conditionalFormatting sqref="L17">
    <cfRule type="containsErrors" dxfId="1069" priority="1070">
      <formula>ISERROR(L17)</formula>
    </cfRule>
  </conditionalFormatting>
  <conditionalFormatting sqref="L17">
    <cfRule type="cellIs" dxfId="1068" priority="1069" operator="between">
      <formula>$P$5</formula>
      <formula>$P$6</formula>
    </cfRule>
  </conditionalFormatting>
  <conditionalFormatting sqref="L17">
    <cfRule type="containsErrors" dxfId="1067" priority="1068">
      <formula>ISERROR(L17)</formula>
    </cfRule>
  </conditionalFormatting>
  <conditionalFormatting sqref="M17">
    <cfRule type="containsErrors" dxfId="1066" priority="1067">
      <formula>ISERROR(M17)</formula>
    </cfRule>
  </conditionalFormatting>
  <conditionalFormatting sqref="M17">
    <cfRule type="cellIs" dxfId="1065" priority="1066" operator="between">
      <formula>$P$5</formula>
      <formula>$P$6</formula>
    </cfRule>
  </conditionalFormatting>
  <conditionalFormatting sqref="M17">
    <cfRule type="containsErrors" dxfId="1064" priority="1065">
      <formula>ISERROR(M17)</formula>
    </cfRule>
  </conditionalFormatting>
  <conditionalFormatting sqref="N17">
    <cfRule type="containsErrors" dxfId="1063" priority="1064">
      <formula>ISERROR(N17)</formula>
    </cfRule>
  </conditionalFormatting>
  <conditionalFormatting sqref="N17">
    <cfRule type="cellIs" dxfId="1062" priority="1063" operator="between">
      <formula>$P$5</formula>
      <formula>$P$6</formula>
    </cfRule>
  </conditionalFormatting>
  <conditionalFormatting sqref="N17">
    <cfRule type="containsErrors" dxfId="1061" priority="1062">
      <formula>ISERROR(N17)</formula>
    </cfRule>
  </conditionalFormatting>
  <conditionalFormatting sqref="O17">
    <cfRule type="containsErrors" dxfId="1060" priority="1061">
      <formula>ISERROR(O17)</formula>
    </cfRule>
  </conditionalFormatting>
  <conditionalFormatting sqref="O17">
    <cfRule type="cellIs" dxfId="1059" priority="1060" operator="between">
      <formula>$P$5</formula>
      <formula>$P$6</formula>
    </cfRule>
  </conditionalFormatting>
  <conditionalFormatting sqref="O17">
    <cfRule type="containsErrors" dxfId="1058" priority="1059">
      <formula>ISERROR(O17)</formula>
    </cfRule>
  </conditionalFormatting>
  <conditionalFormatting sqref="P17">
    <cfRule type="containsErrors" dxfId="1057" priority="1058">
      <formula>ISERROR(P17)</formula>
    </cfRule>
  </conditionalFormatting>
  <conditionalFormatting sqref="P17">
    <cfRule type="cellIs" dxfId="1056" priority="1057" operator="between">
      <formula>$P$5</formula>
      <formula>$P$6</formula>
    </cfRule>
  </conditionalFormatting>
  <conditionalFormatting sqref="P17">
    <cfRule type="containsErrors" dxfId="1055" priority="1056">
      <formula>ISERROR(P17)</formula>
    </cfRule>
  </conditionalFormatting>
  <conditionalFormatting sqref="Q17">
    <cfRule type="containsErrors" dxfId="1054" priority="1055">
      <formula>ISERROR(Q17)</formula>
    </cfRule>
  </conditionalFormatting>
  <conditionalFormatting sqref="Q17">
    <cfRule type="cellIs" dxfId="1053" priority="1054" operator="between">
      <formula>$P$5</formula>
      <formula>$P$6</formula>
    </cfRule>
  </conditionalFormatting>
  <conditionalFormatting sqref="Q17">
    <cfRule type="containsErrors" dxfId="1052" priority="1053">
      <formula>ISERROR(Q17)</formula>
    </cfRule>
  </conditionalFormatting>
  <conditionalFormatting sqref="D20">
    <cfRule type="containsErrors" dxfId="1051" priority="1052">
      <formula>ISERROR(D20)</formula>
    </cfRule>
  </conditionalFormatting>
  <conditionalFormatting sqref="D20">
    <cfRule type="cellIs" dxfId="1050" priority="1051" operator="between">
      <formula>$P$5</formula>
      <formula>$P$6</formula>
    </cfRule>
  </conditionalFormatting>
  <conditionalFormatting sqref="D20">
    <cfRule type="containsErrors" dxfId="1049" priority="1050">
      <formula>ISERROR(D20)</formula>
    </cfRule>
  </conditionalFormatting>
  <conditionalFormatting sqref="E20">
    <cfRule type="containsErrors" dxfId="1048" priority="1049">
      <formula>ISERROR(E20)</formula>
    </cfRule>
  </conditionalFormatting>
  <conditionalFormatting sqref="E20">
    <cfRule type="cellIs" dxfId="1047" priority="1048" operator="between">
      <formula>$P$5</formula>
      <formula>$P$6</formula>
    </cfRule>
  </conditionalFormatting>
  <conditionalFormatting sqref="E20">
    <cfRule type="containsErrors" dxfId="1046" priority="1047">
      <formula>ISERROR(E20)</formula>
    </cfRule>
  </conditionalFormatting>
  <conditionalFormatting sqref="F20">
    <cfRule type="containsErrors" dxfId="1045" priority="1046">
      <formula>ISERROR(F20)</formula>
    </cfRule>
  </conditionalFormatting>
  <conditionalFormatting sqref="F20">
    <cfRule type="cellIs" dxfId="1044" priority="1045" operator="between">
      <formula>$P$5</formula>
      <formula>$P$6</formula>
    </cfRule>
  </conditionalFormatting>
  <conditionalFormatting sqref="F20">
    <cfRule type="containsErrors" dxfId="1043" priority="1044">
      <formula>ISERROR(F20)</formula>
    </cfRule>
  </conditionalFormatting>
  <conditionalFormatting sqref="G20">
    <cfRule type="containsErrors" dxfId="1042" priority="1043">
      <formula>ISERROR(G20)</formula>
    </cfRule>
  </conditionalFormatting>
  <conditionalFormatting sqref="G20">
    <cfRule type="cellIs" dxfId="1041" priority="1042" operator="between">
      <formula>$P$5</formula>
      <formula>$P$6</formula>
    </cfRule>
  </conditionalFormatting>
  <conditionalFormatting sqref="G20">
    <cfRule type="containsErrors" dxfId="1040" priority="1041">
      <formula>ISERROR(G20)</formula>
    </cfRule>
  </conditionalFormatting>
  <conditionalFormatting sqref="H20">
    <cfRule type="containsErrors" dxfId="1039" priority="1040">
      <formula>ISERROR(H20)</formula>
    </cfRule>
  </conditionalFormatting>
  <conditionalFormatting sqref="H20">
    <cfRule type="cellIs" dxfId="1038" priority="1039" operator="between">
      <formula>$P$5</formula>
      <formula>$P$6</formula>
    </cfRule>
  </conditionalFormatting>
  <conditionalFormatting sqref="H20">
    <cfRule type="containsErrors" dxfId="1037" priority="1038">
      <formula>ISERROR(H20)</formula>
    </cfRule>
  </conditionalFormatting>
  <conditionalFormatting sqref="I20">
    <cfRule type="containsErrors" dxfId="1036" priority="1037">
      <formula>ISERROR(I20)</formula>
    </cfRule>
  </conditionalFormatting>
  <conditionalFormatting sqref="I20">
    <cfRule type="cellIs" dxfId="1035" priority="1036" operator="between">
      <formula>$P$5</formula>
      <formula>$P$6</formula>
    </cfRule>
  </conditionalFormatting>
  <conditionalFormatting sqref="I20">
    <cfRule type="containsErrors" dxfId="1034" priority="1035">
      <formula>ISERROR(I20)</formula>
    </cfRule>
  </conditionalFormatting>
  <conditionalFormatting sqref="J20">
    <cfRule type="containsErrors" dxfId="1033" priority="1034">
      <formula>ISERROR(J20)</formula>
    </cfRule>
  </conditionalFormatting>
  <conditionalFormatting sqref="J20">
    <cfRule type="cellIs" dxfId="1032" priority="1033" operator="between">
      <formula>$P$5</formula>
      <formula>$P$6</formula>
    </cfRule>
  </conditionalFormatting>
  <conditionalFormatting sqref="J20">
    <cfRule type="containsErrors" dxfId="1031" priority="1032">
      <formula>ISERROR(J20)</formula>
    </cfRule>
  </conditionalFormatting>
  <conditionalFormatting sqref="K20">
    <cfRule type="containsErrors" dxfId="1030" priority="1031">
      <formula>ISERROR(K20)</formula>
    </cfRule>
  </conditionalFormatting>
  <conditionalFormatting sqref="K20">
    <cfRule type="cellIs" dxfId="1029" priority="1030" operator="between">
      <formula>$P$5</formula>
      <formula>$P$6</formula>
    </cfRule>
  </conditionalFormatting>
  <conditionalFormatting sqref="K20">
    <cfRule type="containsErrors" dxfId="1028" priority="1029">
      <formula>ISERROR(K20)</formula>
    </cfRule>
  </conditionalFormatting>
  <conditionalFormatting sqref="L20">
    <cfRule type="containsErrors" dxfId="1027" priority="1028">
      <formula>ISERROR(L20)</formula>
    </cfRule>
  </conditionalFormatting>
  <conditionalFormatting sqref="L20">
    <cfRule type="cellIs" dxfId="1026" priority="1027" operator="between">
      <formula>$P$5</formula>
      <formula>$P$6</formula>
    </cfRule>
  </conditionalFormatting>
  <conditionalFormatting sqref="L20">
    <cfRule type="containsErrors" dxfId="1025" priority="1026">
      <formula>ISERROR(L20)</formula>
    </cfRule>
  </conditionalFormatting>
  <conditionalFormatting sqref="M20">
    <cfRule type="containsErrors" dxfId="1024" priority="1025">
      <formula>ISERROR(M20)</formula>
    </cfRule>
  </conditionalFormatting>
  <conditionalFormatting sqref="M20">
    <cfRule type="cellIs" dxfId="1023" priority="1024" operator="between">
      <formula>$P$5</formula>
      <formula>$P$6</formula>
    </cfRule>
  </conditionalFormatting>
  <conditionalFormatting sqref="M20">
    <cfRule type="containsErrors" dxfId="1022" priority="1023">
      <formula>ISERROR(M20)</formula>
    </cfRule>
  </conditionalFormatting>
  <conditionalFormatting sqref="N20">
    <cfRule type="containsErrors" dxfId="1021" priority="1022">
      <formula>ISERROR(N20)</formula>
    </cfRule>
  </conditionalFormatting>
  <conditionalFormatting sqref="N20">
    <cfRule type="cellIs" dxfId="1020" priority="1021" operator="between">
      <formula>$P$5</formula>
      <formula>$P$6</formula>
    </cfRule>
  </conditionalFormatting>
  <conditionalFormatting sqref="N20">
    <cfRule type="containsErrors" dxfId="1019" priority="1020">
      <formula>ISERROR(N20)</formula>
    </cfRule>
  </conditionalFormatting>
  <conditionalFormatting sqref="O20">
    <cfRule type="containsErrors" dxfId="1018" priority="1019">
      <formula>ISERROR(O20)</formula>
    </cfRule>
  </conditionalFormatting>
  <conditionalFormatting sqref="O20">
    <cfRule type="cellIs" dxfId="1017" priority="1018" operator="between">
      <formula>$P$5</formula>
      <formula>$P$6</formula>
    </cfRule>
  </conditionalFormatting>
  <conditionalFormatting sqref="O20">
    <cfRule type="containsErrors" dxfId="1016" priority="1017">
      <formula>ISERROR(O20)</formula>
    </cfRule>
  </conditionalFormatting>
  <conditionalFormatting sqref="P20">
    <cfRule type="containsErrors" dxfId="1015" priority="1016">
      <formula>ISERROR(P20)</formula>
    </cfRule>
  </conditionalFormatting>
  <conditionalFormatting sqref="P20">
    <cfRule type="cellIs" dxfId="1014" priority="1015" operator="between">
      <formula>$P$5</formula>
      <formula>$P$6</formula>
    </cfRule>
  </conditionalFormatting>
  <conditionalFormatting sqref="P20">
    <cfRule type="containsErrors" dxfId="1013" priority="1014">
      <formula>ISERROR(P20)</formula>
    </cfRule>
  </conditionalFormatting>
  <conditionalFormatting sqref="Q20">
    <cfRule type="containsErrors" dxfId="1012" priority="1013">
      <formula>ISERROR(Q20)</formula>
    </cfRule>
  </conditionalFormatting>
  <conditionalFormatting sqref="Q20">
    <cfRule type="cellIs" dxfId="1011" priority="1012" operator="between">
      <formula>$P$5</formula>
      <formula>$P$6</formula>
    </cfRule>
  </conditionalFormatting>
  <conditionalFormatting sqref="Q20">
    <cfRule type="containsErrors" dxfId="1010" priority="1011">
      <formula>ISERROR(Q20)</formula>
    </cfRule>
  </conditionalFormatting>
  <conditionalFormatting sqref="D23">
    <cfRule type="containsErrors" dxfId="1009" priority="1010">
      <formula>ISERROR(D23)</formula>
    </cfRule>
  </conditionalFormatting>
  <conditionalFormatting sqref="D23">
    <cfRule type="cellIs" dxfId="1008" priority="1009" operator="between">
      <formula>$P$5</formula>
      <formula>$P$6</formula>
    </cfRule>
  </conditionalFormatting>
  <conditionalFormatting sqref="D23">
    <cfRule type="containsErrors" dxfId="1007" priority="1008">
      <formula>ISERROR(D23)</formula>
    </cfRule>
  </conditionalFormatting>
  <conditionalFormatting sqref="E23">
    <cfRule type="containsErrors" dxfId="1006" priority="1007">
      <formula>ISERROR(E23)</formula>
    </cfRule>
  </conditionalFormatting>
  <conditionalFormatting sqref="E23">
    <cfRule type="cellIs" dxfId="1005" priority="1006" operator="between">
      <formula>$P$5</formula>
      <formula>$P$6</formula>
    </cfRule>
  </conditionalFormatting>
  <conditionalFormatting sqref="E23">
    <cfRule type="containsErrors" dxfId="1004" priority="1005">
      <formula>ISERROR(E23)</formula>
    </cfRule>
  </conditionalFormatting>
  <conditionalFormatting sqref="F23">
    <cfRule type="containsErrors" dxfId="1003" priority="1004">
      <formula>ISERROR(F23)</formula>
    </cfRule>
  </conditionalFormatting>
  <conditionalFormatting sqref="F23">
    <cfRule type="cellIs" dxfId="1002" priority="1003" operator="between">
      <formula>$P$5</formula>
      <formula>$P$6</formula>
    </cfRule>
  </conditionalFormatting>
  <conditionalFormatting sqref="F23">
    <cfRule type="containsErrors" dxfId="1001" priority="1002">
      <formula>ISERROR(F23)</formula>
    </cfRule>
  </conditionalFormatting>
  <conditionalFormatting sqref="G23">
    <cfRule type="containsErrors" dxfId="1000" priority="1001">
      <formula>ISERROR(G23)</formula>
    </cfRule>
  </conditionalFormatting>
  <conditionalFormatting sqref="G23">
    <cfRule type="cellIs" dxfId="999" priority="1000" operator="between">
      <formula>$P$5</formula>
      <formula>$P$6</formula>
    </cfRule>
  </conditionalFormatting>
  <conditionalFormatting sqref="G23">
    <cfRule type="containsErrors" dxfId="998" priority="999">
      <formula>ISERROR(G23)</formula>
    </cfRule>
  </conditionalFormatting>
  <conditionalFormatting sqref="H23">
    <cfRule type="containsErrors" dxfId="997" priority="998">
      <formula>ISERROR(H23)</formula>
    </cfRule>
  </conditionalFormatting>
  <conditionalFormatting sqref="H23">
    <cfRule type="cellIs" dxfId="996" priority="997" operator="between">
      <formula>$P$5</formula>
      <formula>$P$6</formula>
    </cfRule>
  </conditionalFormatting>
  <conditionalFormatting sqref="H23">
    <cfRule type="containsErrors" dxfId="995" priority="996">
      <formula>ISERROR(H23)</formula>
    </cfRule>
  </conditionalFormatting>
  <conditionalFormatting sqref="I23">
    <cfRule type="containsErrors" dxfId="994" priority="995">
      <formula>ISERROR(I23)</formula>
    </cfRule>
  </conditionalFormatting>
  <conditionalFormatting sqref="I23">
    <cfRule type="cellIs" dxfId="993" priority="994" operator="between">
      <formula>$P$5</formula>
      <formula>$P$6</formula>
    </cfRule>
  </conditionalFormatting>
  <conditionalFormatting sqref="I23">
    <cfRule type="containsErrors" dxfId="992" priority="993">
      <formula>ISERROR(I23)</formula>
    </cfRule>
  </conditionalFormatting>
  <conditionalFormatting sqref="J23">
    <cfRule type="containsErrors" dxfId="991" priority="992">
      <formula>ISERROR(J23)</formula>
    </cfRule>
  </conditionalFormatting>
  <conditionalFormatting sqref="J23">
    <cfRule type="cellIs" dxfId="990" priority="991" operator="between">
      <formula>$P$5</formula>
      <formula>$P$6</formula>
    </cfRule>
  </conditionalFormatting>
  <conditionalFormatting sqref="J23">
    <cfRule type="containsErrors" dxfId="989" priority="990">
      <formula>ISERROR(J23)</formula>
    </cfRule>
  </conditionalFormatting>
  <conditionalFormatting sqref="K23">
    <cfRule type="containsErrors" dxfId="988" priority="989">
      <formula>ISERROR(K23)</formula>
    </cfRule>
  </conditionalFormatting>
  <conditionalFormatting sqref="K23">
    <cfRule type="cellIs" dxfId="987" priority="988" operator="between">
      <formula>$P$5</formula>
      <formula>$P$6</formula>
    </cfRule>
  </conditionalFormatting>
  <conditionalFormatting sqref="K23">
    <cfRule type="containsErrors" dxfId="986" priority="987">
      <formula>ISERROR(K23)</formula>
    </cfRule>
  </conditionalFormatting>
  <conditionalFormatting sqref="L23">
    <cfRule type="containsErrors" dxfId="985" priority="986">
      <formula>ISERROR(L23)</formula>
    </cfRule>
  </conditionalFormatting>
  <conditionalFormatting sqref="L23">
    <cfRule type="cellIs" dxfId="984" priority="985" operator="between">
      <formula>$P$5</formula>
      <formula>$P$6</formula>
    </cfRule>
  </conditionalFormatting>
  <conditionalFormatting sqref="L23">
    <cfRule type="containsErrors" dxfId="983" priority="984">
      <formula>ISERROR(L23)</formula>
    </cfRule>
  </conditionalFormatting>
  <conditionalFormatting sqref="M23">
    <cfRule type="containsErrors" dxfId="982" priority="983">
      <formula>ISERROR(M23)</formula>
    </cfRule>
  </conditionalFormatting>
  <conditionalFormatting sqref="M23">
    <cfRule type="cellIs" dxfId="981" priority="982" operator="between">
      <formula>$P$5</formula>
      <formula>$P$6</formula>
    </cfRule>
  </conditionalFormatting>
  <conditionalFormatting sqref="M23">
    <cfRule type="containsErrors" dxfId="980" priority="981">
      <formula>ISERROR(M23)</formula>
    </cfRule>
  </conditionalFormatting>
  <conditionalFormatting sqref="N23">
    <cfRule type="containsErrors" dxfId="979" priority="980">
      <formula>ISERROR(N23)</formula>
    </cfRule>
  </conditionalFormatting>
  <conditionalFormatting sqref="N23">
    <cfRule type="cellIs" dxfId="978" priority="979" operator="between">
      <formula>$P$5</formula>
      <formula>$P$6</formula>
    </cfRule>
  </conditionalFormatting>
  <conditionalFormatting sqref="N23">
    <cfRule type="containsErrors" dxfId="977" priority="978">
      <formula>ISERROR(N23)</formula>
    </cfRule>
  </conditionalFormatting>
  <conditionalFormatting sqref="O23">
    <cfRule type="containsErrors" dxfId="976" priority="977">
      <formula>ISERROR(O23)</formula>
    </cfRule>
  </conditionalFormatting>
  <conditionalFormatting sqref="O23">
    <cfRule type="cellIs" dxfId="975" priority="976" operator="between">
      <formula>$P$5</formula>
      <formula>$P$6</formula>
    </cfRule>
  </conditionalFormatting>
  <conditionalFormatting sqref="O23">
    <cfRule type="containsErrors" dxfId="974" priority="975">
      <formula>ISERROR(O23)</formula>
    </cfRule>
  </conditionalFormatting>
  <conditionalFormatting sqref="P23">
    <cfRule type="containsErrors" dxfId="973" priority="974">
      <formula>ISERROR(P23)</formula>
    </cfRule>
  </conditionalFormatting>
  <conditionalFormatting sqref="P23">
    <cfRule type="cellIs" dxfId="972" priority="973" operator="between">
      <formula>$P$5</formula>
      <formula>$P$6</formula>
    </cfRule>
  </conditionalFormatting>
  <conditionalFormatting sqref="P23">
    <cfRule type="containsErrors" dxfId="971" priority="972">
      <formula>ISERROR(P23)</formula>
    </cfRule>
  </conditionalFormatting>
  <conditionalFormatting sqref="Q23">
    <cfRule type="containsErrors" dxfId="970" priority="971">
      <formula>ISERROR(Q23)</formula>
    </cfRule>
  </conditionalFormatting>
  <conditionalFormatting sqref="Q23">
    <cfRule type="cellIs" dxfId="969" priority="970" operator="between">
      <formula>$P$5</formula>
      <formula>$P$6</formula>
    </cfRule>
  </conditionalFormatting>
  <conditionalFormatting sqref="Q23">
    <cfRule type="containsErrors" dxfId="968" priority="969">
      <formula>ISERROR(Q23)</formula>
    </cfRule>
  </conditionalFormatting>
  <conditionalFormatting sqref="D26">
    <cfRule type="containsErrors" dxfId="967" priority="968">
      <formula>ISERROR(D26)</formula>
    </cfRule>
  </conditionalFormatting>
  <conditionalFormatting sqref="D26">
    <cfRule type="cellIs" dxfId="966" priority="967" operator="between">
      <formula>$P$5</formula>
      <formula>$P$6</formula>
    </cfRule>
  </conditionalFormatting>
  <conditionalFormatting sqref="D26">
    <cfRule type="containsErrors" dxfId="965" priority="966">
      <formula>ISERROR(D26)</formula>
    </cfRule>
  </conditionalFormatting>
  <conditionalFormatting sqref="E26">
    <cfRule type="containsErrors" dxfId="964" priority="965">
      <formula>ISERROR(E26)</formula>
    </cfRule>
  </conditionalFormatting>
  <conditionalFormatting sqref="E26">
    <cfRule type="cellIs" dxfId="963" priority="964" operator="between">
      <formula>$P$5</formula>
      <formula>$P$6</formula>
    </cfRule>
  </conditionalFormatting>
  <conditionalFormatting sqref="E26">
    <cfRule type="containsErrors" dxfId="962" priority="963">
      <formula>ISERROR(E26)</formula>
    </cfRule>
  </conditionalFormatting>
  <conditionalFormatting sqref="F26">
    <cfRule type="containsErrors" dxfId="961" priority="962">
      <formula>ISERROR(F26)</formula>
    </cfRule>
  </conditionalFormatting>
  <conditionalFormatting sqref="F26">
    <cfRule type="cellIs" dxfId="960" priority="961" operator="between">
      <formula>$P$5</formula>
      <formula>$P$6</formula>
    </cfRule>
  </conditionalFormatting>
  <conditionalFormatting sqref="F26">
    <cfRule type="containsErrors" dxfId="959" priority="960">
      <formula>ISERROR(F26)</formula>
    </cfRule>
  </conditionalFormatting>
  <conditionalFormatting sqref="G26">
    <cfRule type="containsErrors" dxfId="958" priority="959">
      <formula>ISERROR(G26)</formula>
    </cfRule>
  </conditionalFormatting>
  <conditionalFormatting sqref="G26">
    <cfRule type="cellIs" dxfId="957" priority="958" operator="between">
      <formula>$P$5</formula>
      <formula>$P$6</formula>
    </cfRule>
  </conditionalFormatting>
  <conditionalFormatting sqref="G26">
    <cfRule type="containsErrors" dxfId="956" priority="957">
      <formula>ISERROR(G26)</formula>
    </cfRule>
  </conditionalFormatting>
  <conditionalFormatting sqref="H26">
    <cfRule type="containsErrors" dxfId="955" priority="956">
      <formula>ISERROR(H26)</formula>
    </cfRule>
  </conditionalFormatting>
  <conditionalFormatting sqref="H26">
    <cfRule type="cellIs" dxfId="954" priority="955" operator="between">
      <formula>$P$5</formula>
      <formula>$P$6</formula>
    </cfRule>
  </conditionalFormatting>
  <conditionalFormatting sqref="H26">
    <cfRule type="containsErrors" dxfId="953" priority="954">
      <formula>ISERROR(H26)</formula>
    </cfRule>
  </conditionalFormatting>
  <conditionalFormatting sqref="I26">
    <cfRule type="containsErrors" dxfId="952" priority="953">
      <formula>ISERROR(I26)</formula>
    </cfRule>
  </conditionalFormatting>
  <conditionalFormatting sqref="I26">
    <cfRule type="cellIs" dxfId="951" priority="952" operator="between">
      <formula>$P$5</formula>
      <formula>$P$6</formula>
    </cfRule>
  </conditionalFormatting>
  <conditionalFormatting sqref="I26">
    <cfRule type="containsErrors" dxfId="950" priority="951">
      <formula>ISERROR(I26)</formula>
    </cfRule>
  </conditionalFormatting>
  <conditionalFormatting sqref="J26">
    <cfRule type="containsErrors" dxfId="949" priority="950">
      <formula>ISERROR(J26)</formula>
    </cfRule>
  </conditionalFormatting>
  <conditionalFormatting sqref="J26">
    <cfRule type="cellIs" dxfId="948" priority="949" operator="between">
      <formula>$P$5</formula>
      <formula>$P$6</formula>
    </cfRule>
  </conditionalFormatting>
  <conditionalFormatting sqref="J26">
    <cfRule type="containsErrors" dxfId="947" priority="948">
      <formula>ISERROR(J26)</formula>
    </cfRule>
  </conditionalFormatting>
  <conditionalFormatting sqref="K26">
    <cfRule type="containsErrors" dxfId="946" priority="947">
      <formula>ISERROR(K26)</formula>
    </cfRule>
  </conditionalFormatting>
  <conditionalFormatting sqref="K26">
    <cfRule type="cellIs" dxfId="945" priority="946" operator="between">
      <formula>$P$5</formula>
      <formula>$P$6</formula>
    </cfRule>
  </conditionalFormatting>
  <conditionalFormatting sqref="K26">
    <cfRule type="containsErrors" dxfId="944" priority="945">
      <formula>ISERROR(K26)</formula>
    </cfRule>
  </conditionalFormatting>
  <conditionalFormatting sqref="L26">
    <cfRule type="containsErrors" dxfId="943" priority="944">
      <formula>ISERROR(L26)</formula>
    </cfRule>
  </conditionalFormatting>
  <conditionalFormatting sqref="L26">
    <cfRule type="cellIs" dxfId="942" priority="943" operator="between">
      <formula>$P$5</formula>
      <formula>$P$6</formula>
    </cfRule>
  </conditionalFormatting>
  <conditionalFormatting sqref="L26">
    <cfRule type="containsErrors" dxfId="941" priority="942">
      <formula>ISERROR(L26)</formula>
    </cfRule>
  </conditionalFormatting>
  <conditionalFormatting sqref="M26">
    <cfRule type="containsErrors" dxfId="940" priority="941">
      <formula>ISERROR(M26)</formula>
    </cfRule>
  </conditionalFormatting>
  <conditionalFormatting sqref="M26">
    <cfRule type="cellIs" dxfId="939" priority="940" operator="between">
      <formula>$P$5</formula>
      <formula>$P$6</formula>
    </cfRule>
  </conditionalFormatting>
  <conditionalFormatting sqref="M26">
    <cfRule type="containsErrors" dxfId="938" priority="939">
      <formula>ISERROR(M26)</formula>
    </cfRule>
  </conditionalFormatting>
  <conditionalFormatting sqref="N26">
    <cfRule type="containsErrors" dxfId="937" priority="938">
      <formula>ISERROR(N26)</formula>
    </cfRule>
  </conditionalFormatting>
  <conditionalFormatting sqref="N26">
    <cfRule type="cellIs" dxfId="936" priority="937" operator="between">
      <formula>$P$5</formula>
      <formula>$P$6</formula>
    </cfRule>
  </conditionalFormatting>
  <conditionalFormatting sqref="N26">
    <cfRule type="containsErrors" dxfId="935" priority="936">
      <formula>ISERROR(N26)</formula>
    </cfRule>
  </conditionalFormatting>
  <conditionalFormatting sqref="O26">
    <cfRule type="containsErrors" dxfId="934" priority="935">
      <formula>ISERROR(O26)</formula>
    </cfRule>
  </conditionalFormatting>
  <conditionalFormatting sqref="O26">
    <cfRule type="cellIs" dxfId="933" priority="934" operator="between">
      <formula>$P$5</formula>
      <formula>$P$6</formula>
    </cfRule>
  </conditionalFormatting>
  <conditionalFormatting sqref="O26">
    <cfRule type="containsErrors" dxfId="932" priority="933">
      <formula>ISERROR(O26)</formula>
    </cfRule>
  </conditionalFormatting>
  <conditionalFormatting sqref="P26">
    <cfRule type="containsErrors" dxfId="931" priority="932">
      <formula>ISERROR(P26)</formula>
    </cfRule>
  </conditionalFormatting>
  <conditionalFormatting sqref="P26">
    <cfRule type="cellIs" dxfId="930" priority="931" operator="between">
      <formula>$P$5</formula>
      <formula>$P$6</formula>
    </cfRule>
  </conditionalFormatting>
  <conditionalFormatting sqref="P26">
    <cfRule type="containsErrors" dxfId="929" priority="930">
      <formula>ISERROR(P26)</formula>
    </cfRule>
  </conditionalFormatting>
  <conditionalFormatting sqref="Q26">
    <cfRule type="containsErrors" dxfId="928" priority="929">
      <formula>ISERROR(Q26)</formula>
    </cfRule>
  </conditionalFormatting>
  <conditionalFormatting sqref="Q26">
    <cfRule type="cellIs" dxfId="927" priority="928" operator="between">
      <formula>$P$5</formula>
      <formula>$P$6</formula>
    </cfRule>
  </conditionalFormatting>
  <conditionalFormatting sqref="Q26">
    <cfRule type="containsErrors" dxfId="926" priority="927">
      <formula>ISERROR(Q26)</formula>
    </cfRule>
  </conditionalFormatting>
  <conditionalFormatting sqref="D33">
    <cfRule type="containsErrors" dxfId="925" priority="926">
      <formula>ISERROR(D33)</formula>
    </cfRule>
  </conditionalFormatting>
  <conditionalFormatting sqref="D33">
    <cfRule type="cellIs" dxfId="924" priority="925" operator="between">
      <formula>$P$5</formula>
      <formula>$P$6</formula>
    </cfRule>
  </conditionalFormatting>
  <conditionalFormatting sqref="D33">
    <cfRule type="containsErrors" dxfId="923" priority="924">
      <formula>ISERROR(D33)</formula>
    </cfRule>
  </conditionalFormatting>
  <conditionalFormatting sqref="E33">
    <cfRule type="containsErrors" dxfId="922" priority="923">
      <formula>ISERROR(E33)</formula>
    </cfRule>
  </conditionalFormatting>
  <conditionalFormatting sqref="E33">
    <cfRule type="cellIs" dxfId="921" priority="922" operator="between">
      <formula>$P$5</formula>
      <formula>$P$6</formula>
    </cfRule>
  </conditionalFormatting>
  <conditionalFormatting sqref="E33">
    <cfRule type="containsErrors" dxfId="920" priority="921">
      <formula>ISERROR(E33)</formula>
    </cfRule>
  </conditionalFormatting>
  <conditionalFormatting sqref="F33">
    <cfRule type="containsErrors" dxfId="919" priority="920">
      <formula>ISERROR(F33)</formula>
    </cfRule>
  </conditionalFormatting>
  <conditionalFormatting sqref="F33">
    <cfRule type="cellIs" dxfId="918" priority="919" operator="between">
      <formula>$P$5</formula>
      <formula>$P$6</formula>
    </cfRule>
  </conditionalFormatting>
  <conditionalFormatting sqref="F33">
    <cfRule type="containsErrors" dxfId="917" priority="918">
      <formula>ISERROR(F33)</formula>
    </cfRule>
  </conditionalFormatting>
  <conditionalFormatting sqref="G33">
    <cfRule type="containsErrors" dxfId="916" priority="917">
      <formula>ISERROR(G33)</formula>
    </cfRule>
  </conditionalFormatting>
  <conditionalFormatting sqref="G33">
    <cfRule type="cellIs" dxfId="915" priority="916" operator="between">
      <formula>$P$5</formula>
      <formula>$P$6</formula>
    </cfRule>
  </conditionalFormatting>
  <conditionalFormatting sqref="G33">
    <cfRule type="containsErrors" dxfId="914" priority="915">
      <formula>ISERROR(G33)</formula>
    </cfRule>
  </conditionalFormatting>
  <conditionalFormatting sqref="H33">
    <cfRule type="containsErrors" dxfId="913" priority="914">
      <formula>ISERROR(H33)</formula>
    </cfRule>
  </conditionalFormatting>
  <conditionalFormatting sqref="H33">
    <cfRule type="cellIs" dxfId="912" priority="913" operator="between">
      <formula>$P$5</formula>
      <formula>$P$6</formula>
    </cfRule>
  </conditionalFormatting>
  <conditionalFormatting sqref="H33">
    <cfRule type="containsErrors" dxfId="911" priority="912">
      <formula>ISERROR(H33)</formula>
    </cfRule>
  </conditionalFormatting>
  <conditionalFormatting sqref="I33">
    <cfRule type="containsErrors" dxfId="910" priority="911">
      <formula>ISERROR(I33)</formula>
    </cfRule>
  </conditionalFormatting>
  <conditionalFormatting sqref="I33">
    <cfRule type="cellIs" dxfId="909" priority="910" operator="between">
      <formula>$P$5</formula>
      <formula>$P$6</formula>
    </cfRule>
  </conditionalFormatting>
  <conditionalFormatting sqref="I33">
    <cfRule type="containsErrors" dxfId="908" priority="909">
      <formula>ISERROR(I33)</formula>
    </cfRule>
  </conditionalFormatting>
  <conditionalFormatting sqref="J33">
    <cfRule type="containsErrors" dxfId="907" priority="908">
      <formula>ISERROR(J33)</formula>
    </cfRule>
  </conditionalFormatting>
  <conditionalFormatting sqref="J33">
    <cfRule type="cellIs" dxfId="906" priority="907" operator="between">
      <formula>$P$5</formula>
      <formula>$P$6</formula>
    </cfRule>
  </conditionalFormatting>
  <conditionalFormatting sqref="J33">
    <cfRule type="containsErrors" dxfId="905" priority="906">
      <formula>ISERROR(J33)</formula>
    </cfRule>
  </conditionalFormatting>
  <conditionalFormatting sqref="K33">
    <cfRule type="containsErrors" dxfId="904" priority="905">
      <formula>ISERROR(K33)</formula>
    </cfRule>
  </conditionalFormatting>
  <conditionalFormatting sqref="K33">
    <cfRule type="cellIs" dxfId="903" priority="904" operator="between">
      <formula>$P$5</formula>
      <formula>$P$6</formula>
    </cfRule>
  </conditionalFormatting>
  <conditionalFormatting sqref="K33">
    <cfRule type="containsErrors" dxfId="902" priority="903">
      <formula>ISERROR(K33)</formula>
    </cfRule>
  </conditionalFormatting>
  <conditionalFormatting sqref="L33">
    <cfRule type="containsErrors" dxfId="901" priority="902">
      <formula>ISERROR(L33)</formula>
    </cfRule>
  </conditionalFormatting>
  <conditionalFormatting sqref="L33">
    <cfRule type="cellIs" dxfId="900" priority="901" operator="between">
      <formula>$P$5</formula>
      <formula>$P$6</formula>
    </cfRule>
  </conditionalFormatting>
  <conditionalFormatting sqref="L33">
    <cfRule type="containsErrors" dxfId="899" priority="900">
      <formula>ISERROR(L33)</formula>
    </cfRule>
  </conditionalFormatting>
  <conditionalFormatting sqref="M33">
    <cfRule type="containsErrors" dxfId="898" priority="899">
      <formula>ISERROR(M33)</formula>
    </cfRule>
  </conditionalFormatting>
  <conditionalFormatting sqref="M33">
    <cfRule type="cellIs" dxfId="897" priority="898" operator="between">
      <formula>$P$5</formula>
      <formula>$P$6</formula>
    </cfRule>
  </conditionalFormatting>
  <conditionalFormatting sqref="M33">
    <cfRule type="containsErrors" dxfId="896" priority="897">
      <formula>ISERROR(M33)</formula>
    </cfRule>
  </conditionalFormatting>
  <conditionalFormatting sqref="N33">
    <cfRule type="containsErrors" dxfId="895" priority="896">
      <formula>ISERROR(N33)</formula>
    </cfRule>
  </conditionalFormatting>
  <conditionalFormatting sqref="N33">
    <cfRule type="cellIs" dxfId="894" priority="895" operator="between">
      <formula>$P$5</formula>
      <formula>$P$6</formula>
    </cfRule>
  </conditionalFormatting>
  <conditionalFormatting sqref="N33">
    <cfRule type="containsErrors" dxfId="893" priority="894">
      <formula>ISERROR(N33)</formula>
    </cfRule>
  </conditionalFormatting>
  <conditionalFormatting sqref="O33">
    <cfRule type="containsErrors" dxfId="892" priority="893">
      <formula>ISERROR(O33)</formula>
    </cfRule>
  </conditionalFormatting>
  <conditionalFormatting sqref="O33">
    <cfRule type="cellIs" dxfId="891" priority="892" operator="between">
      <formula>$P$5</formula>
      <formula>$P$6</formula>
    </cfRule>
  </conditionalFormatting>
  <conditionalFormatting sqref="O33">
    <cfRule type="containsErrors" dxfId="890" priority="891">
      <formula>ISERROR(O33)</formula>
    </cfRule>
  </conditionalFormatting>
  <conditionalFormatting sqref="P33">
    <cfRule type="containsErrors" dxfId="889" priority="890">
      <formula>ISERROR(P33)</formula>
    </cfRule>
  </conditionalFormatting>
  <conditionalFormatting sqref="P33">
    <cfRule type="cellIs" dxfId="888" priority="889" operator="between">
      <formula>$P$5</formula>
      <formula>$P$6</formula>
    </cfRule>
  </conditionalFormatting>
  <conditionalFormatting sqref="P33">
    <cfRule type="containsErrors" dxfId="887" priority="888">
      <formula>ISERROR(P33)</formula>
    </cfRule>
  </conditionalFormatting>
  <conditionalFormatting sqref="Q33">
    <cfRule type="containsErrors" dxfId="886" priority="887">
      <formula>ISERROR(Q33)</formula>
    </cfRule>
  </conditionalFormatting>
  <conditionalFormatting sqref="Q33">
    <cfRule type="cellIs" dxfId="885" priority="886" operator="between">
      <formula>$P$5</formula>
      <formula>$P$6</formula>
    </cfRule>
  </conditionalFormatting>
  <conditionalFormatting sqref="Q33">
    <cfRule type="containsErrors" dxfId="884" priority="885">
      <formula>ISERROR(Q33)</formula>
    </cfRule>
  </conditionalFormatting>
  <conditionalFormatting sqref="D36">
    <cfRule type="containsErrors" dxfId="883" priority="884">
      <formula>ISERROR(D36)</formula>
    </cfRule>
  </conditionalFormatting>
  <conditionalFormatting sqref="D36">
    <cfRule type="cellIs" dxfId="882" priority="883" operator="between">
      <formula>$P$5</formula>
      <formula>$P$6</formula>
    </cfRule>
  </conditionalFormatting>
  <conditionalFormatting sqref="D36">
    <cfRule type="containsErrors" dxfId="881" priority="882">
      <formula>ISERROR(D36)</formula>
    </cfRule>
  </conditionalFormatting>
  <conditionalFormatting sqref="E36">
    <cfRule type="containsErrors" dxfId="880" priority="881">
      <formula>ISERROR(E36)</formula>
    </cfRule>
  </conditionalFormatting>
  <conditionalFormatting sqref="E36">
    <cfRule type="cellIs" dxfId="879" priority="880" operator="between">
      <formula>$P$5</formula>
      <formula>$P$6</formula>
    </cfRule>
  </conditionalFormatting>
  <conditionalFormatting sqref="E36">
    <cfRule type="containsErrors" dxfId="878" priority="879">
      <formula>ISERROR(E36)</formula>
    </cfRule>
  </conditionalFormatting>
  <conditionalFormatting sqref="F36">
    <cfRule type="containsErrors" dxfId="877" priority="878">
      <formula>ISERROR(F36)</formula>
    </cfRule>
  </conditionalFormatting>
  <conditionalFormatting sqref="F36">
    <cfRule type="cellIs" dxfId="876" priority="877" operator="between">
      <formula>$P$5</formula>
      <formula>$P$6</formula>
    </cfRule>
  </conditionalFormatting>
  <conditionalFormatting sqref="F36">
    <cfRule type="containsErrors" dxfId="875" priority="876">
      <formula>ISERROR(F36)</formula>
    </cfRule>
  </conditionalFormatting>
  <conditionalFormatting sqref="G36">
    <cfRule type="containsErrors" dxfId="874" priority="875">
      <formula>ISERROR(G36)</formula>
    </cfRule>
  </conditionalFormatting>
  <conditionalFormatting sqref="G36">
    <cfRule type="cellIs" dxfId="873" priority="874" operator="between">
      <formula>$P$5</formula>
      <formula>$P$6</formula>
    </cfRule>
  </conditionalFormatting>
  <conditionalFormatting sqref="G36">
    <cfRule type="containsErrors" dxfId="872" priority="873">
      <formula>ISERROR(G36)</formula>
    </cfRule>
  </conditionalFormatting>
  <conditionalFormatting sqref="H36">
    <cfRule type="containsErrors" dxfId="871" priority="872">
      <formula>ISERROR(H36)</formula>
    </cfRule>
  </conditionalFormatting>
  <conditionalFormatting sqref="H36">
    <cfRule type="cellIs" dxfId="870" priority="871" operator="between">
      <formula>$P$5</formula>
      <formula>$P$6</formula>
    </cfRule>
  </conditionalFormatting>
  <conditionalFormatting sqref="H36">
    <cfRule type="containsErrors" dxfId="869" priority="870">
      <formula>ISERROR(H36)</formula>
    </cfRule>
  </conditionalFormatting>
  <conditionalFormatting sqref="I36">
    <cfRule type="containsErrors" dxfId="868" priority="869">
      <formula>ISERROR(I36)</formula>
    </cfRule>
  </conditionalFormatting>
  <conditionalFormatting sqref="I36">
    <cfRule type="cellIs" dxfId="867" priority="868" operator="between">
      <formula>$P$5</formula>
      <formula>$P$6</formula>
    </cfRule>
  </conditionalFormatting>
  <conditionalFormatting sqref="I36">
    <cfRule type="containsErrors" dxfId="866" priority="867">
      <formula>ISERROR(I36)</formula>
    </cfRule>
  </conditionalFormatting>
  <conditionalFormatting sqref="J36">
    <cfRule type="containsErrors" dxfId="865" priority="866">
      <formula>ISERROR(J36)</formula>
    </cfRule>
  </conditionalFormatting>
  <conditionalFormatting sqref="J36">
    <cfRule type="cellIs" dxfId="864" priority="865" operator="between">
      <formula>$P$5</formula>
      <formula>$P$6</formula>
    </cfRule>
  </conditionalFormatting>
  <conditionalFormatting sqref="J36">
    <cfRule type="containsErrors" dxfId="863" priority="864">
      <formula>ISERROR(J36)</formula>
    </cfRule>
  </conditionalFormatting>
  <conditionalFormatting sqref="K36">
    <cfRule type="containsErrors" dxfId="862" priority="863">
      <formula>ISERROR(K36)</formula>
    </cfRule>
  </conditionalFormatting>
  <conditionalFormatting sqref="K36">
    <cfRule type="cellIs" dxfId="861" priority="862" operator="between">
      <formula>$P$5</formula>
      <formula>$P$6</formula>
    </cfRule>
  </conditionalFormatting>
  <conditionalFormatting sqref="K36">
    <cfRule type="containsErrors" dxfId="860" priority="861">
      <formula>ISERROR(K36)</formula>
    </cfRule>
  </conditionalFormatting>
  <conditionalFormatting sqref="L36">
    <cfRule type="containsErrors" dxfId="859" priority="860">
      <formula>ISERROR(L36)</formula>
    </cfRule>
  </conditionalFormatting>
  <conditionalFormatting sqref="L36">
    <cfRule type="cellIs" dxfId="858" priority="859" operator="between">
      <formula>$P$5</formula>
      <formula>$P$6</formula>
    </cfRule>
  </conditionalFormatting>
  <conditionalFormatting sqref="L36">
    <cfRule type="containsErrors" dxfId="857" priority="858">
      <formula>ISERROR(L36)</formula>
    </cfRule>
  </conditionalFormatting>
  <conditionalFormatting sqref="M36">
    <cfRule type="containsErrors" dxfId="856" priority="857">
      <formula>ISERROR(M36)</formula>
    </cfRule>
  </conditionalFormatting>
  <conditionalFormatting sqref="M36">
    <cfRule type="cellIs" dxfId="855" priority="856" operator="between">
      <formula>$P$5</formula>
      <formula>$P$6</formula>
    </cfRule>
  </conditionalFormatting>
  <conditionalFormatting sqref="M36">
    <cfRule type="containsErrors" dxfId="854" priority="855">
      <formula>ISERROR(M36)</formula>
    </cfRule>
  </conditionalFormatting>
  <conditionalFormatting sqref="N36">
    <cfRule type="containsErrors" dxfId="853" priority="854">
      <formula>ISERROR(N36)</formula>
    </cfRule>
  </conditionalFormatting>
  <conditionalFormatting sqref="N36">
    <cfRule type="cellIs" dxfId="852" priority="853" operator="between">
      <formula>$P$5</formula>
      <formula>$P$6</formula>
    </cfRule>
  </conditionalFormatting>
  <conditionalFormatting sqref="N36">
    <cfRule type="containsErrors" dxfId="851" priority="852">
      <formula>ISERROR(N36)</formula>
    </cfRule>
  </conditionalFormatting>
  <conditionalFormatting sqref="O36">
    <cfRule type="containsErrors" dxfId="850" priority="851">
      <formula>ISERROR(O36)</formula>
    </cfRule>
  </conditionalFormatting>
  <conditionalFormatting sqref="O36">
    <cfRule type="cellIs" dxfId="849" priority="850" operator="between">
      <formula>$P$5</formula>
      <formula>$P$6</formula>
    </cfRule>
  </conditionalFormatting>
  <conditionalFormatting sqref="O36">
    <cfRule type="containsErrors" dxfId="848" priority="849">
      <formula>ISERROR(O36)</formula>
    </cfRule>
  </conditionalFormatting>
  <conditionalFormatting sqref="P36">
    <cfRule type="containsErrors" dxfId="847" priority="848">
      <formula>ISERROR(P36)</formula>
    </cfRule>
  </conditionalFormatting>
  <conditionalFormatting sqref="P36">
    <cfRule type="cellIs" dxfId="846" priority="847" operator="between">
      <formula>$P$5</formula>
      <formula>$P$6</formula>
    </cfRule>
  </conditionalFormatting>
  <conditionalFormatting sqref="P36">
    <cfRule type="containsErrors" dxfId="845" priority="846">
      <formula>ISERROR(P36)</formula>
    </cfRule>
  </conditionalFormatting>
  <conditionalFormatting sqref="Q36">
    <cfRule type="containsErrors" dxfId="844" priority="845">
      <formula>ISERROR(Q36)</formula>
    </cfRule>
  </conditionalFormatting>
  <conditionalFormatting sqref="Q36">
    <cfRule type="cellIs" dxfId="843" priority="844" operator="between">
      <formula>$P$5</formula>
      <formula>$P$6</formula>
    </cfRule>
  </conditionalFormatting>
  <conditionalFormatting sqref="Q36">
    <cfRule type="containsErrors" dxfId="842" priority="843">
      <formula>ISERROR(Q36)</formula>
    </cfRule>
  </conditionalFormatting>
  <conditionalFormatting sqref="D39">
    <cfRule type="containsErrors" dxfId="841" priority="842">
      <formula>ISERROR(D39)</formula>
    </cfRule>
  </conditionalFormatting>
  <conditionalFormatting sqref="D39">
    <cfRule type="cellIs" dxfId="840" priority="841" operator="between">
      <formula>$P$5</formula>
      <formula>$P$6</formula>
    </cfRule>
  </conditionalFormatting>
  <conditionalFormatting sqref="D39">
    <cfRule type="containsErrors" dxfId="839" priority="840">
      <formula>ISERROR(D39)</formula>
    </cfRule>
  </conditionalFormatting>
  <conditionalFormatting sqref="E39">
    <cfRule type="containsErrors" dxfId="838" priority="839">
      <formula>ISERROR(E39)</formula>
    </cfRule>
  </conditionalFormatting>
  <conditionalFormatting sqref="E39">
    <cfRule type="cellIs" dxfId="837" priority="838" operator="between">
      <formula>$P$5</formula>
      <formula>$P$6</formula>
    </cfRule>
  </conditionalFormatting>
  <conditionalFormatting sqref="E39">
    <cfRule type="containsErrors" dxfId="836" priority="837">
      <formula>ISERROR(E39)</formula>
    </cfRule>
  </conditionalFormatting>
  <conditionalFormatting sqref="F39">
    <cfRule type="containsErrors" dxfId="835" priority="836">
      <formula>ISERROR(F39)</formula>
    </cfRule>
  </conditionalFormatting>
  <conditionalFormatting sqref="F39">
    <cfRule type="cellIs" dxfId="834" priority="835" operator="between">
      <formula>$P$5</formula>
      <formula>$P$6</formula>
    </cfRule>
  </conditionalFormatting>
  <conditionalFormatting sqref="F39">
    <cfRule type="containsErrors" dxfId="833" priority="834">
      <formula>ISERROR(F39)</formula>
    </cfRule>
  </conditionalFormatting>
  <conditionalFormatting sqref="G39">
    <cfRule type="containsErrors" dxfId="832" priority="833">
      <formula>ISERROR(G39)</formula>
    </cfRule>
  </conditionalFormatting>
  <conditionalFormatting sqref="G39">
    <cfRule type="cellIs" dxfId="831" priority="832" operator="between">
      <formula>$P$5</formula>
      <formula>$P$6</formula>
    </cfRule>
  </conditionalFormatting>
  <conditionalFormatting sqref="G39">
    <cfRule type="containsErrors" dxfId="830" priority="831">
      <formula>ISERROR(G39)</formula>
    </cfRule>
  </conditionalFormatting>
  <conditionalFormatting sqref="H39">
    <cfRule type="containsErrors" dxfId="829" priority="830">
      <formula>ISERROR(H39)</formula>
    </cfRule>
  </conditionalFormatting>
  <conditionalFormatting sqref="H39">
    <cfRule type="cellIs" dxfId="828" priority="829" operator="between">
      <formula>$P$5</formula>
      <formula>$P$6</formula>
    </cfRule>
  </conditionalFormatting>
  <conditionalFormatting sqref="H39">
    <cfRule type="containsErrors" dxfId="827" priority="828">
      <formula>ISERROR(H39)</formula>
    </cfRule>
  </conditionalFormatting>
  <conditionalFormatting sqref="I39">
    <cfRule type="containsErrors" dxfId="826" priority="827">
      <formula>ISERROR(I39)</formula>
    </cfRule>
  </conditionalFormatting>
  <conditionalFormatting sqref="I39">
    <cfRule type="cellIs" dxfId="825" priority="826" operator="between">
      <formula>$P$5</formula>
      <formula>$P$6</formula>
    </cfRule>
  </conditionalFormatting>
  <conditionalFormatting sqref="I39">
    <cfRule type="containsErrors" dxfId="824" priority="825">
      <formula>ISERROR(I39)</formula>
    </cfRule>
  </conditionalFormatting>
  <conditionalFormatting sqref="J39">
    <cfRule type="containsErrors" dxfId="823" priority="824">
      <formula>ISERROR(J39)</formula>
    </cfRule>
  </conditionalFormatting>
  <conditionalFormatting sqref="J39">
    <cfRule type="cellIs" dxfId="822" priority="823" operator="between">
      <formula>$P$5</formula>
      <formula>$P$6</formula>
    </cfRule>
  </conditionalFormatting>
  <conditionalFormatting sqref="J39">
    <cfRule type="containsErrors" dxfId="821" priority="822">
      <formula>ISERROR(J39)</formula>
    </cfRule>
  </conditionalFormatting>
  <conditionalFormatting sqref="K39">
    <cfRule type="containsErrors" dxfId="820" priority="821">
      <formula>ISERROR(K39)</formula>
    </cfRule>
  </conditionalFormatting>
  <conditionalFormatting sqref="K39">
    <cfRule type="cellIs" dxfId="819" priority="820" operator="between">
      <formula>$P$5</formula>
      <formula>$P$6</formula>
    </cfRule>
  </conditionalFormatting>
  <conditionalFormatting sqref="K39">
    <cfRule type="containsErrors" dxfId="818" priority="819">
      <formula>ISERROR(K39)</formula>
    </cfRule>
  </conditionalFormatting>
  <conditionalFormatting sqref="L39">
    <cfRule type="containsErrors" dxfId="817" priority="818">
      <formula>ISERROR(L39)</formula>
    </cfRule>
  </conditionalFormatting>
  <conditionalFormatting sqref="L39">
    <cfRule type="cellIs" dxfId="816" priority="817" operator="between">
      <formula>$P$5</formula>
      <formula>$P$6</formula>
    </cfRule>
  </conditionalFormatting>
  <conditionalFormatting sqref="L39">
    <cfRule type="containsErrors" dxfId="815" priority="816">
      <formula>ISERROR(L39)</formula>
    </cfRule>
  </conditionalFormatting>
  <conditionalFormatting sqref="M39">
    <cfRule type="containsErrors" dxfId="814" priority="815">
      <formula>ISERROR(M39)</formula>
    </cfRule>
  </conditionalFormatting>
  <conditionalFormatting sqref="M39">
    <cfRule type="cellIs" dxfId="813" priority="814" operator="between">
      <formula>$P$5</formula>
      <formula>$P$6</formula>
    </cfRule>
  </conditionalFormatting>
  <conditionalFormatting sqref="M39">
    <cfRule type="containsErrors" dxfId="812" priority="813">
      <formula>ISERROR(M39)</formula>
    </cfRule>
  </conditionalFormatting>
  <conditionalFormatting sqref="N39">
    <cfRule type="containsErrors" dxfId="811" priority="812">
      <formula>ISERROR(N39)</formula>
    </cfRule>
  </conditionalFormatting>
  <conditionalFormatting sqref="N39">
    <cfRule type="cellIs" dxfId="810" priority="811" operator="between">
      <formula>$P$5</formula>
      <formula>$P$6</formula>
    </cfRule>
  </conditionalFormatting>
  <conditionalFormatting sqref="N39">
    <cfRule type="containsErrors" dxfId="809" priority="810">
      <formula>ISERROR(N39)</formula>
    </cfRule>
  </conditionalFormatting>
  <conditionalFormatting sqref="O39">
    <cfRule type="containsErrors" dxfId="808" priority="809">
      <formula>ISERROR(O39)</formula>
    </cfRule>
  </conditionalFormatting>
  <conditionalFormatting sqref="O39">
    <cfRule type="cellIs" dxfId="807" priority="808" operator="between">
      <formula>$P$5</formula>
      <formula>$P$6</formula>
    </cfRule>
  </conditionalFormatting>
  <conditionalFormatting sqref="O39">
    <cfRule type="containsErrors" dxfId="806" priority="807">
      <formula>ISERROR(O39)</formula>
    </cfRule>
  </conditionalFormatting>
  <conditionalFormatting sqref="P39">
    <cfRule type="containsErrors" dxfId="805" priority="806">
      <formula>ISERROR(P39)</formula>
    </cfRule>
  </conditionalFormatting>
  <conditionalFormatting sqref="P39">
    <cfRule type="cellIs" dxfId="804" priority="805" operator="between">
      <formula>$P$5</formula>
      <formula>$P$6</formula>
    </cfRule>
  </conditionalFormatting>
  <conditionalFormatting sqref="P39">
    <cfRule type="containsErrors" dxfId="803" priority="804">
      <formula>ISERROR(P39)</formula>
    </cfRule>
  </conditionalFormatting>
  <conditionalFormatting sqref="Q39">
    <cfRule type="containsErrors" dxfId="802" priority="803">
      <formula>ISERROR(Q39)</formula>
    </cfRule>
  </conditionalFormatting>
  <conditionalFormatting sqref="Q39">
    <cfRule type="cellIs" dxfId="801" priority="802" operator="between">
      <formula>$P$5</formula>
      <formula>$P$6</formula>
    </cfRule>
  </conditionalFormatting>
  <conditionalFormatting sqref="Q39">
    <cfRule type="containsErrors" dxfId="800" priority="801">
      <formula>ISERROR(Q39)</formula>
    </cfRule>
  </conditionalFormatting>
  <conditionalFormatting sqref="D42">
    <cfRule type="containsErrors" dxfId="799" priority="800">
      <formula>ISERROR(D42)</formula>
    </cfRule>
  </conditionalFormatting>
  <conditionalFormatting sqref="D42">
    <cfRule type="cellIs" dxfId="798" priority="799" operator="between">
      <formula>$P$5</formula>
      <formula>$P$6</formula>
    </cfRule>
  </conditionalFormatting>
  <conditionalFormatting sqref="D42">
    <cfRule type="containsErrors" dxfId="797" priority="798">
      <formula>ISERROR(D42)</formula>
    </cfRule>
  </conditionalFormatting>
  <conditionalFormatting sqref="E42">
    <cfRule type="containsErrors" dxfId="796" priority="797">
      <formula>ISERROR(E42)</formula>
    </cfRule>
  </conditionalFormatting>
  <conditionalFormatting sqref="E42">
    <cfRule type="cellIs" dxfId="795" priority="796" operator="between">
      <formula>$P$5</formula>
      <formula>$P$6</formula>
    </cfRule>
  </conditionalFormatting>
  <conditionalFormatting sqref="E42">
    <cfRule type="containsErrors" dxfId="794" priority="795">
      <formula>ISERROR(E42)</formula>
    </cfRule>
  </conditionalFormatting>
  <conditionalFormatting sqref="F42">
    <cfRule type="containsErrors" dxfId="793" priority="794">
      <formula>ISERROR(F42)</formula>
    </cfRule>
  </conditionalFormatting>
  <conditionalFormatting sqref="F42">
    <cfRule type="cellIs" dxfId="792" priority="793" operator="between">
      <formula>$P$5</formula>
      <formula>$P$6</formula>
    </cfRule>
  </conditionalFormatting>
  <conditionalFormatting sqref="F42">
    <cfRule type="containsErrors" dxfId="791" priority="792">
      <formula>ISERROR(F42)</formula>
    </cfRule>
  </conditionalFormatting>
  <conditionalFormatting sqref="G42">
    <cfRule type="containsErrors" dxfId="790" priority="791">
      <formula>ISERROR(G42)</formula>
    </cfRule>
  </conditionalFormatting>
  <conditionalFormatting sqref="G42">
    <cfRule type="cellIs" dxfId="789" priority="790" operator="between">
      <formula>$P$5</formula>
      <formula>$P$6</formula>
    </cfRule>
  </conditionalFormatting>
  <conditionalFormatting sqref="G42">
    <cfRule type="containsErrors" dxfId="788" priority="789">
      <formula>ISERROR(G42)</formula>
    </cfRule>
  </conditionalFormatting>
  <conditionalFormatting sqref="H42">
    <cfRule type="containsErrors" dxfId="787" priority="788">
      <formula>ISERROR(H42)</formula>
    </cfRule>
  </conditionalFormatting>
  <conditionalFormatting sqref="H42">
    <cfRule type="cellIs" dxfId="786" priority="787" operator="between">
      <formula>$P$5</formula>
      <formula>$P$6</formula>
    </cfRule>
  </conditionalFormatting>
  <conditionalFormatting sqref="H42">
    <cfRule type="containsErrors" dxfId="785" priority="786">
      <formula>ISERROR(H42)</formula>
    </cfRule>
  </conditionalFormatting>
  <conditionalFormatting sqref="I42">
    <cfRule type="containsErrors" dxfId="784" priority="785">
      <formula>ISERROR(I42)</formula>
    </cfRule>
  </conditionalFormatting>
  <conditionalFormatting sqref="I42">
    <cfRule type="cellIs" dxfId="783" priority="784" operator="between">
      <formula>$P$5</formula>
      <formula>$P$6</formula>
    </cfRule>
  </conditionalFormatting>
  <conditionalFormatting sqref="I42">
    <cfRule type="containsErrors" dxfId="782" priority="783">
      <formula>ISERROR(I42)</formula>
    </cfRule>
  </conditionalFormatting>
  <conditionalFormatting sqref="J42">
    <cfRule type="containsErrors" dxfId="781" priority="782">
      <formula>ISERROR(J42)</formula>
    </cfRule>
  </conditionalFormatting>
  <conditionalFormatting sqref="J42">
    <cfRule type="cellIs" dxfId="780" priority="781" operator="between">
      <formula>$P$5</formula>
      <formula>$P$6</formula>
    </cfRule>
  </conditionalFormatting>
  <conditionalFormatting sqref="J42">
    <cfRule type="containsErrors" dxfId="779" priority="780">
      <formula>ISERROR(J42)</formula>
    </cfRule>
  </conditionalFormatting>
  <conditionalFormatting sqref="K42">
    <cfRule type="containsErrors" dxfId="778" priority="779">
      <formula>ISERROR(K42)</formula>
    </cfRule>
  </conditionalFormatting>
  <conditionalFormatting sqref="K42">
    <cfRule type="cellIs" dxfId="777" priority="778" operator="between">
      <formula>$P$5</formula>
      <formula>$P$6</formula>
    </cfRule>
  </conditionalFormatting>
  <conditionalFormatting sqref="K42">
    <cfRule type="containsErrors" dxfId="776" priority="777">
      <formula>ISERROR(K42)</formula>
    </cfRule>
  </conditionalFormatting>
  <conditionalFormatting sqref="L42">
    <cfRule type="containsErrors" dxfId="775" priority="776">
      <formula>ISERROR(L42)</formula>
    </cfRule>
  </conditionalFormatting>
  <conditionalFormatting sqref="L42">
    <cfRule type="cellIs" dxfId="774" priority="775" operator="between">
      <formula>$P$5</formula>
      <formula>$P$6</formula>
    </cfRule>
  </conditionalFormatting>
  <conditionalFormatting sqref="L42">
    <cfRule type="containsErrors" dxfId="773" priority="774">
      <formula>ISERROR(L42)</formula>
    </cfRule>
  </conditionalFormatting>
  <conditionalFormatting sqref="M42">
    <cfRule type="containsErrors" dxfId="772" priority="773">
      <formula>ISERROR(M42)</formula>
    </cfRule>
  </conditionalFormatting>
  <conditionalFormatting sqref="M42">
    <cfRule type="cellIs" dxfId="771" priority="772" operator="between">
      <formula>$P$5</formula>
      <formula>$P$6</formula>
    </cfRule>
  </conditionalFormatting>
  <conditionalFormatting sqref="M42">
    <cfRule type="containsErrors" dxfId="770" priority="771">
      <formula>ISERROR(M42)</formula>
    </cfRule>
  </conditionalFormatting>
  <conditionalFormatting sqref="N42">
    <cfRule type="containsErrors" dxfId="769" priority="770">
      <formula>ISERROR(N42)</formula>
    </cfRule>
  </conditionalFormatting>
  <conditionalFormatting sqref="N42">
    <cfRule type="cellIs" dxfId="768" priority="769" operator="between">
      <formula>$P$5</formula>
      <formula>$P$6</formula>
    </cfRule>
  </conditionalFormatting>
  <conditionalFormatting sqref="N42">
    <cfRule type="containsErrors" dxfId="767" priority="768">
      <formula>ISERROR(N42)</formula>
    </cfRule>
  </conditionalFormatting>
  <conditionalFormatting sqref="O42">
    <cfRule type="containsErrors" dxfId="766" priority="767">
      <formula>ISERROR(O42)</formula>
    </cfRule>
  </conditionalFormatting>
  <conditionalFormatting sqref="O42">
    <cfRule type="cellIs" dxfId="765" priority="766" operator="between">
      <formula>$P$5</formula>
      <formula>$P$6</formula>
    </cfRule>
  </conditionalFormatting>
  <conditionalFormatting sqref="O42">
    <cfRule type="containsErrors" dxfId="764" priority="765">
      <formula>ISERROR(O42)</formula>
    </cfRule>
  </conditionalFormatting>
  <conditionalFormatting sqref="P42">
    <cfRule type="containsErrors" dxfId="763" priority="764">
      <formula>ISERROR(P42)</formula>
    </cfRule>
  </conditionalFormatting>
  <conditionalFormatting sqref="P42">
    <cfRule type="cellIs" dxfId="762" priority="763" operator="between">
      <formula>$P$5</formula>
      <formula>$P$6</formula>
    </cfRule>
  </conditionalFormatting>
  <conditionalFormatting sqref="P42">
    <cfRule type="containsErrors" dxfId="761" priority="762">
      <formula>ISERROR(P42)</formula>
    </cfRule>
  </conditionalFormatting>
  <conditionalFormatting sqref="Q42">
    <cfRule type="containsErrors" dxfId="760" priority="761">
      <formula>ISERROR(Q42)</formula>
    </cfRule>
  </conditionalFormatting>
  <conditionalFormatting sqref="Q42">
    <cfRule type="cellIs" dxfId="759" priority="760" operator="between">
      <formula>$P$5</formula>
      <formula>$P$6</formula>
    </cfRule>
  </conditionalFormatting>
  <conditionalFormatting sqref="Q42">
    <cfRule type="containsErrors" dxfId="758" priority="759">
      <formula>ISERROR(Q42)</formula>
    </cfRule>
  </conditionalFormatting>
  <conditionalFormatting sqref="D50">
    <cfRule type="containsErrors" dxfId="757" priority="758">
      <formula>ISERROR(D50)</formula>
    </cfRule>
  </conditionalFormatting>
  <conditionalFormatting sqref="D50">
    <cfRule type="cellIs" dxfId="756" priority="757" operator="between">
      <formula>$P$5</formula>
      <formula>$P$6</formula>
    </cfRule>
  </conditionalFormatting>
  <conditionalFormatting sqref="D50">
    <cfRule type="containsErrors" dxfId="755" priority="756">
      <formula>ISERROR(D50)</formula>
    </cfRule>
  </conditionalFormatting>
  <conditionalFormatting sqref="E50">
    <cfRule type="containsErrors" dxfId="754" priority="755">
      <formula>ISERROR(E50)</formula>
    </cfRule>
  </conditionalFormatting>
  <conditionalFormatting sqref="E50">
    <cfRule type="cellIs" dxfId="753" priority="754" operator="between">
      <formula>$P$5</formula>
      <formula>$P$6</formula>
    </cfRule>
  </conditionalFormatting>
  <conditionalFormatting sqref="E50">
    <cfRule type="containsErrors" dxfId="752" priority="753">
      <formula>ISERROR(E50)</formula>
    </cfRule>
  </conditionalFormatting>
  <conditionalFormatting sqref="F50">
    <cfRule type="containsErrors" dxfId="751" priority="752">
      <formula>ISERROR(F50)</formula>
    </cfRule>
  </conditionalFormatting>
  <conditionalFormatting sqref="F50">
    <cfRule type="cellIs" dxfId="750" priority="751" operator="between">
      <formula>$P$5</formula>
      <formula>$P$6</formula>
    </cfRule>
  </conditionalFormatting>
  <conditionalFormatting sqref="F50">
    <cfRule type="containsErrors" dxfId="749" priority="750">
      <formula>ISERROR(F50)</formula>
    </cfRule>
  </conditionalFormatting>
  <conditionalFormatting sqref="G50">
    <cfRule type="containsErrors" dxfId="748" priority="749">
      <formula>ISERROR(G50)</formula>
    </cfRule>
  </conditionalFormatting>
  <conditionalFormatting sqref="G50">
    <cfRule type="cellIs" dxfId="747" priority="748" operator="between">
      <formula>$P$5</formula>
      <formula>$P$6</formula>
    </cfRule>
  </conditionalFormatting>
  <conditionalFormatting sqref="G50">
    <cfRule type="containsErrors" dxfId="746" priority="747">
      <formula>ISERROR(G50)</formula>
    </cfRule>
  </conditionalFormatting>
  <conditionalFormatting sqref="H50">
    <cfRule type="containsErrors" dxfId="745" priority="746">
      <formula>ISERROR(H50)</formula>
    </cfRule>
  </conditionalFormatting>
  <conditionalFormatting sqref="H50">
    <cfRule type="cellIs" dxfId="744" priority="745" operator="between">
      <formula>$P$5</formula>
      <formula>$P$6</formula>
    </cfRule>
  </conditionalFormatting>
  <conditionalFormatting sqref="H50">
    <cfRule type="containsErrors" dxfId="743" priority="744">
      <formula>ISERROR(H50)</formula>
    </cfRule>
  </conditionalFormatting>
  <conditionalFormatting sqref="I50">
    <cfRule type="containsErrors" dxfId="742" priority="743">
      <formula>ISERROR(I50)</formula>
    </cfRule>
  </conditionalFormatting>
  <conditionalFormatting sqref="I50">
    <cfRule type="cellIs" dxfId="741" priority="742" operator="between">
      <formula>$P$5</formula>
      <formula>$P$6</formula>
    </cfRule>
  </conditionalFormatting>
  <conditionalFormatting sqref="I50">
    <cfRule type="containsErrors" dxfId="740" priority="741">
      <formula>ISERROR(I50)</formula>
    </cfRule>
  </conditionalFormatting>
  <conditionalFormatting sqref="J50">
    <cfRule type="containsErrors" dxfId="739" priority="740">
      <formula>ISERROR(J50)</formula>
    </cfRule>
  </conditionalFormatting>
  <conditionalFormatting sqref="J50">
    <cfRule type="cellIs" dxfId="738" priority="739" operator="between">
      <formula>$P$5</formula>
      <formula>$P$6</formula>
    </cfRule>
  </conditionalFormatting>
  <conditionalFormatting sqref="J50">
    <cfRule type="containsErrors" dxfId="737" priority="738">
      <formula>ISERROR(J50)</formula>
    </cfRule>
  </conditionalFormatting>
  <conditionalFormatting sqref="K50">
    <cfRule type="containsErrors" dxfId="736" priority="737">
      <formula>ISERROR(K50)</formula>
    </cfRule>
  </conditionalFormatting>
  <conditionalFormatting sqref="K50">
    <cfRule type="cellIs" dxfId="735" priority="736" operator="between">
      <formula>$P$5</formula>
      <formula>$P$6</formula>
    </cfRule>
  </conditionalFormatting>
  <conditionalFormatting sqref="K50">
    <cfRule type="containsErrors" dxfId="734" priority="735">
      <formula>ISERROR(K50)</formula>
    </cfRule>
  </conditionalFormatting>
  <conditionalFormatting sqref="L50">
    <cfRule type="containsErrors" dxfId="733" priority="734">
      <formula>ISERROR(L50)</formula>
    </cfRule>
  </conditionalFormatting>
  <conditionalFormatting sqref="L50">
    <cfRule type="cellIs" dxfId="732" priority="733" operator="between">
      <formula>$P$5</formula>
      <formula>$P$6</formula>
    </cfRule>
  </conditionalFormatting>
  <conditionalFormatting sqref="L50">
    <cfRule type="containsErrors" dxfId="731" priority="732">
      <formula>ISERROR(L50)</formula>
    </cfRule>
  </conditionalFormatting>
  <conditionalFormatting sqref="M50">
    <cfRule type="containsErrors" dxfId="730" priority="731">
      <formula>ISERROR(M50)</formula>
    </cfRule>
  </conditionalFormatting>
  <conditionalFormatting sqref="M50">
    <cfRule type="cellIs" dxfId="729" priority="730" operator="between">
      <formula>$P$5</formula>
      <formula>$P$6</formula>
    </cfRule>
  </conditionalFormatting>
  <conditionalFormatting sqref="M50">
    <cfRule type="containsErrors" dxfId="728" priority="729">
      <formula>ISERROR(M50)</formula>
    </cfRule>
  </conditionalFormatting>
  <conditionalFormatting sqref="N50">
    <cfRule type="containsErrors" dxfId="727" priority="728">
      <formula>ISERROR(N50)</formula>
    </cfRule>
  </conditionalFormatting>
  <conditionalFormatting sqref="N50">
    <cfRule type="cellIs" dxfId="726" priority="727" operator="between">
      <formula>$P$5</formula>
      <formula>$P$6</formula>
    </cfRule>
  </conditionalFormatting>
  <conditionalFormatting sqref="N50">
    <cfRule type="containsErrors" dxfId="725" priority="726">
      <formula>ISERROR(N50)</formula>
    </cfRule>
  </conditionalFormatting>
  <conditionalFormatting sqref="O50">
    <cfRule type="containsErrors" dxfId="724" priority="725">
      <formula>ISERROR(O50)</formula>
    </cfRule>
  </conditionalFormatting>
  <conditionalFormatting sqref="O50">
    <cfRule type="cellIs" dxfId="723" priority="724" operator="between">
      <formula>$P$5</formula>
      <formula>$P$6</formula>
    </cfRule>
  </conditionalFormatting>
  <conditionalFormatting sqref="O50">
    <cfRule type="containsErrors" dxfId="722" priority="723">
      <formula>ISERROR(O50)</formula>
    </cfRule>
  </conditionalFormatting>
  <conditionalFormatting sqref="P50">
    <cfRule type="containsErrors" dxfId="721" priority="722">
      <formula>ISERROR(P50)</formula>
    </cfRule>
  </conditionalFormatting>
  <conditionalFormatting sqref="P50">
    <cfRule type="cellIs" dxfId="720" priority="721" operator="between">
      <formula>$P$5</formula>
      <formula>$P$6</formula>
    </cfRule>
  </conditionalFormatting>
  <conditionalFormatting sqref="P50">
    <cfRule type="containsErrors" dxfId="719" priority="720">
      <formula>ISERROR(P50)</formula>
    </cfRule>
  </conditionalFormatting>
  <conditionalFormatting sqref="Q50">
    <cfRule type="containsErrors" dxfId="718" priority="719">
      <formula>ISERROR(Q50)</formula>
    </cfRule>
  </conditionalFormatting>
  <conditionalFormatting sqref="Q50">
    <cfRule type="cellIs" dxfId="717" priority="718" operator="between">
      <formula>$P$5</formula>
      <formula>$P$6</formula>
    </cfRule>
  </conditionalFormatting>
  <conditionalFormatting sqref="Q50">
    <cfRule type="containsErrors" dxfId="716" priority="717">
      <formula>ISERROR(Q50)</formula>
    </cfRule>
  </conditionalFormatting>
  <conditionalFormatting sqref="D53">
    <cfRule type="containsErrors" dxfId="715" priority="716">
      <formula>ISERROR(D53)</formula>
    </cfRule>
  </conditionalFormatting>
  <conditionalFormatting sqref="D53">
    <cfRule type="cellIs" dxfId="714" priority="715" operator="between">
      <formula>$P$5</formula>
      <formula>$P$6</formula>
    </cfRule>
  </conditionalFormatting>
  <conditionalFormatting sqref="D53">
    <cfRule type="containsErrors" dxfId="713" priority="714">
      <formula>ISERROR(D53)</formula>
    </cfRule>
  </conditionalFormatting>
  <conditionalFormatting sqref="E53">
    <cfRule type="containsErrors" dxfId="712" priority="713">
      <formula>ISERROR(E53)</formula>
    </cfRule>
  </conditionalFormatting>
  <conditionalFormatting sqref="E53">
    <cfRule type="cellIs" dxfId="711" priority="712" operator="between">
      <formula>$P$5</formula>
      <formula>$P$6</formula>
    </cfRule>
  </conditionalFormatting>
  <conditionalFormatting sqref="E53">
    <cfRule type="containsErrors" dxfId="710" priority="711">
      <formula>ISERROR(E53)</formula>
    </cfRule>
  </conditionalFormatting>
  <conditionalFormatting sqref="F53">
    <cfRule type="containsErrors" dxfId="709" priority="710">
      <formula>ISERROR(F53)</formula>
    </cfRule>
  </conditionalFormatting>
  <conditionalFormatting sqref="F53">
    <cfRule type="cellIs" dxfId="708" priority="709" operator="between">
      <formula>$P$5</formula>
      <formula>$P$6</formula>
    </cfRule>
  </conditionalFormatting>
  <conditionalFormatting sqref="F53">
    <cfRule type="containsErrors" dxfId="707" priority="708">
      <formula>ISERROR(F53)</formula>
    </cfRule>
  </conditionalFormatting>
  <conditionalFormatting sqref="G53">
    <cfRule type="containsErrors" dxfId="706" priority="707">
      <formula>ISERROR(G53)</formula>
    </cfRule>
  </conditionalFormatting>
  <conditionalFormatting sqref="G53">
    <cfRule type="cellIs" dxfId="705" priority="706" operator="between">
      <formula>$P$5</formula>
      <formula>$P$6</formula>
    </cfRule>
  </conditionalFormatting>
  <conditionalFormatting sqref="G53">
    <cfRule type="containsErrors" dxfId="704" priority="705">
      <formula>ISERROR(G53)</formula>
    </cfRule>
  </conditionalFormatting>
  <conditionalFormatting sqref="H53">
    <cfRule type="containsErrors" dxfId="703" priority="704">
      <formula>ISERROR(H53)</formula>
    </cfRule>
  </conditionalFormatting>
  <conditionalFormatting sqref="H53">
    <cfRule type="cellIs" dxfId="702" priority="703" operator="between">
      <formula>$P$5</formula>
      <formula>$P$6</formula>
    </cfRule>
  </conditionalFormatting>
  <conditionalFormatting sqref="H53">
    <cfRule type="containsErrors" dxfId="701" priority="702">
      <formula>ISERROR(H53)</formula>
    </cfRule>
  </conditionalFormatting>
  <conditionalFormatting sqref="I53">
    <cfRule type="containsErrors" dxfId="700" priority="701">
      <formula>ISERROR(I53)</formula>
    </cfRule>
  </conditionalFormatting>
  <conditionalFormatting sqref="I53">
    <cfRule type="cellIs" dxfId="699" priority="700" operator="between">
      <formula>$P$5</formula>
      <formula>$P$6</formula>
    </cfRule>
  </conditionalFormatting>
  <conditionalFormatting sqref="I53">
    <cfRule type="containsErrors" dxfId="698" priority="699">
      <formula>ISERROR(I53)</formula>
    </cfRule>
  </conditionalFormatting>
  <conditionalFormatting sqref="J53">
    <cfRule type="containsErrors" dxfId="697" priority="698">
      <formula>ISERROR(J53)</formula>
    </cfRule>
  </conditionalFormatting>
  <conditionalFormatting sqref="J53">
    <cfRule type="cellIs" dxfId="696" priority="697" operator="between">
      <formula>$P$5</formula>
      <formula>$P$6</formula>
    </cfRule>
  </conditionalFormatting>
  <conditionalFormatting sqref="J53">
    <cfRule type="containsErrors" dxfId="695" priority="696">
      <formula>ISERROR(J53)</formula>
    </cfRule>
  </conditionalFormatting>
  <conditionalFormatting sqref="K53">
    <cfRule type="containsErrors" dxfId="694" priority="695">
      <formula>ISERROR(K53)</formula>
    </cfRule>
  </conditionalFormatting>
  <conditionalFormatting sqref="K53">
    <cfRule type="cellIs" dxfId="693" priority="694" operator="between">
      <formula>$P$5</formula>
      <formula>$P$6</formula>
    </cfRule>
  </conditionalFormatting>
  <conditionalFormatting sqref="K53">
    <cfRule type="containsErrors" dxfId="692" priority="693">
      <formula>ISERROR(K53)</formula>
    </cfRule>
  </conditionalFormatting>
  <conditionalFormatting sqref="L53">
    <cfRule type="containsErrors" dxfId="691" priority="692">
      <formula>ISERROR(L53)</formula>
    </cfRule>
  </conditionalFormatting>
  <conditionalFormatting sqref="L53">
    <cfRule type="cellIs" dxfId="690" priority="691" operator="between">
      <formula>$P$5</formula>
      <formula>$P$6</formula>
    </cfRule>
  </conditionalFormatting>
  <conditionalFormatting sqref="L53">
    <cfRule type="containsErrors" dxfId="689" priority="690">
      <formula>ISERROR(L53)</formula>
    </cfRule>
  </conditionalFormatting>
  <conditionalFormatting sqref="M53">
    <cfRule type="containsErrors" dxfId="688" priority="689">
      <formula>ISERROR(M53)</formula>
    </cfRule>
  </conditionalFormatting>
  <conditionalFormatting sqref="M53">
    <cfRule type="cellIs" dxfId="687" priority="688" operator="between">
      <formula>$P$5</formula>
      <formula>$P$6</formula>
    </cfRule>
  </conditionalFormatting>
  <conditionalFormatting sqref="M53">
    <cfRule type="containsErrors" dxfId="686" priority="687">
      <formula>ISERROR(M53)</formula>
    </cfRule>
  </conditionalFormatting>
  <conditionalFormatting sqref="N53">
    <cfRule type="containsErrors" dxfId="685" priority="686">
      <formula>ISERROR(N53)</formula>
    </cfRule>
  </conditionalFormatting>
  <conditionalFormatting sqref="N53">
    <cfRule type="cellIs" dxfId="684" priority="685" operator="between">
      <formula>$P$5</formula>
      <formula>$P$6</formula>
    </cfRule>
  </conditionalFormatting>
  <conditionalFormatting sqref="N53">
    <cfRule type="containsErrors" dxfId="683" priority="684">
      <formula>ISERROR(N53)</formula>
    </cfRule>
  </conditionalFormatting>
  <conditionalFormatting sqref="O53">
    <cfRule type="containsErrors" dxfId="682" priority="683">
      <formula>ISERROR(O53)</formula>
    </cfRule>
  </conditionalFormatting>
  <conditionalFormatting sqref="O53">
    <cfRule type="cellIs" dxfId="681" priority="682" operator="between">
      <formula>$P$5</formula>
      <formula>$P$6</formula>
    </cfRule>
  </conditionalFormatting>
  <conditionalFormatting sqref="O53">
    <cfRule type="containsErrors" dxfId="680" priority="681">
      <formula>ISERROR(O53)</formula>
    </cfRule>
  </conditionalFormatting>
  <conditionalFormatting sqref="P53">
    <cfRule type="containsErrors" dxfId="679" priority="680">
      <formula>ISERROR(P53)</formula>
    </cfRule>
  </conditionalFormatting>
  <conditionalFormatting sqref="P53">
    <cfRule type="cellIs" dxfId="678" priority="679" operator="between">
      <formula>$P$5</formula>
      <formula>$P$6</formula>
    </cfRule>
  </conditionalFormatting>
  <conditionalFormatting sqref="P53">
    <cfRule type="containsErrors" dxfId="677" priority="678">
      <formula>ISERROR(P53)</formula>
    </cfRule>
  </conditionalFormatting>
  <conditionalFormatting sqref="Q53">
    <cfRule type="containsErrors" dxfId="676" priority="677">
      <formula>ISERROR(Q53)</formula>
    </cfRule>
  </conditionalFormatting>
  <conditionalFormatting sqref="Q53">
    <cfRule type="cellIs" dxfId="675" priority="676" operator="between">
      <formula>$P$5</formula>
      <formula>$P$6</formula>
    </cfRule>
  </conditionalFormatting>
  <conditionalFormatting sqref="Q53">
    <cfRule type="containsErrors" dxfId="674" priority="675">
      <formula>ISERROR(Q53)</formula>
    </cfRule>
  </conditionalFormatting>
  <conditionalFormatting sqref="D56">
    <cfRule type="containsErrors" dxfId="673" priority="674">
      <formula>ISERROR(D56)</formula>
    </cfRule>
  </conditionalFormatting>
  <conditionalFormatting sqref="D56">
    <cfRule type="cellIs" dxfId="672" priority="673" operator="between">
      <formula>$P$5</formula>
      <formula>$P$6</formula>
    </cfRule>
  </conditionalFormatting>
  <conditionalFormatting sqref="D56">
    <cfRule type="containsErrors" dxfId="671" priority="672">
      <formula>ISERROR(D56)</formula>
    </cfRule>
  </conditionalFormatting>
  <conditionalFormatting sqref="E56">
    <cfRule type="containsErrors" dxfId="670" priority="671">
      <formula>ISERROR(E56)</formula>
    </cfRule>
  </conditionalFormatting>
  <conditionalFormatting sqref="E56">
    <cfRule type="cellIs" dxfId="669" priority="670" operator="between">
      <formula>$P$5</formula>
      <formula>$P$6</formula>
    </cfRule>
  </conditionalFormatting>
  <conditionalFormatting sqref="E56">
    <cfRule type="containsErrors" dxfId="668" priority="669">
      <formula>ISERROR(E56)</formula>
    </cfRule>
  </conditionalFormatting>
  <conditionalFormatting sqref="F56">
    <cfRule type="containsErrors" dxfId="667" priority="668">
      <formula>ISERROR(F56)</formula>
    </cfRule>
  </conditionalFormatting>
  <conditionalFormatting sqref="F56">
    <cfRule type="cellIs" dxfId="666" priority="667" operator="between">
      <formula>$P$5</formula>
      <formula>$P$6</formula>
    </cfRule>
  </conditionalFormatting>
  <conditionalFormatting sqref="F56">
    <cfRule type="containsErrors" dxfId="665" priority="666">
      <formula>ISERROR(F56)</formula>
    </cfRule>
  </conditionalFormatting>
  <conditionalFormatting sqref="G56">
    <cfRule type="containsErrors" dxfId="664" priority="665">
      <formula>ISERROR(G56)</formula>
    </cfRule>
  </conditionalFormatting>
  <conditionalFormatting sqref="G56">
    <cfRule type="cellIs" dxfId="663" priority="664" operator="between">
      <formula>$P$5</formula>
      <formula>$P$6</formula>
    </cfRule>
  </conditionalFormatting>
  <conditionalFormatting sqref="G56">
    <cfRule type="containsErrors" dxfId="662" priority="663">
      <formula>ISERROR(G56)</formula>
    </cfRule>
  </conditionalFormatting>
  <conditionalFormatting sqref="H56">
    <cfRule type="containsErrors" dxfId="661" priority="662">
      <formula>ISERROR(H56)</formula>
    </cfRule>
  </conditionalFormatting>
  <conditionalFormatting sqref="H56">
    <cfRule type="cellIs" dxfId="660" priority="661" operator="between">
      <formula>$P$5</formula>
      <formula>$P$6</formula>
    </cfRule>
  </conditionalFormatting>
  <conditionalFormatting sqref="H56">
    <cfRule type="containsErrors" dxfId="659" priority="660">
      <formula>ISERROR(H56)</formula>
    </cfRule>
  </conditionalFormatting>
  <conditionalFormatting sqref="I56">
    <cfRule type="containsErrors" dxfId="658" priority="659">
      <formula>ISERROR(I56)</formula>
    </cfRule>
  </conditionalFormatting>
  <conditionalFormatting sqref="I56">
    <cfRule type="cellIs" dxfId="657" priority="658" operator="between">
      <formula>$P$5</formula>
      <formula>$P$6</formula>
    </cfRule>
  </conditionalFormatting>
  <conditionalFormatting sqref="I56">
    <cfRule type="containsErrors" dxfId="656" priority="657">
      <formula>ISERROR(I56)</formula>
    </cfRule>
  </conditionalFormatting>
  <conditionalFormatting sqref="J56">
    <cfRule type="containsErrors" dxfId="655" priority="656">
      <formula>ISERROR(J56)</formula>
    </cfRule>
  </conditionalFormatting>
  <conditionalFormatting sqref="J56">
    <cfRule type="cellIs" dxfId="654" priority="655" operator="between">
      <formula>$P$5</formula>
      <formula>$P$6</formula>
    </cfRule>
  </conditionalFormatting>
  <conditionalFormatting sqref="J56">
    <cfRule type="containsErrors" dxfId="653" priority="654">
      <formula>ISERROR(J56)</formula>
    </cfRule>
  </conditionalFormatting>
  <conditionalFormatting sqref="K56">
    <cfRule type="containsErrors" dxfId="652" priority="653">
      <formula>ISERROR(K56)</formula>
    </cfRule>
  </conditionalFormatting>
  <conditionalFormatting sqref="K56">
    <cfRule type="cellIs" dxfId="651" priority="652" operator="between">
      <formula>$P$5</formula>
      <formula>$P$6</formula>
    </cfRule>
  </conditionalFormatting>
  <conditionalFormatting sqref="K56">
    <cfRule type="containsErrors" dxfId="650" priority="651">
      <formula>ISERROR(K56)</formula>
    </cfRule>
  </conditionalFormatting>
  <conditionalFormatting sqref="L56">
    <cfRule type="containsErrors" dxfId="649" priority="650">
      <formula>ISERROR(L56)</formula>
    </cfRule>
  </conditionalFormatting>
  <conditionalFormatting sqref="L56">
    <cfRule type="cellIs" dxfId="648" priority="649" operator="between">
      <formula>$P$5</formula>
      <formula>$P$6</formula>
    </cfRule>
  </conditionalFormatting>
  <conditionalFormatting sqref="L56">
    <cfRule type="containsErrors" dxfId="647" priority="648">
      <formula>ISERROR(L56)</formula>
    </cfRule>
  </conditionalFormatting>
  <conditionalFormatting sqref="M56">
    <cfRule type="containsErrors" dxfId="646" priority="647">
      <formula>ISERROR(M56)</formula>
    </cfRule>
  </conditionalFormatting>
  <conditionalFormatting sqref="M56">
    <cfRule type="cellIs" dxfId="645" priority="646" operator="between">
      <formula>$P$5</formula>
      <formula>$P$6</formula>
    </cfRule>
  </conditionalFormatting>
  <conditionalFormatting sqref="M56">
    <cfRule type="containsErrors" dxfId="644" priority="645">
      <formula>ISERROR(M56)</formula>
    </cfRule>
  </conditionalFormatting>
  <conditionalFormatting sqref="N56">
    <cfRule type="containsErrors" dxfId="643" priority="644">
      <formula>ISERROR(N56)</formula>
    </cfRule>
  </conditionalFormatting>
  <conditionalFormatting sqref="N56">
    <cfRule type="cellIs" dxfId="642" priority="643" operator="between">
      <formula>$P$5</formula>
      <formula>$P$6</formula>
    </cfRule>
  </conditionalFormatting>
  <conditionalFormatting sqref="N56">
    <cfRule type="containsErrors" dxfId="641" priority="642">
      <formula>ISERROR(N56)</formula>
    </cfRule>
  </conditionalFormatting>
  <conditionalFormatting sqref="O56">
    <cfRule type="containsErrors" dxfId="640" priority="641">
      <formula>ISERROR(O56)</formula>
    </cfRule>
  </conditionalFormatting>
  <conditionalFormatting sqref="O56">
    <cfRule type="cellIs" dxfId="639" priority="640" operator="between">
      <formula>$P$5</formula>
      <formula>$P$6</formula>
    </cfRule>
  </conditionalFormatting>
  <conditionalFormatting sqref="O56">
    <cfRule type="containsErrors" dxfId="638" priority="639">
      <formula>ISERROR(O56)</formula>
    </cfRule>
  </conditionalFormatting>
  <conditionalFormatting sqref="P56">
    <cfRule type="containsErrors" dxfId="637" priority="638">
      <formula>ISERROR(P56)</formula>
    </cfRule>
  </conditionalFormatting>
  <conditionalFormatting sqref="P56">
    <cfRule type="cellIs" dxfId="636" priority="637" operator="between">
      <formula>$P$5</formula>
      <formula>$P$6</formula>
    </cfRule>
  </conditionalFormatting>
  <conditionalFormatting sqref="P56">
    <cfRule type="containsErrors" dxfId="635" priority="636">
      <formula>ISERROR(P56)</formula>
    </cfRule>
  </conditionalFormatting>
  <conditionalFormatting sqref="Q56">
    <cfRule type="containsErrors" dxfId="634" priority="635">
      <formula>ISERROR(Q56)</formula>
    </cfRule>
  </conditionalFormatting>
  <conditionalFormatting sqref="Q56">
    <cfRule type="cellIs" dxfId="633" priority="634" operator="between">
      <formula>$P$5</formula>
      <formula>$P$6</formula>
    </cfRule>
  </conditionalFormatting>
  <conditionalFormatting sqref="Q56">
    <cfRule type="containsErrors" dxfId="632" priority="633">
      <formula>ISERROR(Q56)</formula>
    </cfRule>
  </conditionalFormatting>
  <conditionalFormatting sqref="D59">
    <cfRule type="containsErrors" dxfId="631" priority="632">
      <formula>ISERROR(D59)</formula>
    </cfRule>
  </conditionalFormatting>
  <conditionalFormatting sqref="D59">
    <cfRule type="cellIs" dxfId="630" priority="631" operator="between">
      <formula>$P$5</formula>
      <formula>$P$6</formula>
    </cfRule>
  </conditionalFormatting>
  <conditionalFormatting sqref="D59">
    <cfRule type="containsErrors" dxfId="629" priority="630">
      <formula>ISERROR(D59)</formula>
    </cfRule>
  </conditionalFormatting>
  <conditionalFormatting sqref="E59">
    <cfRule type="containsErrors" dxfId="628" priority="629">
      <formula>ISERROR(E59)</formula>
    </cfRule>
  </conditionalFormatting>
  <conditionalFormatting sqref="E59">
    <cfRule type="cellIs" dxfId="627" priority="628" operator="between">
      <formula>$P$5</formula>
      <formula>$P$6</formula>
    </cfRule>
  </conditionalFormatting>
  <conditionalFormatting sqref="E59">
    <cfRule type="containsErrors" dxfId="626" priority="627">
      <formula>ISERROR(E59)</formula>
    </cfRule>
  </conditionalFormatting>
  <conditionalFormatting sqref="F59">
    <cfRule type="containsErrors" dxfId="625" priority="626">
      <formula>ISERROR(F59)</formula>
    </cfRule>
  </conditionalFormatting>
  <conditionalFormatting sqref="F59">
    <cfRule type="cellIs" dxfId="624" priority="625" operator="between">
      <formula>$P$5</formula>
      <formula>$P$6</formula>
    </cfRule>
  </conditionalFormatting>
  <conditionalFormatting sqref="F59">
    <cfRule type="containsErrors" dxfId="623" priority="624">
      <formula>ISERROR(F59)</formula>
    </cfRule>
  </conditionalFormatting>
  <conditionalFormatting sqref="G59">
    <cfRule type="containsErrors" dxfId="622" priority="623">
      <formula>ISERROR(G59)</formula>
    </cfRule>
  </conditionalFormatting>
  <conditionalFormatting sqref="G59">
    <cfRule type="cellIs" dxfId="621" priority="622" operator="between">
      <formula>$P$5</formula>
      <formula>$P$6</formula>
    </cfRule>
  </conditionalFormatting>
  <conditionalFormatting sqref="G59">
    <cfRule type="containsErrors" dxfId="620" priority="621">
      <formula>ISERROR(G59)</formula>
    </cfRule>
  </conditionalFormatting>
  <conditionalFormatting sqref="H59">
    <cfRule type="containsErrors" dxfId="619" priority="620">
      <formula>ISERROR(H59)</formula>
    </cfRule>
  </conditionalFormatting>
  <conditionalFormatting sqref="H59">
    <cfRule type="cellIs" dxfId="618" priority="619" operator="between">
      <formula>$P$5</formula>
      <formula>$P$6</formula>
    </cfRule>
  </conditionalFormatting>
  <conditionalFormatting sqref="H59">
    <cfRule type="containsErrors" dxfId="617" priority="618">
      <formula>ISERROR(H59)</formula>
    </cfRule>
  </conditionalFormatting>
  <conditionalFormatting sqref="I59">
    <cfRule type="containsErrors" dxfId="616" priority="617">
      <formula>ISERROR(I59)</formula>
    </cfRule>
  </conditionalFormatting>
  <conditionalFormatting sqref="I59">
    <cfRule type="cellIs" dxfId="615" priority="616" operator="between">
      <formula>$P$5</formula>
      <formula>$P$6</formula>
    </cfRule>
  </conditionalFormatting>
  <conditionalFormatting sqref="I59">
    <cfRule type="containsErrors" dxfId="614" priority="615">
      <formula>ISERROR(I59)</formula>
    </cfRule>
  </conditionalFormatting>
  <conditionalFormatting sqref="J59">
    <cfRule type="containsErrors" dxfId="613" priority="614">
      <formula>ISERROR(J59)</formula>
    </cfRule>
  </conditionalFormatting>
  <conditionalFormatting sqref="J59">
    <cfRule type="cellIs" dxfId="612" priority="613" operator="between">
      <formula>$P$5</formula>
      <formula>$P$6</formula>
    </cfRule>
  </conditionalFormatting>
  <conditionalFormatting sqref="J59">
    <cfRule type="containsErrors" dxfId="611" priority="612">
      <formula>ISERROR(J59)</formula>
    </cfRule>
  </conditionalFormatting>
  <conditionalFormatting sqref="K59">
    <cfRule type="containsErrors" dxfId="610" priority="611">
      <formula>ISERROR(K59)</formula>
    </cfRule>
  </conditionalFormatting>
  <conditionalFormatting sqref="K59">
    <cfRule type="cellIs" dxfId="609" priority="610" operator="between">
      <formula>$P$5</formula>
      <formula>$P$6</formula>
    </cfRule>
  </conditionalFormatting>
  <conditionalFormatting sqref="K59">
    <cfRule type="containsErrors" dxfId="608" priority="609">
      <formula>ISERROR(K59)</formula>
    </cfRule>
  </conditionalFormatting>
  <conditionalFormatting sqref="L59">
    <cfRule type="containsErrors" dxfId="607" priority="608">
      <formula>ISERROR(L59)</formula>
    </cfRule>
  </conditionalFormatting>
  <conditionalFormatting sqref="L59">
    <cfRule type="cellIs" dxfId="606" priority="607" operator="between">
      <formula>$P$5</formula>
      <formula>$P$6</formula>
    </cfRule>
  </conditionalFormatting>
  <conditionalFormatting sqref="L59">
    <cfRule type="containsErrors" dxfId="605" priority="606">
      <formula>ISERROR(L59)</formula>
    </cfRule>
  </conditionalFormatting>
  <conditionalFormatting sqref="M59">
    <cfRule type="containsErrors" dxfId="604" priority="605">
      <formula>ISERROR(M59)</formula>
    </cfRule>
  </conditionalFormatting>
  <conditionalFormatting sqref="M59">
    <cfRule type="cellIs" dxfId="603" priority="604" operator="between">
      <formula>$P$5</formula>
      <formula>$P$6</formula>
    </cfRule>
  </conditionalFormatting>
  <conditionalFormatting sqref="M59">
    <cfRule type="containsErrors" dxfId="602" priority="603">
      <formula>ISERROR(M59)</formula>
    </cfRule>
  </conditionalFormatting>
  <conditionalFormatting sqref="N59">
    <cfRule type="containsErrors" dxfId="601" priority="602">
      <formula>ISERROR(N59)</formula>
    </cfRule>
  </conditionalFormatting>
  <conditionalFormatting sqref="N59">
    <cfRule type="cellIs" dxfId="600" priority="601" operator="between">
      <formula>$P$5</formula>
      <formula>$P$6</formula>
    </cfRule>
  </conditionalFormatting>
  <conditionalFormatting sqref="N59">
    <cfRule type="containsErrors" dxfId="599" priority="600">
      <formula>ISERROR(N59)</formula>
    </cfRule>
  </conditionalFormatting>
  <conditionalFormatting sqref="O59">
    <cfRule type="containsErrors" dxfId="598" priority="599">
      <formula>ISERROR(O59)</formula>
    </cfRule>
  </conditionalFormatting>
  <conditionalFormatting sqref="O59">
    <cfRule type="cellIs" dxfId="597" priority="598" operator="between">
      <formula>$P$5</formula>
      <formula>$P$6</formula>
    </cfRule>
  </conditionalFormatting>
  <conditionalFormatting sqref="O59">
    <cfRule type="containsErrors" dxfId="596" priority="597">
      <formula>ISERROR(O59)</formula>
    </cfRule>
  </conditionalFormatting>
  <conditionalFormatting sqref="P59">
    <cfRule type="containsErrors" dxfId="595" priority="596">
      <formula>ISERROR(P59)</formula>
    </cfRule>
  </conditionalFormatting>
  <conditionalFormatting sqref="P59">
    <cfRule type="cellIs" dxfId="594" priority="595" operator="between">
      <formula>$P$5</formula>
      <formula>$P$6</formula>
    </cfRule>
  </conditionalFormatting>
  <conditionalFormatting sqref="P59">
    <cfRule type="containsErrors" dxfId="593" priority="594">
      <formula>ISERROR(P59)</formula>
    </cfRule>
  </conditionalFormatting>
  <conditionalFormatting sqref="Q59">
    <cfRule type="containsErrors" dxfId="592" priority="593">
      <formula>ISERROR(Q59)</formula>
    </cfRule>
  </conditionalFormatting>
  <conditionalFormatting sqref="Q59">
    <cfRule type="cellIs" dxfId="591" priority="592" operator="between">
      <formula>$P$5</formula>
      <formula>$P$6</formula>
    </cfRule>
  </conditionalFormatting>
  <conditionalFormatting sqref="Q59">
    <cfRule type="containsErrors" dxfId="590" priority="591">
      <formula>ISERROR(Q59)</formula>
    </cfRule>
  </conditionalFormatting>
  <conditionalFormatting sqref="D62">
    <cfRule type="containsErrors" dxfId="589" priority="590">
      <formula>ISERROR(D62)</formula>
    </cfRule>
  </conditionalFormatting>
  <conditionalFormatting sqref="D62">
    <cfRule type="cellIs" dxfId="588" priority="589" operator="between">
      <formula>$P$5</formula>
      <formula>$P$6</formula>
    </cfRule>
  </conditionalFormatting>
  <conditionalFormatting sqref="D62">
    <cfRule type="containsErrors" dxfId="587" priority="588">
      <formula>ISERROR(D62)</formula>
    </cfRule>
  </conditionalFormatting>
  <conditionalFormatting sqref="E62">
    <cfRule type="containsErrors" dxfId="586" priority="587">
      <formula>ISERROR(E62)</formula>
    </cfRule>
  </conditionalFormatting>
  <conditionalFormatting sqref="E62">
    <cfRule type="cellIs" dxfId="585" priority="586" operator="between">
      <formula>$P$5</formula>
      <formula>$P$6</formula>
    </cfRule>
  </conditionalFormatting>
  <conditionalFormatting sqref="E62">
    <cfRule type="containsErrors" dxfId="584" priority="585">
      <formula>ISERROR(E62)</formula>
    </cfRule>
  </conditionalFormatting>
  <conditionalFormatting sqref="F62">
    <cfRule type="containsErrors" dxfId="583" priority="584">
      <formula>ISERROR(F62)</formula>
    </cfRule>
  </conditionalFormatting>
  <conditionalFormatting sqref="F62">
    <cfRule type="cellIs" dxfId="582" priority="583" operator="between">
      <formula>$P$5</formula>
      <formula>$P$6</formula>
    </cfRule>
  </conditionalFormatting>
  <conditionalFormatting sqref="F62">
    <cfRule type="containsErrors" dxfId="581" priority="582">
      <formula>ISERROR(F62)</formula>
    </cfRule>
  </conditionalFormatting>
  <conditionalFormatting sqref="G62">
    <cfRule type="containsErrors" dxfId="580" priority="581">
      <formula>ISERROR(G62)</formula>
    </cfRule>
  </conditionalFormatting>
  <conditionalFormatting sqref="G62">
    <cfRule type="cellIs" dxfId="579" priority="580" operator="between">
      <formula>$P$5</formula>
      <formula>$P$6</formula>
    </cfRule>
  </conditionalFormatting>
  <conditionalFormatting sqref="G62">
    <cfRule type="containsErrors" dxfId="578" priority="579">
      <formula>ISERROR(G62)</formula>
    </cfRule>
  </conditionalFormatting>
  <conditionalFormatting sqref="H62">
    <cfRule type="containsErrors" dxfId="577" priority="578">
      <formula>ISERROR(H62)</formula>
    </cfRule>
  </conditionalFormatting>
  <conditionalFormatting sqref="H62">
    <cfRule type="cellIs" dxfId="576" priority="577" operator="between">
      <formula>$P$5</formula>
      <formula>$P$6</formula>
    </cfRule>
  </conditionalFormatting>
  <conditionalFormatting sqref="H62">
    <cfRule type="containsErrors" dxfId="575" priority="576">
      <formula>ISERROR(H62)</formula>
    </cfRule>
  </conditionalFormatting>
  <conditionalFormatting sqref="I62">
    <cfRule type="containsErrors" dxfId="574" priority="575">
      <formula>ISERROR(I62)</formula>
    </cfRule>
  </conditionalFormatting>
  <conditionalFormatting sqref="I62">
    <cfRule type="cellIs" dxfId="573" priority="574" operator="between">
      <formula>$P$5</formula>
      <formula>$P$6</formula>
    </cfRule>
  </conditionalFormatting>
  <conditionalFormatting sqref="I62">
    <cfRule type="containsErrors" dxfId="572" priority="573">
      <formula>ISERROR(I62)</formula>
    </cfRule>
  </conditionalFormatting>
  <conditionalFormatting sqref="J62">
    <cfRule type="containsErrors" dxfId="571" priority="572">
      <formula>ISERROR(J62)</formula>
    </cfRule>
  </conditionalFormatting>
  <conditionalFormatting sqref="J62">
    <cfRule type="cellIs" dxfId="570" priority="571" operator="between">
      <formula>$P$5</formula>
      <formula>$P$6</formula>
    </cfRule>
  </conditionalFormatting>
  <conditionalFormatting sqref="J62">
    <cfRule type="containsErrors" dxfId="569" priority="570">
      <formula>ISERROR(J62)</formula>
    </cfRule>
  </conditionalFormatting>
  <conditionalFormatting sqref="K62">
    <cfRule type="containsErrors" dxfId="568" priority="569">
      <formula>ISERROR(K62)</formula>
    </cfRule>
  </conditionalFormatting>
  <conditionalFormatting sqref="K62">
    <cfRule type="cellIs" dxfId="567" priority="568" operator="between">
      <formula>$P$5</formula>
      <formula>$P$6</formula>
    </cfRule>
  </conditionalFormatting>
  <conditionalFormatting sqref="K62">
    <cfRule type="containsErrors" dxfId="566" priority="567">
      <formula>ISERROR(K62)</formula>
    </cfRule>
  </conditionalFormatting>
  <conditionalFormatting sqref="L62">
    <cfRule type="containsErrors" dxfId="565" priority="566">
      <formula>ISERROR(L62)</formula>
    </cfRule>
  </conditionalFormatting>
  <conditionalFormatting sqref="L62">
    <cfRule type="cellIs" dxfId="564" priority="565" operator="between">
      <formula>$P$5</formula>
      <formula>$P$6</formula>
    </cfRule>
  </conditionalFormatting>
  <conditionalFormatting sqref="L62">
    <cfRule type="containsErrors" dxfId="563" priority="564">
      <formula>ISERROR(L62)</formula>
    </cfRule>
  </conditionalFormatting>
  <conditionalFormatting sqref="M62">
    <cfRule type="containsErrors" dxfId="562" priority="563">
      <formula>ISERROR(M62)</formula>
    </cfRule>
  </conditionalFormatting>
  <conditionalFormatting sqref="M62">
    <cfRule type="cellIs" dxfId="561" priority="562" operator="between">
      <formula>$P$5</formula>
      <formula>$P$6</formula>
    </cfRule>
  </conditionalFormatting>
  <conditionalFormatting sqref="M62">
    <cfRule type="containsErrors" dxfId="560" priority="561">
      <formula>ISERROR(M62)</formula>
    </cfRule>
  </conditionalFormatting>
  <conditionalFormatting sqref="N62">
    <cfRule type="containsErrors" dxfId="559" priority="560">
      <formula>ISERROR(N62)</formula>
    </cfRule>
  </conditionalFormatting>
  <conditionalFormatting sqref="N62">
    <cfRule type="cellIs" dxfId="558" priority="559" operator="between">
      <formula>$P$5</formula>
      <formula>$P$6</formula>
    </cfRule>
  </conditionalFormatting>
  <conditionalFormatting sqref="N62">
    <cfRule type="containsErrors" dxfId="557" priority="558">
      <formula>ISERROR(N62)</formula>
    </cfRule>
  </conditionalFormatting>
  <conditionalFormatting sqref="O62">
    <cfRule type="containsErrors" dxfId="556" priority="557">
      <formula>ISERROR(O62)</formula>
    </cfRule>
  </conditionalFormatting>
  <conditionalFormatting sqref="O62">
    <cfRule type="cellIs" dxfId="555" priority="556" operator="between">
      <formula>$P$5</formula>
      <formula>$P$6</formula>
    </cfRule>
  </conditionalFormatting>
  <conditionalFormatting sqref="O62">
    <cfRule type="containsErrors" dxfId="554" priority="555">
      <formula>ISERROR(O62)</formula>
    </cfRule>
  </conditionalFormatting>
  <conditionalFormatting sqref="P62">
    <cfRule type="containsErrors" dxfId="553" priority="554">
      <formula>ISERROR(P62)</formula>
    </cfRule>
  </conditionalFormatting>
  <conditionalFormatting sqref="P62">
    <cfRule type="cellIs" dxfId="552" priority="553" operator="between">
      <formula>$P$5</formula>
      <formula>$P$6</formula>
    </cfRule>
  </conditionalFormatting>
  <conditionalFormatting sqref="P62">
    <cfRule type="containsErrors" dxfId="551" priority="552">
      <formula>ISERROR(P62)</formula>
    </cfRule>
  </conditionalFormatting>
  <conditionalFormatting sqref="Q62">
    <cfRule type="containsErrors" dxfId="550" priority="551">
      <formula>ISERROR(Q62)</formula>
    </cfRule>
  </conditionalFormatting>
  <conditionalFormatting sqref="Q62">
    <cfRule type="cellIs" dxfId="549" priority="550" operator="between">
      <formula>$P$5</formula>
      <formula>$P$6</formula>
    </cfRule>
  </conditionalFormatting>
  <conditionalFormatting sqref="Q62">
    <cfRule type="containsErrors" dxfId="548" priority="549">
      <formula>ISERROR(Q62)</formula>
    </cfRule>
  </conditionalFormatting>
  <conditionalFormatting sqref="D69">
    <cfRule type="containsErrors" dxfId="547" priority="548">
      <formula>ISERROR(D69)</formula>
    </cfRule>
  </conditionalFormatting>
  <conditionalFormatting sqref="D69">
    <cfRule type="cellIs" dxfId="546" priority="547" operator="between">
      <formula>$P$5</formula>
      <formula>$P$6</formula>
    </cfRule>
  </conditionalFormatting>
  <conditionalFormatting sqref="D69">
    <cfRule type="containsErrors" dxfId="545" priority="546">
      <formula>ISERROR(D69)</formula>
    </cfRule>
  </conditionalFormatting>
  <conditionalFormatting sqref="E69">
    <cfRule type="containsErrors" dxfId="544" priority="545">
      <formula>ISERROR(E69)</formula>
    </cfRule>
  </conditionalFormatting>
  <conditionalFormatting sqref="E69">
    <cfRule type="cellIs" dxfId="543" priority="544" operator="between">
      <formula>$P$5</formula>
      <formula>$P$6</formula>
    </cfRule>
  </conditionalFormatting>
  <conditionalFormatting sqref="E69">
    <cfRule type="containsErrors" dxfId="542" priority="543">
      <formula>ISERROR(E69)</formula>
    </cfRule>
  </conditionalFormatting>
  <conditionalFormatting sqref="F69">
    <cfRule type="containsErrors" dxfId="541" priority="542">
      <formula>ISERROR(F69)</formula>
    </cfRule>
  </conditionalFormatting>
  <conditionalFormatting sqref="F69">
    <cfRule type="cellIs" dxfId="540" priority="541" operator="between">
      <formula>$P$5</formula>
      <formula>$P$6</formula>
    </cfRule>
  </conditionalFormatting>
  <conditionalFormatting sqref="F69">
    <cfRule type="containsErrors" dxfId="539" priority="540">
      <formula>ISERROR(F69)</formula>
    </cfRule>
  </conditionalFormatting>
  <conditionalFormatting sqref="G69">
    <cfRule type="containsErrors" dxfId="538" priority="539">
      <formula>ISERROR(G69)</formula>
    </cfRule>
  </conditionalFormatting>
  <conditionalFormatting sqref="G69">
    <cfRule type="cellIs" dxfId="537" priority="538" operator="between">
      <formula>$P$5</formula>
      <formula>$P$6</formula>
    </cfRule>
  </conditionalFormatting>
  <conditionalFormatting sqref="G69">
    <cfRule type="containsErrors" dxfId="536" priority="537">
      <formula>ISERROR(G69)</formula>
    </cfRule>
  </conditionalFormatting>
  <conditionalFormatting sqref="H69">
    <cfRule type="containsErrors" dxfId="535" priority="536">
      <formula>ISERROR(H69)</formula>
    </cfRule>
  </conditionalFormatting>
  <conditionalFormatting sqref="H69">
    <cfRule type="cellIs" dxfId="534" priority="535" operator="between">
      <formula>$P$5</formula>
      <formula>$P$6</formula>
    </cfRule>
  </conditionalFormatting>
  <conditionalFormatting sqref="H69">
    <cfRule type="containsErrors" dxfId="533" priority="534">
      <formula>ISERROR(H69)</formula>
    </cfRule>
  </conditionalFormatting>
  <conditionalFormatting sqref="I69">
    <cfRule type="containsErrors" dxfId="532" priority="533">
      <formula>ISERROR(I69)</formula>
    </cfRule>
  </conditionalFormatting>
  <conditionalFormatting sqref="I69">
    <cfRule type="cellIs" dxfId="531" priority="532" operator="between">
      <formula>$P$5</formula>
      <formula>$P$6</formula>
    </cfRule>
  </conditionalFormatting>
  <conditionalFormatting sqref="I69">
    <cfRule type="containsErrors" dxfId="530" priority="531">
      <formula>ISERROR(I69)</formula>
    </cfRule>
  </conditionalFormatting>
  <conditionalFormatting sqref="J69">
    <cfRule type="containsErrors" dxfId="529" priority="530">
      <formula>ISERROR(J69)</formula>
    </cfRule>
  </conditionalFormatting>
  <conditionalFormatting sqref="J69">
    <cfRule type="cellIs" dxfId="528" priority="529" operator="between">
      <formula>$P$5</formula>
      <formula>$P$6</formula>
    </cfRule>
  </conditionalFormatting>
  <conditionalFormatting sqref="J69">
    <cfRule type="containsErrors" dxfId="527" priority="528">
      <formula>ISERROR(J69)</formula>
    </cfRule>
  </conditionalFormatting>
  <conditionalFormatting sqref="K69">
    <cfRule type="containsErrors" dxfId="526" priority="527">
      <formula>ISERROR(K69)</formula>
    </cfRule>
  </conditionalFormatting>
  <conditionalFormatting sqref="K69">
    <cfRule type="cellIs" dxfId="525" priority="526" operator="between">
      <formula>$P$5</formula>
      <formula>$P$6</formula>
    </cfRule>
  </conditionalFormatting>
  <conditionalFormatting sqref="K69">
    <cfRule type="containsErrors" dxfId="524" priority="525">
      <formula>ISERROR(K69)</formula>
    </cfRule>
  </conditionalFormatting>
  <conditionalFormatting sqref="L69">
    <cfRule type="containsErrors" dxfId="523" priority="524">
      <formula>ISERROR(L69)</formula>
    </cfRule>
  </conditionalFormatting>
  <conditionalFormatting sqref="L69">
    <cfRule type="cellIs" dxfId="522" priority="523" operator="between">
      <formula>$P$5</formula>
      <formula>$P$6</formula>
    </cfRule>
  </conditionalFormatting>
  <conditionalFormatting sqref="L69">
    <cfRule type="containsErrors" dxfId="521" priority="522">
      <formula>ISERROR(L69)</formula>
    </cfRule>
  </conditionalFormatting>
  <conditionalFormatting sqref="M69">
    <cfRule type="containsErrors" dxfId="520" priority="521">
      <formula>ISERROR(M69)</formula>
    </cfRule>
  </conditionalFormatting>
  <conditionalFormatting sqref="M69">
    <cfRule type="cellIs" dxfId="519" priority="520" operator="between">
      <formula>$P$5</formula>
      <formula>$P$6</formula>
    </cfRule>
  </conditionalFormatting>
  <conditionalFormatting sqref="M69">
    <cfRule type="containsErrors" dxfId="518" priority="519">
      <formula>ISERROR(M69)</formula>
    </cfRule>
  </conditionalFormatting>
  <conditionalFormatting sqref="N69">
    <cfRule type="containsErrors" dxfId="517" priority="518">
      <formula>ISERROR(N69)</formula>
    </cfRule>
  </conditionalFormatting>
  <conditionalFormatting sqref="N69">
    <cfRule type="cellIs" dxfId="516" priority="517" operator="between">
      <formula>$P$5</formula>
      <formula>$P$6</formula>
    </cfRule>
  </conditionalFormatting>
  <conditionalFormatting sqref="N69">
    <cfRule type="containsErrors" dxfId="515" priority="516">
      <formula>ISERROR(N69)</formula>
    </cfRule>
  </conditionalFormatting>
  <conditionalFormatting sqref="O69">
    <cfRule type="containsErrors" dxfId="514" priority="515">
      <formula>ISERROR(O69)</formula>
    </cfRule>
  </conditionalFormatting>
  <conditionalFormatting sqref="O69">
    <cfRule type="cellIs" dxfId="513" priority="514" operator="between">
      <formula>$P$5</formula>
      <formula>$P$6</formula>
    </cfRule>
  </conditionalFormatting>
  <conditionalFormatting sqref="O69">
    <cfRule type="containsErrors" dxfId="512" priority="513">
      <formula>ISERROR(O69)</formula>
    </cfRule>
  </conditionalFormatting>
  <conditionalFormatting sqref="P69">
    <cfRule type="containsErrors" dxfId="511" priority="512">
      <formula>ISERROR(P69)</formula>
    </cfRule>
  </conditionalFormatting>
  <conditionalFormatting sqref="P69">
    <cfRule type="cellIs" dxfId="510" priority="511" operator="between">
      <formula>$P$5</formula>
      <formula>$P$6</formula>
    </cfRule>
  </conditionalFormatting>
  <conditionalFormatting sqref="P69">
    <cfRule type="containsErrors" dxfId="509" priority="510">
      <formula>ISERROR(P69)</formula>
    </cfRule>
  </conditionalFormatting>
  <conditionalFormatting sqref="Q69">
    <cfRule type="containsErrors" dxfId="508" priority="509">
      <formula>ISERROR(Q69)</formula>
    </cfRule>
  </conditionalFormatting>
  <conditionalFormatting sqref="Q69">
    <cfRule type="cellIs" dxfId="507" priority="508" operator="between">
      <formula>$P$5</formula>
      <formula>$P$6</formula>
    </cfRule>
  </conditionalFormatting>
  <conditionalFormatting sqref="Q69">
    <cfRule type="containsErrors" dxfId="506" priority="507">
      <formula>ISERROR(Q69)</formula>
    </cfRule>
  </conditionalFormatting>
  <conditionalFormatting sqref="D72">
    <cfRule type="containsErrors" dxfId="505" priority="506">
      <formula>ISERROR(D72)</formula>
    </cfRule>
  </conditionalFormatting>
  <conditionalFormatting sqref="D72">
    <cfRule type="cellIs" dxfId="504" priority="505" operator="between">
      <formula>$P$5</formula>
      <formula>$P$6</formula>
    </cfRule>
  </conditionalFormatting>
  <conditionalFormatting sqref="D72">
    <cfRule type="containsErrors" dxfId="503" priority="504">
      <formula>ISERROR(D72)</formula>
    </cfRule>
  </conditionalFormatting>
  <conditionalFormatting sqref="E72">
    <cfRule type="containsErrors" dxfId="502" priority="503">
      <formula>ISERROR(E72)</formula>
    </cfRule>
  </conditionalFormatting>
  <conditionalFormatting sqref="E72">
    <cfRule type="cellIs" dxfId="501" priority="502" operator="between">
      <formula>$P$5</formula>
      <formula>$P$6</formula>
    </cfRule>
  </conditionalFormatting>
  <conditionalFormatting sqref="E72">
    <cfRule type="containsErrors" dxfId="500" priority="501">
      <formula>ISERROR(E72)</formula>
    </cfRule>
  </conditionalFormatting>
  <conditionalFormatting sqref="F72">
    <cfRule type="containsErrors" dxfId="499" priority="500">
      <formula>ISERROR(F72)</formula>
    </cfRule>
  </conditionalFormatting>
  <conditionalFormatting sqref="F72">
    <cfRule type="cellIs" dxfId="498" priority="499" operator="between">
      <formula>$P$5</formula>
      <formula>$P$6</formula>
    </cfRule>
  </conditionalFormatting>
  <conditionalFormatting sqref="F72">
    <cfRule type="containsErrors" dxfId="497" priority="498">
      <formula>ISERROR(F72)</formula>
    </cfRule>
  </conditionalFormatting>
  <conditionalFormatting sqref="G72">
    <cfRule type="containsErrors" dxfId="496" priority="497">
      <formula>ISERROR(G72)</formula>
    </cfRule>
  </conditionalFormatting>
  <conditionalFormatting sqref="G72">
    <cfRule type="cellIs" dxfId="495" priority="496" operator="between">
      <formula>$P$5</formula>
      <formula>$P$6</formula>
    </cfRule>
  </conditionalFormatting>
  <conditionalFormatting sqref="G72">
    <cfRule type="containsErrors" dxfId="494" priority="495">
      <formula>ISERROR(G72)</formula>
    </cfRule>
  </conditionalFormatting>
  <conditionalFormatting sqref="H72">
    <cfRule type="containsErrors" dxfId="493" priority="494">
      <formula>ISERROR(H72)</formula>
    </cfRule>
  </conditionalFormatting>
  <conditionalFormatting sqref="H72">
    <cfRule type="cellIs" dxfId="492" priority="493" operator="between">
      <formula>$P$5</formula>
      <formula>$P$6</formula>
    </cfRule>
  </conditionalFormatting>
  <conditionalFormatting sqref="H72">
    <cfRule type="containsErrors" dxfId="491" priority="492">
      <formula>ISERROR(H72)</formula>
    </cfRule>
  </conditionalFormatting>
  <conditionalFormatting sqref="I72">
    <cfRule type="containsErrors" dxfId="490" priority="491">
      <formula>ISERROR(I72)</formula>
    </cfRule>
  </conditionalFormatting>
  <conditionalFormatting sqref="I72">
    <cfRule type="cellIs" dxfId="489" priority="490" operator="between">
      <formula>$P$5</formula>
      <formula>$P$6</formula>
    </cfRule>
  </conditionalFormatting>
  <conditionalFormatting sqref="I72">
    <cfRule type="containsErrors" dxfId="488" priority="489">
      <formula>ISERROR(I72)</formula>
    </cfRule>
  </conditionalFormatting>
  <conditionalFormatting sqref="J72">
    <cfRule type="containsErrors" dxfId="487" priority="488">
      <formula>ISERROR(J72)</formula>
    </cfRule>
  </conditionalFormatting>
  <conditionalFormatting sqref="J72">
    <cfRule type="cellIs" dxfId="486" priority="487" operator="between">
      <formula>$P$5</formula>
      <formula>$P$6</formula>
    </cfRule>
  </conditionalFormatting>
  <conditionalFormatting sqref="J72">
    <cfRule type="containsErrors" dxfId="485" priority="486">
      <formula>ISERROR(J72)</formula>
    </cfRule>
  </conditionalFormatting>
  <conditionalFormatting sqref="K72">
    <cfRule type="containsErrors" dxfId="484" priority="485">
      <formula>ISERROR(K72)</formula>
    </cfRule>
  </conditionalFormatting>
  <conditionalFormatting sqref="K72">
    <cfRule type="cellIs" dxfId="483" priority="484" operator="between">
      <formula>$P$5</formula>
      <formula>$P$6</formula>
    </cfRule>
  </conditionalFormatting>
  <conditionalFormatting sqref="K72">
    <cfRule type="containsErrors" dxfId="482" priority="483">
      <formula>ISERROR(K72)</formula>
    </cfRule>
  </conditionalFormatting>
  <conditionalFormatting sqref="L72">
    <cfRule type="containsErrors" dxfId="481" priority="482">
      <formula>ISERROR(L72)</formula>
    </cfRule>
  </conditionalFormatting>
  <conditionalFormatting sqref="L72">
    <cfRule type="cellIs" dxfId="480" priority="481" operator="between">
      <formula>$P$5</formula>
      <formula>$P$6</formula>
    </cfRule>
  </conditionalFormatting>
  <conditionalFormatting sqref="L72">
    <cfRule type="containsErrors" dxfId="479" priority="480">
      <formula>ISERROR(L72)</formula>
    </cfRule>
  </conditionalFormatting>
  <conditionalFormatting sqref="M72">
    <cfRule type="containsErrors" dxfId="478" priority="479">
      <formula>ISERROR(M72)</formula>
    </cfRule>
  </conditionalFormatting>
  <conditionalFormatting sqref="M72">
    <cfRule type="cellIs" dxfId="477" priority="478" operator="between">
      <formula>$P$5</formula>
      <formula>$P$6</formula>
    </cfRule>
  </conditionalFormatting>
  <conditionalFormatting sqref="M72">
    <cfRule type="containsErrors" dxfId="476" priority="477">
      <formula>ISERROR(M72)</formula>
    </cfRule>
  </conditionalFormatting>
  <conditionalFormatting sqref="N72">
    <cfRule type="containsErrors" dxfId="475" priority="476">
      <formula>ISERROR(N72)</formula>
    </cfRule>
  </conditionalFormatting>
  <conditionalFormatting sqref="N72">
    <cfRule type="cellIs" dxfId="474" priority="475" operator="between">
      <formula>$P$5</formula>
      <formula>$P$6</formula>
    </cfRule>
  </conditionalFormatting>
  <conditionalFormatting sqref="N72">
    <cfRule type="containsErrors" dxfId="473" priority="474">
      <formula>ISERROR(N72)</formula>
    </cfRule>
  </conditionalFormatting>
  <conditionalFormatting sqref="O72">
    <cfRule type="containsErrors" dxfId="472" priority="473">
      <formula>ISERROR(O72)</formula>
    </cfRule>
  </conditionalFormatting>
  <conditionalFormatting sqref="O72">
    <cfRule type="cellIs" dxfId="471" priority="472" operator="between">
      <formula>$P$5</formula>
      <formula>$P$6</formula>
    </cfRule>
  </conditionalFormatting>
  <conditionalFormatting sqref="O72">
    <cfRule type="containsErrors" dxfId="470" priority="471">
      <formula>ISERROR(O72)</formula>
    </cfRule>
  </conditionalFormatting>
  <conditionalFormatting sqref="P72">
    <cfRule type="containsErrors" dxfId="469" priority="470">
      <formula>ISERROR(P72)</formula>
    </cfRule>
  </conditionalFormatting>
  <conditionalFormatting sqref="P72">
    <cfRule type="cellIs" dxfId="468" priority="469" operator="between">
      <formula>$P$5</formula>
      <formula>$P$6</formula>
    </cfRule>
  </conditionalFormatting>
  <conditionalFormatting sqref="P72">
    <cfRule type="containsErrors" dxfId="467" priority="468">
      <formula>ISERROR(P72)</formula>
    </cfRule>
  </conditionalFormatting>
  <conditionalFormatting sqref="Q72">
    <cfRule type="containsErrors" dxfId="466" priority="467">
      <formula>ISERROR(Q72)</formula>
    </cfRule>
  </conditionalFormatting>
  <conditionalFormatting sqref="Q72">
    <cfRule type="cellIs" dxfId="465" priority="466" operator="between">
      <formula>$P$5</formula>
      <formula>$P$6</formula>
    </cfRule>
  </conditionalFormatting>
  <conditionalFormatting sqref="Q72">
    <cfRule type="containsErrors" dxfId="464" priority="465">
      <formula>ISERROR(Q72)</formula>
    </cfRule>
  </conditionalFormatting>
  <conditionalFormatting sqref="D75">
    <cfRule type="containsErrors" dxfId="463" priority="464">
      <formula>ISERROR(D75)</formula>
    </cfRule>
  </conditionalFormatting>
  <conditionalFormatting sqref="D75">
    <cfRule type="cellIs" dxfId="462" priority="463" operator="between">
      <formula>$P$5</formula>
      <formula>$P$6</formula>
    </cfRule>
  </conditionalFormatting>
  <conditionalFormatting sqref="D75">
    <cfRule type="containsErrors" dxfId="461" priority="462">
      <formula>ISERROR(D75)</formula>
    </cfRule>
  </conditionalFormatting>
  <conditionalFormatting sqref="E75">
    <cfRule type="containsErrors" dxfId="460" priority="461">
      <formula>ISERROR(E75)</formula>
    </cfRule>
  </conditionalFormatting>
  <conditionalFormatting sqref="E75">
    <cfRule type="cellIs" dxfId="459" priority="460" operator="between">
      <formula>$P$5</formula>
      <formula>$P$6</formula>
    </cfRule>
  </conditionalFormatting>
  <conditionalFormatting sqref="E75">
    <cfRule type="containsErrors" dxfId="458" priority="459">
      <formula>ISERROR(E75)</formula>
    </cfRule>
  </conditionalFormatting>
  <conditionalFormatting sqref="F75">
    <cfRule type="containsErrors" dxfId="457" priority="458">
      <formula>ISERROR(F75)</formula>
    </cfRule>
  </conditionalFormatting>
  <conditionalFormatting sqref="F75">
    <cfRule type="cellIs" dxfId="456" priority="457" operator="between">
      <formula>$P$5</formula>
      <formula>$P$6</formula>
    </cfRule>
  </conditionalFormatting>
  <conditionalFormatting sqref="F75">
    <cfRule type="containsErrors" dxfId="455" priority="456">
      <formula>ISERROR(F75)</formula>
    </cfRule>
  </conditionalFormatting>
  <conditionalFormatting sqref="G75">
    <cfRule type="containsErrors" dxfId="454" priority="455">
      <formula>ISERROR(G75)</formula>
    </cfRule>
  </conditionalFormatting>
  <conditionalFormatting sqref="G75">
    <cfRule type="cellIs" dxfId="453" priority="454" operator="between">
      <formula>$P$5</formula>
      <formula>$P$6</formula>
    </cfRule>
  </conditionalFormatting>
  <conditionalFormatting sqref="G75">
    <cfRule type="containsErrors" dxfId="452" priority="453">
      <formula>ISERROR(G75)</formula>
    </cfRule>
  </conditionalFormatting>
  <conditionalFormatting sqref="H75">
    <cfRule type="containsErrors" dxfId="451" priority="452">
      <formula>ISERROR(H75)</formula>
    </cfRule>
  </conditionalFormatting>
  <conditionalFormatting sqref="H75">
    <cfRule type="cellIs" dxfId="450" priority="451" operator="between">
      <formula>$P$5</formula>
      <formula>$P$6</formula>
    </cfRule>
  </conditionalFormatting>
  <conditionalFormatting sqref="H75">
    <cfRule type="containsErrors" dxfId="449" priority="450">
      <formula>ISERROR(H75)</formula>
    </cfRule>
  </conditionalFormatting>
  <conditionalFormatting sqref="I75">
    <cfRule type="containsErrors" dxfId="448" priority="449">
      <formula>ISERROR(I75)</formula>
    </cfRule>
  </conditionalFormatting>
  <conditionalFormatting sqref="I75">
    <cfRule type="cellIs" dxfId="447" priority="448" operator="between">
      <formula>$P$5</formula>
      <formula>$P$6</formula>
    </cfRule>
  </conditionalFormatting>
  <conditionalFormatting sqref="I75">
    <cfRule type="containsErrors" dxfId="446" priority="447">
      <formula>ISERROR(I75)</formula>
    </cfRule>
  </conditionalFormatting>
  <conditionalFormatting sqref="J75">
    <cfRule type="containsErrors" dxfId="445" priority="446">
      <formula>ISERROR(J75)</formula>
    </cfRule>
  </conditionalFormatting>
  <conditionalFormatting sqref="J75">
    <cfRule type="cellIs" dxfId="444" priority="445" operator="between">
      <formula>$P$5</formula>
      <formula>$P$6</formula>
    </cfRule>
  </conditionalFormatting>
  <conditionalFormatting sqref="J75">
    <cfRule type="containsErrors" dxfId="443" priority="444">
      <formula>ISERROR(J75)</formula>
    </cfRule>
  </conditionalFormatting>
  <conditionalFormatting sqref="K75">
    <cfRule type="containsErrors" dxfId="442" priority="443">
      <formula>ISERROR(K75)</formula>
    </cfRule>
  </conditionalFormatting>
  <conditionalFormatting sqref="K75">
    <cfRule type="cellIs" dxfId="441" priority="442" operator="between">
      <formula>$P$5</formula>
      <formula>$P$6</formula>
    </cfRule>
  </conditionalFormatting>
  <conditionalFormatting sqref="K75">
    <cfRule type="containsErrors" dxfId="440" priority="441">
      <formula>ISERROR(K75)</formula>
    </cfRule>
  </conditionalFormatting>
  <conditionalFormatting sqref="L75">
    <cfRule type="containsErrors" dxfId="439" priority="440">
      <formula>ISERROR(L75)</formula>
    </cfRule>
  </conditionalFormatting>
  <conditionalFormatting sqref="L75">
    <cfRule type="cellIs" dxfId="438" priority="439" operator="between">
      <formula>$P$5</formula>
      <formula>$P$6</formula>
    </cfRule>
  </conditionalFormatting>
  <conditionalFormatting sqref="L75">
    <cfRule type="containsErrors" dxfId="437" priority="438">
      <formula>ISERROR(L75)</formula>
    </cfRule>
  </conditionalFormatting>
  <conditionalFormatting sqref="M75">
    <cfRule type="containsErrors" dxfId="436" priority="437">
      <formula>ISERROR(M75)</formula>
    </cfRule>
  </conditionalFormatting>
  <conditionalFormatting sqref="M75">
    <cfRule type="cellIs" dxfId="435" priority="436" operator="between">
      <formula>$P$5</formula>
      <formula>$P$6</formula>
    </cfRule>
  </conditionalFormatting>
  <conditionalFormatting sqref="M75">
    <cfRule type="containsErrors" dxfId="434" priority="435">
      <formula>ISERROR(M75)</formula>
    </cfRule>
  </conditionalFormatting>
  <conditionalFormatting sqref="N75">
    <cfRule type="containsErrors" dxfId="433" priority="434">
      <formula>ISERROR(N75)</formula>
    </cfRule>
  </conditionalFormatting>
  <conditionalFormatting sqref="N75">
    <cfRule type="cellIs" dxfId="432" priority="433" operator="between">
      <formula>$P$5</formula>
      <formula>$P$6</formula>
    </cfRule>
  </conditionalFormatting>
  <conditionalFormatting sqref="N75">
    <cfRule type="containsErrors" dxfId="431" priority="432">
      <formula>ISERROR(N75)</formula>
    </cfRule>
  </conditionalFormatting>
  <conditionalFormatting sqref="O75">
    <cfRule type="containsErrors" dxfId="430" priority="431">
      <formula>ISERROR(O75)</formula>
    </cfRule>
  </conditionalFormatting>
  <conditionalFormatting sqref="O75">
    <cfRule type="cellIs" dxfId="429" priority="430" operator="between">
      <formula>$P$5</formula>
      <formula>$P$6</formula>
    </cfRule>
  </conditionalFormatting>
  <conditionalFormatting sqref="O75">
    <cfRule type="containsErrors" dxfId="428" priority="429">
      <formula>ISERROR(O75)</formula>
    </cfRule>
  </conditionalFormatting>
  <conditionalFormatting sqref="P75">
    <cfRule type="containsErrors" dxfId="427" priority="428">
      <formula>ISERROR(P75)</formula>
    </cfRule>
  </conditionalFormatting>
  <conditionalFormatting sqref="P75">
    <cfRule type="cellIs" dxfId="426" priority="427" operator="between">
      <formula>$P$5</formula>
      <formula>$P$6</formula>
    </cfRule>
  </conditionalFormatting>
  <conditionalFormatting sqref="P75">
    <cfRule type="containsErrors" dxfId="425" priority="426">
      <formula>ISERROR(P75)</formula>
    </cfRule>
  </conditionalFormatting>
  <conditionalFormatting sqref="Q75">
    <cfRule type="containsErrors" dxfId="424" priority="425">
      <formula>ISERROR(Q75)</formula>
    </cfRule>
  </conditionalFormatting>
  <conditionalFormatting sqref="Q75">
    <cfRule type="cellIs" dxfId="423" priority="424" operator="between">
      <formula>$P$5</formula>
      <formula>$P$6</formula>
    </cfRule>
  </conditionalFormatting>
  <conditionalFormatting sqref="Q75">
    <cfRule type="containsErrors" dxfId="422" priority="423">
      <formula>ISERROR(Q75)</formula>
    </cfRule>
  </conditionalFormatting>
  <conditionalFormatting sqref="D78">
    <cfRule type="containsErrors" dxfId="421" priority="422">
      <formula>ISERROR(D78)</formula>
    </cfRule>
  </conditionalFormatting>
  <conditionalFormatting sqref="D78">
    <cfRule type="cellIs" dxfId="420" priority="421" operator="between">
      <formula>$P$5</formula>
      <formula>$P$6</formula>
    </cfRule>
  </conditionalFormatting>
  <conditionalFormatting sqref="D78">
    <cfRule type="containsErrors" dxfId="419" priority="420">
      <formula>ISERROR(D78)</formula>
    </cfRule>
  </conditionalFormatting>
  <conditionalFormatting sqref="E78">
    <cfRule type="containsErrors" dxfId="418" priority="419">
      <formula>ISERROR(E78)</formula>
    </cfRule>
  </conditionalFormatting>
  <conditionalFormatting sqref="E78">
    <cfRule type="cellIs" dxfId="417" priority="418" operator="between">
      <formula>$P$5</formula>
      <formula>$P$6</formula>
    </cfRule>
  </conditionalFormatting>
  <conditionalFormatting sqref="E78">
    <cfRule type="containsErrors" dxfId="416" priority="417">
      <formula>ISERROR(E78)</formula>
    </cfRule>
  </conditionalFormatting>
  <conditionalFormatting sqref="F78">
    <cfRule type="containsErrors" dxfId="415" priority="416">
      <formula>ISERROR(F78)</formula>
    </cfRule>
  </conditionalFormatting>
  <conditionalFormatting sqref="F78">
    <cfRule type="cellIs" dxfId="414" priority="415" operator="between">
      <formula>$P$5</formula>
      <formula>$P$6</formula>
    </cfRule>
  </conditionalFormatting>
  <conditionalFormatting sqref="F78">
    <cfRule type="containsErrors" dxfId="413" priority="414">
      <formula>ISERROR(F78)</formula>
    </cfRule>
  </conditionalFormatting>
  <conditionalFormatting sqref="G78">
    <cfRule type="containsErrors" dxfId="412" priority="413">
      <formula>ISERROR(G78)</formula>
    </cfRule>
  </conditionalFormatting>
  <conditionalFormatting sqref="G78">
    <cfRule type="cellIs" dxfId="411" priority="412" operator="between">
      <formula>$P$5</formula>
      <formula>$P$6</formula>
    </cfRule>
  </conditionalFormatting>
  <conditionalFormatting sqref="G78">
    <cfRule type="containsErrors" dxfId="410" priority="411">
      <formula>ISERROR(G78)</formula>
    </cfRule>
  </conditionalFormatting>
  <conditionalFormatting sqref="H78">
    <cfRule type="containsErrors" dxfId="409" priority="410">
      <formula>ISERROR(H78)</formula>
    </cfRule>
  </conditionalFormatting>
  <conditionalFormatting sqref="H78">
    <cfRule type="cellIs" dxfId="408" priority="409" operator="between">
      <formula>$P$5</formula>
      <formula>$P$6</formula>
    </cfRule>
  </conditionalFormatting>
  <conditionalFormatting sqref="H78">
    <cfRule type="containsErrors" dxfId="407" priority="408">
      <formula>ISERROR(H78)</formula>
    </cfRule>
  </conditionalFormatting>
  <conditionalFormatting sqref="I78">
    <cfRule type="containsErrors" dxfId="406" priority="407">
      <formula>ISERROR(I78)</formula>
    </cfRule>
  </conditionalFormatting>
  <conditionalFormatting sqref="I78">
    <cfRule type="cellIs" dxfId="405" priority="406" operator="between">
      <formula>$P$5</formula>
      <formula>$P$6</formula>
    </cfRule>
  </conditionalFormatting>
  <conditionalFormatting sqref="I78">
    <cfRule type="containsErrors" dxfId="404" priority="405">
      <formula>ISERROR(I78)</formula>
    </cfRule>
  </conditionalFormatting>
  <conditionalFormatting sqref="J78">
    <cfRule type="containsErrors" dxfId="403" priority="404">
      <formula>ISERROR(J78)</formula>
    </cfRule>
  </conditionalFormatting>
  <conditionalFormatting sqref="J78">
    <cfRule type="cellIs" dxfId="402" priority="403" operator="between">
      <formula>$P$5</formula>
      <formula>$P$6</formula>
    </cfRule>
  </conditionalFormatting>
  <conditionalFormatting sqref="J78">
    <cfRule type="containsErrors" dxfId="401" priority="402">
      <formula>ISERROR(J78)</formula>
    </cfRule>
  </conditionalFormatting>
  <conditionalFormatting sqref="K78">
    <cfRule type="containsErrors" dxfId="400" priority="401">
      <formula>ISERROR(K78)</formula>
    </cfRule>
  </conditionalFormatting>
  <conditionalFormatting sqref="K78">
    <cfRule type="cellIs" dxfId="399" priority="400" operator="between">
      <formula>$P$5</formula>
      <formula>$P$6</formula>
    </cfRule>
  </conditionalFormatting>
  <conditionalFormatting sqref="K78">
    <cfRule type="containsErrors" dxfId="398" priority="399">
      <formula>ISERROR(K78)</formula>
    </cfRule>
  </conditionalFormatting>
  <conditionalFormatting sqref="L78">
    <cfRule type="containsErrors" dxfId="397" priority="398">
      <formula>ISERROR(L78)</formula>
    </cfRule>
  </conditionalFormatting>
  <conditionalFormatting sqref="L78">
    <cfRule type="cellIs" dxfId="396" priority="397" operator="between">
      <formula>$P$5</formula>
      <formula>$P$6</formula>
    </cfRule>
  </conditionalFormatting>
  <conditionalFormatting sqref="L78">
    <cfRule type="containsErrors" dxfId="395" priority="396">
      <formula>ISERROR(L78)</formula>
    </cfRule>
  </conditionalFormatting>
  <conditionalFormatting sqref="M78">
    <cfRule type="containsErrors" dxfId="394" priority="395">
      <formula>ISERROR(M78)</formula>
    </cfRule>
  </conditionalFormatting>
  <conditionalFormatting sqref="M78">
    <cfRule type="cellIs" dxfId="393" priority="394" operator="between">
      <formula>$P$5</formula>
      <formula>$P$6</formula>
    </cfRule>
  </conditionalFormatting>
  <conditionalFormatting sqref="M78">
    <cfRule type="containsErrors" dxfId="392" priority="393">
      <formula>ISERROR(M78)</formula>
    </cfRule>
  </conditionalFormatting>
  <conditionalFormatting sqref="N78">
    <cfRule type="containsErrors" dxfId="391" priority="392">
      <formula>ISERROR(N78)</formula>
    </cfRule>
  </conditionalFormatting>
  <conditionalFormatting sqref="N78">
    <cfRule type="cellIs" dxfId="390" priority="391" operator="between">
      <formula>$P$5</formula>
      <formula>$P$6</formula>
    </cfRule>
  </conditionalFormatting>
  <conditionalFormatting sqref="N78">
    <cfRule type="containsErrors" dxfId="389" priority="390">
      <formula>ISERROR(N78)</formula>
    </cfRule>
  </conditionalFormatting>
  <conditionalFormatting sqref="O78">
    <cfRule type="containsErrors" dxfId="388" priority="389">
      <formula>ISERROR(O78)</formula>
    </cfRule>
  </conditionalFormatting>
  <conditionalFormatting sqref="O78">
    <cfRule type="cellIs" dxfId="387" priority="388" operator="between">
      <formula>$P$5</formula>
      <formula>$P$6</formula>
    </cfRule>
  </conditionalFormatting>
  <conditionalFormatting sqref="O78">
    <cfRule type="containsErrors" dxfId="386" priority="387">
      <formula>ISERROR(O78)</formula>
    </cfRule>
  </conditionalFormatting>
  <conditionalFormatting sqref="P78">
    <cfRule type="containsErrors" dxfId="385" priority="386">
      <formula>ISERROR(P78)</formula>
    </cfRule>
  </conditionalFormatting>
  <conditionalFormatting sqref="P78">
    <cfRule type="cellIs" dxfId="384" priority="385" operator="between">
      <formula>$P$5</formula>
      <formula>$P$6</formula>
    </cfRule>
  </conditionalFormatting>
  <conditionalFormatting sqref="P78">
    <cfRule type="containsErrors" dxfId="383" priority="384">
      <formula>ISERROR(P78)</formula>
    </cfRule>
  </conditionalFormatting>
  <conditionalFormatting sqref="Q78">
    <cfRule type="containsErrors" dxfId="382" priority="383">
      <formula>ISERROR(Q78)</formula>
    </cfRule>
  </conditionalFormatting>
  <conditionalFormatting sqref="Q78">
    <cfRule type="cellIs" dxfId="381" priority="382" operator="between">
      <formula>$P$5</formula>
      <formula>$P$6</formula>
    </cfRule>
  </conditionalFormatting>
  <conditionalFormatting sqref="Q78">
    <cfRule type="containsErrors" dxfId="380" priority="381">
      <formula>ISERROR(Q78)</formula>
    </cfRule>
  </conditionalFormatting>
  <conditionalFormatting sqref="D85">
    <cfRule type="containsErrors" dxfId="379" priority="380">
      <formula>ISERROR(D85)</formula>
    </cfRule>
  </conditionalFormatting>
  <conditionalFormatting sqref="D85">
    <cfRule type="cellIs" dxfId="378" priority="379" operator="between">
      <formula>$P$5</formula>
      <formula>$P$6</formula>
    </cfRule>
  </conditionalFormatting>
  <conditionalFormatting sqref="D85">
    <cfRule type="containsErrors" dxfId="377" priority="378">
      <formula>ISERROR(D85)</formula>
    </cfRule>
  </conditionalFormatting>
  <conditionalFormatting sqref="E85">
    <cfRule type="containsErrors" dxfId="376" priority="377">
      <formula>ISERROR(E85)</formula>
    </cfRule>
  </conditionalFormatting>
  <conditionalFormatting sqref="E85">
    <cfRule type="cellIs" dxfId="375" priority="376" operator="between">
      <formula>$P$5</formula>
      <formula>$P$6</formula>
    </cfRule>
  </conditionalFormatting>
  <conditionalFormatting sqref="E85">
    <cfRule type="containsErrors" dxfId="374" priority="375">
      <formula>ISERROR(E85)</formula>
    </cfRule>
  </conditionalFormatting>
  <conditionalFormatting sqref="F85">
    <cfRule type="containsErrors" dxfId="373" priority="374">
      <formula>ISERROR(F85)</formula>
    </cfRule>
  </conditionalFormatting>
  <conditionalFormatting sqref="F85">
    <cfRule type="cellIs" dxfId="372" priority="373" operator="between">
      <formula>$P$5</formula>
      <formula>$P$6</formula>
    </cfRule>
  </conditionalFormatting>
  <conditionalFormatting sqref="F85">
    <cfRule type="containsErrors" dxfId="371" priority="372">
      <formula>ISERROR(F85)</formula>
    </cfRule>
  </conditionalFormatting>
  <conditionalFormatting sqref="G85">
    <cfRule type="containsErrors" dxfId="370" priority="371">
      <formula>ISERROR(G85)</formula>
    </cfRule>
  </conditionalFormatting>
  <conditionalFormatting sqref="G85">
    <cfRule type="cellIs" dxfId="369" priority="370" operator="between">
      <formula>$P$5</formula>
      <formula>$P$6</formula>
    </cfRule>
  </conditionalFormatting>
  <conditionalFormatting sqref="G85">
    <cfRule type="containsErrors" dxfId="368" priority="369">
      <formula>ISERROR(G85)</formula>
    </cfRule>
  </conditionalFormatting>
  <conditionalFormatting sqref="H85">
    <cfRule type="containsErrors" dxfId="367" priority="368">
      <formula>ISERROR(H85)</formula>
    </cfRule>
  </conditionalFormatting>
  <conditionalFormatting sqref="H85">
    <cfRule type="cellIs" dxfId="366" priority="367" operator="between">
      <formula>$P$5</formula>
      <formula>$P$6</formula>
    </cfRule>
  </conditionalFormatting>
  <conditionalFormatting sqref="H85">
    <cfRule type="containsErrors" dxfId="365" priority="366">
      <formula>ISERROR(H85)</formula>
    </cfRule>
  </conditionalFormatting>
  <conditionalFormatting sqref="I85">
    <cfRule type="containsErrors" dxfId="364" priority="365">
      <formula>ISERROR(I85)</formula>
    </cfRule>
  </conditionalFormatting>
  <conditionalFormatting sqref="I85">
    <cfRule type="cellIs" dxfId="363" priority="364" operator="between">
      <formula>$P$5</formula>
      <formula>$P$6</formula>
    </cfRule>
  </conditionalFormatting>
  <conditionalFormatting sqref="I85">
    <cfRule type="containsErrors" dxfId="362" priority="363">
      <formula>ISERROR(I85)</formula>
    </cfRule>
  </conditionalFormatting>
  <conditionalFormatting sqref="J85">
    <cfRule type="containsErrors" dxfId="361" priority="362">
      <formula>ISERROR(J85)</formula>
    </cfRule>
  </conditionalFormatting>
  <conditionalFormatting sqref="J85">
    <cfRule type="cellIs" dxfId="360" priority="361" operator="between">
      <formula>$P$5</formula>
      <formula>$P$6</formula>
    </cfRule>
  </conditionalFormatting>
  <conditionalFormatting sqref="J85">
    <cfRule type="containsErrors" dxfId="359" priority="360">
      <formula>ISERROR(J85)</formula>
    </cfRule>
  </conditionalFormatting>
  <conditionalFormatting sqref="K85">
    <cfRule type="containsErrors" dxfId="358" priority="359">
      <formula>ISERROR(K85)</formula>
    </cfRule>
  </conditionalFormatting>
  <conditionalFormatting sqref="K85">
    <cfRule type="cellIs" dxfId="357" priority="358" operator="between">
      <formula>$P$5</formula>
      <formula>$P$6</formula>
    </cfRule>
  </conditionalFormatting>
  <conditionalFormatting sqref="K85">
    <cfRule type="containsErrors" dxfId="356" priority="357">
      <formula>ISERROR(K85)</formula>
    </cfRule>
  </conditionalFormatting>
  <conditionalFormatting sqref="L85">
    <cfRule type="containsErrors" dxfId="355" priority="356">
      <formula>ISERROR(L85)</formula>
    </cfRule>
  </conditionalFormatting>
  <conditionalFormatting sqref="L85">
    <cfRule type="cellIs" dxfId="354" priority="355" operator="between">
      <formula>$P$5</formula>
      <formula>$P$6</formula>
    </cfRule>
  </conditionalFormatting>
  <conditionalFormatting sqref="L85">
    <cfRule type="containsErrors" dxfId="353" priority="354">
      <formula>ISERROR(L85)</formula>
    </cfRule>
  </conditionalFormatting>
  <conditionalFormatting sqref="M85">
    <cfRule type="containsErrors" dxfId="352" priority="353">
      <formula>ISERROR(M85)</formula>
    </cfRule>
  </conditionalFormatting>
  <conditionalFormatting sqref="M85">
    <cfRule type="cellIs" dxfId="351" priority="352" operator="between">
      <formula>$P$5</formula>
      <formula>$P$6</formula>
    </cfRule>
  </conditionalFormatting>
  <conditionalFormatting sqref="M85">
    <cfRule type="containsErrors" dxfId="350" priority="351">
      <formula>ISERROR(M85)</formula>
    </cfRule>
  </conditionalFormatting>
  <conditionalFormatting sqref="N85">
    <cfRule type="containsErrors" dxfId="349" priority="350">
      <formula>ISERROR(N85)</formula>
    </cfRule>
  </conditionalFormatting>
  <conditionalFormatting sqref="N85">
    <cfRule type="cellIs" dxfId="348" priority="349" operator="between">
      <formula>$P$5</formula>
      <formula>$P$6</formula>
    </cfRule>
  </conditionalFormatting>
  <conditionalFormatting sqref="N85">
    <cfRule type="containsErrors" dxfId="347" priority="348">
      <formula>ISERROR(N85)</formula>
    </cfRule>
  </conditionalFormatting>
  <conditionalFormatting sqref="O85">
    <cfRule type="containsErrors" dxfId="346" priority="347">
      <formula>ISERROR(O85)</formula>
    </cfRule>
  </conditionalFormatting>
  <conditionalFormatting sqref="O85">
    <cfRule type="cellIs" dxfId="345" priority="346" operator="between">
      <formula>$P$5</formula>
      <formula>$P$6</formula>
    </cfRule>
  </conditionalFormatting>
  <conditionalFormatting sqref="O85">
    <cfRule type="containsErrors" dxfId="344" priority="345">
      <formula>ISERROR(O85)</formula>
    </cfRule>
  </conditionalFormatting>
  <conditionalFormatting sqref="P85">
    <cfRule type="containsErrors" dxfId="343" priority="344">
      <formula>ISERROR(P85)</formula>
    </cfRule>
  </conditionalFormatting>
  <conditionalFormatting sqref="P85">
    <cfRule type="cellIs" dxfId="342" priority="343" operator="between">
      <formula>$P$5</formula>
      <formula>$P$6</formula>
    </cfRule>
  </conditionalFormatting>
  <conditionalFormatting sqref="P85">
    <cfRule type="containsErrors" dxfId="341" priority="342">
      <formula>ISERROR(P85)</formula>
    </cfRule>
  </conditionalFormatting>
  <conditionalFormatting sqref="Q85">
    <cfRule type="containsErrors" dxfId="340" priority="341">
      <formula>ISERROR(Q85)</formula>
    </cfRule>
  </conditionalFormatting>
  <conditionalFormatting sqref="Q85">
    <cfRule type="cellIs" dxfId="339" priority="340" operator="between">
      <formula>$P$5</formula>
      <formula>$P$6</formula>
    </cfRule>
  </conditionalFormatting>
  <conditionalFormatting sqref="Q85">
    <cfRule type="containsErrors" dxfId="338" priority="339">
      <formula>ISERROR(Q85)</formula>
    </cfRule>
  </conditionalFormatting>
  <conditionalFormatting sqref="D88">
    <cfRule type="containsErrors" dxfId="337" priority="338">
      <formula>ISERROR(D88)</formula>
    </cfRule>
  </conditionalFormatting>
  <conditionalFormatting sqref="D88">
    <cfRule type="cellIs" dxfId="336" priority="337" operator="between">
      <formula>$P$5</formula>
      <formula>$P$6</formula>
    </cfRule>
  </conditionalFormatting>
  <conditionalFormatting sqref="D88">
    <cfRule type="containsErrors" dxfId="335" priority="336">
      <formula>ISERROR(D88)</formula>
    </cfRule>
  </conditionalFormatting>
  <conditionalFormatting sqref="E88">
    <cfRule type="containsErrors" dxfId="334" priority="335">
      <formula>ISERROR(E88)</formula>
    </cfRule>
  </conditionalFormatting>
  <conditionalFormatting sqref="E88">
    <cfRule type="cellIs" dxfId="333" priority="334" operator="between">
      <formula>$P$5</formula>
      <formula>$P$6</formula>
    </cfRule>
  </conditionalFormatting>
  <conditionalFormatting sqref="E88">
    <cfRule type="containsErrors" dxfId="332" priority="333">
      <formula>ISERROR(E88)</formula>
    </cfRule>
  </conditionalFormatting>
  <conditionalFormatting sqref="F88">
    <cfRule type="containsErrors" dxfId="331" priority="332">
      <formula>ISERROR(F88)</formula>
    </cfRule>
  </conditionalFormatting>
  <conditionalFormatting sqref="F88">
    <cfRule type="cellIs" dxfId="330" priority="331" operator="between">
      <formula>$P$5</formula>
      <formula>$P$6</formula>
    </cfRule>
  </conditionalFormatting>
  <conditionalFormatting sqref="F88">
    <cfRule type="containsErrors" dxfId="329" priority="330">
      <formula>ISERROR(F88)</formula>
    </cfRule>
  </conditionalFormatting>
  <conditionalFormatting sqref="G88">
    <cfRule type="containsErrors" dxfId="328" priority="329">
      <formula>ISERROR(G88)</formula>
    </cfRule>
  </conditionalFormatting>
  <conditionalFormatting sqref="G88">
    <cfRule type="cellIs" dxfId="327" priority="328" operator="between">
      <formula>$P$5</formula>
      <formula>$P$6</formula>
    </cfRule>
  </conditionalFormatting>
  <conditionalFormatting sqref="G88">
    <cfRule type="containsErrors" dxfId="326" priority="327">
      <formula>ISERROR(G88)</formula>
    </cfRule>
  </conditionalFormatting>
  <conditionalFormatting sqref="H88">
    <cfRule type="containsErrors" dxfId="325" priority="326">
      <formula>ISERROR(H88)</formula>
    </cfRule>
  </conditionalFormatting>
  <conditionalFormatting sqref="H88">
    <cfRule type="cellIs" dxfId="324" priority="325" operator="between">
      <formula>$P$5</formula>
      <formula>$P$6</formula>
    </cfRule>
  </conditionalFormatting>
  <conditionalFormatting sqref="H88">
    <cfRule type="containsErrors" dxfId="323" priority="324">
      <formula>ISERROR(H88)</formula>
    </cfRule>
  </conditionalFormatting>
  <conditionalFormatting sqref="I88">
    <cfRule type="containsErrors" dxfId="322" priority="323">
      <formula>ISERROR(I88)</formula>
    </cfRule>
  </conditionalFormatting>
  <conditionalFormatting sqref="I88">
    <cfRule type="cellIs" dxfId="321" priority="322" operator="between">
      <formula>$P$5</formula>
      <formula>$P$6</formula>
    </cfRule>
  </conditionalFormatting>
  <conditionalFormatting sqref="I88">
    <cfRule type="containsErrors" dxfId="320" priority="321">
      <formula>ISERROR(I88)</formula>
    </cfRule>
  </conditionalFormatting>
  <conditionalFormatting sqref="J88">
    <cfRule type="containsErrors" dxfId="319" priority="320">
      <formula>ISERROR(J88)</formula>
    </cfRule>
  </conditionalFormatting>
  <conditionalFormatting sqref="J88">
    <cfRule type="cellIs" dxfId="318" priority="319" operator="between">
      <formula>$P$5</formula>
      <formula>$P$6</formula>
    </cfRule>
  </conditionalFormatting>
  <conditionalFormatting sqref="J88">
    <cfRule type="containsErrors" dxfId="317" priority="318">
      <formula>ISERROR(J88)</formula>
    </cfRule>
  </conditionalFormatting>
  <conditionalFormatting sqref="K88">
    <cfRule type="containsErrors" dxfId="316" priority="317">
      <formula>ISERROR(K88)</formula>
    </cfRule>
  </conditionalFormatting>
  <conditionalFormatting sqref="K88">
    <cfRule type="cellIs" dxfId="315" priority="316" operator="between">
      <formula>$P$5</formula>
      <formula>$P$6</formula>
    </cfRule>
  </conditionalFormatting>
  <conditionalFormatting sqref="K88">
    <cfRule type="containsErrors" dxfId="314" priority="315">
      <formula>ISERROR(K88)</formula>
    </cfRule>
  </conditionalFormatting>
  <conditionalFormatting sqref="L88">
    <cfRule type="containsErrors" dxfId="313" priority="314">
      <formula>ISERROR(L88)</formula>
    </cfRule>
  </conditionalFormatting>
  <conditionalFormatting sqref="L88">
    <cfRule type="cellIs" dxfId="312" priority="313" operator="between">
      <formula>$P$5</formula>
      <formula>$P$6</formula>
    </cfRule>
  </conditionalFormatting>
  <conditionalFormatting sqref="L88">
    <cfRule type="containsErrors" dxfId="311" priority="312">
      <formula>ISERROR(L88)</formula>
    </cfRule>
  </conditionalFormatting>
  <conditionalFormatting sqref="M88">
    <cfRule type="containsErrors" dxfId="310" priority="311">
      <formula>ISERROR(M88)</formula>
    </cfRule>
  </conditionalFormatting>
  <conditionalFormatting sqref="M88">
    <cfRule type="cellIs" dxfId="309" priority="310" operator="between">
      <formula>$P$5</formula>
      <formula>$P$6</formula>
    </cfRule>
  </conditionalFormatting>
  <conditionalFormatting sqref="M88">
    <cfRule type="containsErrors" dxfId="308" priority="309">
      <formula>ISERROR(M88)</formula>
    </cfRule>
  </conditionalFormatting>
  <conditionalFormatting sqref="N88">
    <cfRule type="containsErrors" dxfId="307" priority="308">
      <formula>ISERROR(N88)</formula>
    </cfRule>
  </conditionalFormatting>
  <conditionalFormatting sqref="N88">
    <cfRule type="cellIs" dxfId="306" priority="307" operator="between">
      <formula>$P$5</formula>
      <formula>$P$6</formula>
    </cfRule>
  </conditionalFormatting>
  <conditionalFormatting sqref="N88">
    <cfRule type="containsErrors" dxfId="305" priority="306">
      <formula>ISERROR(N88)</formula>
    </cfRule>
  </conditionalFormatting>
  <conditionalFormatting sqref="O88">
    <cfRule type="containsErrors" dxfId="304" priority="305">
      <formula>ISERROR(O88)</formula>
    </cfRule>
  </conditionalFormatting>
  <conditionalFormatting sqref="O88">
    <cfRule type="cellIs" dxfId="303" priority="304" operator="between">
      <formula>$P$5</formula>
      <formula>$P$6</formula>
    </cfRule>
  </conditionalFormatting>
  <conditionalFormatting sqref="O88">
    <cfRule type="containsErrors" dxfId="302" priority="303">
      <formula>ISERROR(O88)</formula>
    </cfRule>
  </conditionalFormatting>
  <conditionalFormatting sqref="P88">
    <cfRule type="containsErrors" dxfId="301" priority="302">
      <formula>ISERROR(P88)</formula>
    </cfRule>
  </conditionalFormatting>
  <conditionalFormatting sqref="P88">
    <cfRule type="cellIs" dxfId="300" priority="301" operator="between">
      <formula>$P$5</formula>
      <formula>$P$6</formula>
    </cfRule>
  </conditionalFormatting>
  <conditionalFormatting sqref="P88">
    <cfRule type="containsErrors" dxfId="299" priority="300">
      <formula>ISERROR(P88)</formula>
    </cfRule>
  </conditionalFormatting>
  <conditionalFormatting sqref="Q88">
    <cfRule type="containsErrors" dxfId="298" priority="299">
      <formula>ISERROR(Q88)</formula>
    </cfRule>
  </conditionalFormatting>
  <conditionalFormatting sqref="Q88">
    <cfRule type="cellIs" dxfId="297" priority="298" operator="between">
      <formula>$P$5</formula>
      <formula>$P$6</formula>
    </cfRule>
  </conditionalFormatting>
  <conditionalFormatting sqref="Q88">
    <cfRule type="containsErrors" dxfId="296" priority="297">
      <formula>ISERROR(Q88)</formula>
    </cfRule>
  </conditionalFormatting>
  <conditionalFormatting sqref="D91">
    <cfRule type="containsErrors" dxfId="295" priority="296">
      <formula>ISERROR(D91)</formula>
    </cfRule>
  </conditionalFormatting>
  <conditionalFormatting sqref="D91">
    <cfRule type="cellIs" dxfId="294" priority="295" operator="between">
      <formula>$P$5</formula>
      <formula>$P$6</formula>
    </cfRule>
  </conditionalFormatting>
  <conditionalFormatting sqref="D91">
    <cfRule type="containsErrors" dxfId="293" priority="294">
      <formula>ISERROR(D91)</formula>
    </cfRule>
  </conditionalFormatting>
  <conditionalFormatting sqref="E91">
    <cfRule type="containsErrors" dxfId="292" priority="293">
      <formula>ISERROR(E91)</formula>
    </cfRule>
  </conditionalFormatting>
  <conditionalFormatting sqref="E91">
    <cfRule type="cellIs" dxfId="291" priority="292" operator="between">
      <formula>$P$5</formula>
      <formula>$P$6</formula>
    </cfRule>
  </conditionalFormatting>
  <conditionalFormatting sqref="E91">
    <cfRule type="containsErrors" dxfId="290" priority="291">
      <formula>ISERROR(E91)</formula>
    </cfRule>
  </conditionalFormatting>
  <conditionalFormatting sqref="F91">
    <cfRule type="containsErrors" dxfId="289" priority="290">
      <formula>ISERROR(F91)</formula>
    </cfRule>
  </conditionalFormatting>
  <conditionalFormatting sqref="F91">
    <cfRule type="cellIs" dxfId="288" priority="289" operator="between">
      <formula>$P$5</formula>
      <formula>$P$6</formula>
    </cfRule>
  </conditionalFormatting>
  <conditionalFormatting sqref="F91">
    <cfRule type="containsErrors" dxfId="287" priority="288">
      <formula>ISERROR(F91)</formula>
    </cfRule>
  </conditionalFormatting>
  <conditionalFormatting sqref="G91">
    <cfRule type="containsErrors" dxfId="286" priority="287">
      <formula>ISERROR(G91)</formula>
    </cfRule>
  </conditionalFormatting>
  <conditionalFormatting sqref="G91">
    <cfRule type="cellIs" dxfId="285" priority="286" operator="between">
      <formula>$P$5</formula>
      <formula>$P$6</formula>
    </cfRule>
  </conditionalFormatting>
  <conditionalFormatting sqref="G91">
    <cfRule type="containsErrors" dxfId="284" priority="285">
      <formula>ISERROR(G91)</formula>
    </cfRule>
  </conditionalFormatting>
  <conditionalFormatting sqref="H91">
    <cfRule type="containsErrors" dxfId="283" priority="284">
      <formula>ISERROR(H91)</formula>
    </cfRule>
  </conditionalFormatting>
  <conditionalFormatting sqref="H91">
    <cfRule type="cellIs" dxfId="282" priority="283" operator="between">
      <formula>$P$5</formula>
      <formula>$P$6</formula>
    </cfRule>
  </conditionalFormatting>
  <conditionalFormatting sqref="H91">
    <cfRule type="containsErrors" dxfId="281" priority="282">
      <formula>ISERROR(H91)</formula>
    </cfRule>
  </conditionalFormatting>
  <conditionalFormatting sqref="I91">
    <cfRule type="containsErrors" dxfId="280" priority="281">
      <formula>ISERROR(I91)</formula>
    </cfRule>
  </conditionalFormatting>
  <conditionalFormatting sqref="I91">
    <cfRule type="cellIs" dxfId="279" priority="280" operator="between">
      <formula>$P$5</formula>
      <formula>$P$6</formula>
    </cfRule>
  </conditionalFormatting>
  <conditionalFormatting sqref="I91">
    <cfRule type="containsErrors" dxfId="278" priority="279">
      <formula>ISERROR(I91)</formula>
    </cfRule>
  </conditionalFormatting>
  <conditionalFormatting sqref="J91">
    <cfRule type="containsErrors" dxfId="277" priority="278">
      <formula>ISERROR(J91)</formula>
    </cfRule>
  </conditionalFormatting>
  <conditionalFormatting sqref="J91">
    <cfRule type="cellIs" dxfId="276" priority="277" operator="between">
      <formula>$P$5</formula>
      <formula>$P$6</formula>
    </cfRule>
  </conditionalFormatting>
  <conditionalFormatting sqref="J91">
    <cfRule type="containsErrors" dxfId="275" priority="276">
      <formula>ISERROR(J91)</formula>
    </cfRule>
  </conditionalFormatting>
  <conditionalFormatting sqref="K91">
    <cfRule type="containsErrors" dxfId="274" priority="275">
      <formula>ISERROR(K91)</formula>
    </cfRule>
  </conditionalFormatting>
  <conditionalFormatting sqref="K91">
    <cfRule type="cellIs" dxfId="273" priority="274" operator="between">
      <formula>$P$5</formula>
      <formula>$P$6</formula>
    </cfRule>
  </conditionalFormatting>
  <conditionalFormatting sqref="K91">
    <cfRule type="containsErrors" dxfId="272" priority="273">
      <formula>ISERROR(K91)</formula>
    </cfRule>
  </conditionalFormatting>
  <conditionalFormatting sqref="L91">
    <cfRule type="containsErrors" dxfId="271" priority="272">
      <formula>ISERROR(L91)</formula>
    </cfRule>
  </conditionalFormatting>
  <conditionalFormatting sqref="L91">
    <cfRule type="cellIs" dxfId="270" priority="271" operator="between">
      <formula>$P$5</formula>
      <formula>$P$6</formula>
    </cfRule>
  </conditionalFormatting>
  <conditionalFormatting sqref="L91">
    <cfRule type="containsErrors" dxfId="269" priority="270">
      <formula>ISERROR(L91)</formula>
    </cfRule>
  </conditionalFormatting>
  <conditionalFormatting sqref="M91">
    <cfRule type="containsErrors" dxfId="268" priority="269">
      <formula>ISERROR(M91)</formula>
    </cfRule>
  </conditionalFormatting>
  <conditionalFormatting sqref="M91">
    <cfRule type="cellIs" dxfId="267" priority="268" operator="between">
      <formula>$P$5</formula>
      <formula>$P$6</formula>
    </cfRule>
  </conditionalFormatting>
  <conditionalFormatting sqref="M91">
    <cfRule type="containsErrors" dxfId="266" priority="267">
      <formula>ISERROR(M91)</formula>
    </cfRule>
  </conditionalFormatting>
  <conditionalFormatting sqref="N91">
    <cfRule type="containsErrors" dxfId="265" priority="266">
      <formula>ISERROR(N91)</formula>
    </cfRule>
  </conditionalFormatting>
  <conditionalFormatting sqref="N91">
    <cfRule type="cellIs" dxfId="264" priority="265" operator="between">
      <formula>$P$5</formula>
      <formula>$P$6</formula>
    </cfRule>
  </conditionalFormatting>
  <conditionalFormatting sqref="N91">
    <cfRule type="containsErrors" dxfId="263" priority="264">
      <formula>ISERROR(N91)</formula>
    </cfRule>
  </conditionalFormatting>
  <conditionalFormatting sqref="O91">
    <cfRule type="containsErrors" dxfId="262" priority="263">
      <formula>ISERROR(O91)</formula>
    </cfRule>
  </conditionalFormatting>
  <conditionalFormatting sqref="O91">
    <cfRule type="cellIs" dxfId="261" priority="262" operator="between">
      <formula>$P$5</formula>
      <formula>$P$6</formula>
    </cfRule>
  </conditionalFormatting>
  <conditionalFormatting sqref="O91">
    <cfRule type="containsErrors" dxfId="260" priority="261">
      <formula>ISERROR(O91)</formula>
    </cfRule>
  </conditionalFormatting>
  <conditionalFormatting sqref="P91">
    <cfRule type="containsErrors" dxfId="259" priority="260">
      <formula>ISERROR(P91)</formula>
    </cfRule>
  </conditionalFormatting>
  <conditionalFormatting sqref="P91">
    <cfRule type="cellIs" dxfId="258" priority="259" operator="between">
      <formula>$P$5</formula>
      <formula>$P$6</formula>
    </cfRule>
  </conditionalFormatting>
  <conditionalFormatting sqref="P91">
    <cfRule type="containsErrors" dxfId="257" priority="258">
      <formula>ISERROR(P91)</formula>
    </cfRule>
  </conditionalFormatting>
  <conditionalFormatting sqref="Q91">
    <cfRule type="containsErrors" dxfId="256" priority="257">
      <formula>ISERROR(Q91)</formula>
    </cfRule>
  </conditionalFormatting>
  <conditionalFormatting sqref="Q91">
    <cfRule type="cellIs" dxfId="255" priority="256" operator="between">
      <formula>$P$5</formula>
      <formula>$P$6</formula>
    </cfRule>
  </conditionalFormatting>
  <conditionalFormatting sqref="Q91">
    <cfRule type="containsErrors" dxfId="254" priority="255">
      <formula>ISERROR(Q91)</formula>
    </cfRule>
  </conditionalFormatting>
  <conditionalFormatting sqref="D94">
    <cfRule type="containsErrors" dxfId="253" priority="254">
      <formula>ISERROR(D94)</formula>
    </cfRule>
  </conditionalFormatting>
  <conditionalFormatting sqref="D94">
    <cfRule type="cellIs" dxfId="252" priority="253" operator="between">
      <formula>$P$5</formula>
      <formula>$P$6</formula>
    </cfRule>
  </conditionalFormatting>
  <conditionalFormatting sqref="D94">
    <cfRule type="containsErrors" dxfId="251" priority="252">
      <formula>ISERROR(D94)</formula>
    </cfRule>
  </conditionalFormatting>
  <conditionalFormatting sqref="E94">
    <cfRule type="containsErrors" dxfId="250" priority="251">
      <formula>ISERROR(E94)</formula>
    </cfRule>
  </conditionalFormatting>
  <conditionalFormatting sqref="E94">
    <cfRule type="cellIs" dxfId="249" priority="250" operator="between">
      <formula>$P$5</formula>
      <formula>$P$6</formula>
    </cfRule>
  </conditionalFormatting>
  <conditionalFormatting sqref="E94">
    <cfRule type="containsErrors" dxfId="248" priority="249">
      <formula>ISERROR(E94)</formula>
    </cfRule>
  </conditionalFormatting>
  <conditionalFormatting sqref="F94">
    <cfRule type="containsErrors" dxfId="247" priority="248">
      <formula>ISERROR(F94)</formula>
    </cfRule>
  </conditionalFormatting>
  <conditionalFormatting sqref="F94">
    <cfRule type="cellIs" dxfId="246" priority="247" operator="between">
      <formula>$P$5</formula>
      <formula>$P$6</formula>
    </cfRule>
  </conditionalFormatting>
  <conditionalFormatting sqref="F94">
    <cfRule type="containsErrors" dxfId="245" priority="246">
      <formula>ISERROR(F94)</formula>
    </cfRule>
  </conditionalFormatting>
  <conditionalFormatting sqref="G94">
    <cfRule type="containsErrors" dxfId="244" priority="245">
      <formula>ISERROR(G94)</formula>
    </cfRule>
  </conditionalFormatting>
  <conditionalFormatting sqref="G94">
    <cfRule type="cellIs" dxfId="243" priority="244" operator="between">
      <formula>$P$5</formula>
      <formula>$P$6</formula>
    </cfRule>
  </conditionalFormatting>
  <conditionalFormatting sqref="G94">
    <cfRule type="containsErrors" dxfId="242" priority="243">
      <formula>ISERROR(G94)</formula>
    </cfRule>
  </conditionalFormatting>
  <conditionalFormatting sqref="H94">
    <cfRule type="containsErrors" dxfId="241" priority="242">
      <formula>ISERROR(H94)</formula>
    </cfRule>
  </conditionalFormatting>
  <conditionalFormatting sqref="H94">
    <cfRule type="cellIs" dxfId="240" priority="241" operator="between">
      <formula>$P$5</formula>
      <formula>$P$6</formula>
    </cfRule>
  </conditionalFormatting>
  <conditionalFormatting sqref="H94">
    <cfRule type="containsErrors" dxfId="239" priority="240">
      <formula>ISERROR(H94)</formula>
    </cfRule>
  </conditionalFormatting>
  <conditionalFormatting sqref="I94">
    <cfRule type="containsErrors" dxfId="238" priority="239">
      <formula>ISERROR(I94)</formula>
    </cfRule>
  </conditionalFormatting>
  <conditionalFormatting sqref="I94">
    <cfRule type="cellIs" dxfId="237" priority="238" operator="between">
      <formula>$P$5</formula>
      <formula>$P$6</formula>
    </cfRule>
  </conditionalFormatting>
  <conditionalFormatting sqref="I94">
    <cfRule type="containsErrors" dxfId="236" priority="237">
      <formula>ISERROR(I94)</formula>
    </cfRule>
  </conditionalFormatting>
  <conditionalFormatting sqref="J94">
    <cfRule type="containsErrors" dxfId="235" priority="236">
      <formula>ISERROR(J94)</formula>
    </cfRule>
  </conditionalFormatting>
  <conditionalFormatting sqref="J94">
    <cfRule type="cellIs" dxfId="234" priority="235" operator="between">
      <formula>$P$5</formula>
      <formula>$P$6</formula>
    </cfRule>
  </conditionalFormatting>
  <conditionalFormatting sqref="J94">
    <cfRule type="containsErrors" dxfId="233" priority="234">
      <formula>ISERROR(J94)</formula>
    </cfRule>
  </conditionalFormatting>
  <conditionalFormatting sqref="K94">
    <cfRule type="containsErrors" dxfId="232" priority="233">
      <formula>ISERROR(K94)</formula>
    </cfRule>
  </conditionalFormatting>
  <conditionalFormatting sqref="K94">
    <cfRule type="cellIs" dxfId="231" priority="232" operator="between">
      <formula>$P$5</formula>
      <formula>$P$6</formula>
    </cfRule>
  </conditionalFormatting>
  <conditionalFormatting sqref="K94">
    <cfRule type="containsErrors" dxfId="230" priority="231">
      <formula>ISERROR(K94)</formula>
    </cfRule>
  </conditionalFormatting>
  <conditionalFormatting sqref="L94">
    <cfRule type="containsErrors" dxfId="229" priority="230">
      <formula>ISERROR(L94)</formula>
    </cfRule>
  </conditionalFormatting>
  <conditionalFormatting sqref="L94">
    <cfRule type="cellIs" dxfId="228" priority="229" operator="between">
      <formula>$P$5</formula>
      <formula>$P$6</formula>
    </cfRule>
  </conditionalFormatting>
  <conditionalFormatting sqref="L94">
    <cfRule type="containsErrors" dxfId="227" priority="228">
      <formula>ISERROR(L94)</formula>
    </cfRule>
  </conditionalFormatting>
  <conditionalFormatting sqref="M94">
    <cfRule type="containsErrors" dxfId="226" priority="227">
      <formula>ISERROR(M94)</formula>
    </cfRule>
  </conditionalFormatting>
  <conditionalFormatting sqref="M94">
    <cfRule type="cellIs" dxfId="225" priority="226" operator="between">
      <formula>$P$5</formula>
      <formula>$P$6</formula>
    </cfRule>
  </conditionalFormatting>
  <conditionalFormatting sqref="M94">
    <cfRule type="containsErrors" dxfId="224" priority="225">
      <formula>ISERROR(M94)</formula>
    </cfRule>
  </conditionalFormatting>
  <conditionalFormatting sqref="N94">
    <cfRule type="containsErrors" dxfId="223" priority="224">
      <formula>ISERROR(N94)</formula>
    </cfRule>
  </conditionalFormatting>
  <conditionalFormatting sqref="N94">
    <cfRule type="cellIs" dxfId="222" priority="223" operator="between">
      <formula>$P$5</formula>
      <formula>$P$6</formula>
    </cfRule>
  </conditionalFormatting>
  <conditionalFormatting sqref="N94">
    <cfRule type="containsErrors" dxfId="221" priority="222">
      <formula>ISERROR(N94)</formula>
    </cfRule>
  </conditionalFormatting>
  <conditionalFormatting sqref="O94">
    <cfRule type="containsErrors" dxfId="220" priority="221">
      <formula>ISERROR(O94)</formula>
    </cfRule>
  </conditionalFormatting>
  <conditionalFormatting sqref="O94">
    <cfRule type="cellIs" dxfId="219" priority="220" operator="between">
      <formula>$P$5</formula>
      <formula>$P$6</formula>
    </cfRule>
  </conditionalFormatting>
  <conditionalFormatting sqref="O94">
    <cfRule type="containsErrors" dxfId="218" priority="219">
      <formula>ISERROR(O94)</formula>
    </cfRule>
  </conditionalFormatting>
  <conditionalFormatting sqref="P94">
    <cfRule type="containsErrors" dxfId="217" priority="218">
      <formula>ISERROR(P94)</formula>
    </cfRule>
  </conditionalFormatting>
  <conditionalFormatting sqref="P94">
    <cfRule type="cellIs" dxfId="216" priority="217" operator="between">
      <formula>$P$5</formula>
      <formula>$P$6</formula>
    </cfRule>
  </conditionalFormatting>
  <conditionalFormatting sqref="P94">
    <cfRule type="containsErrors" dxfId="215" priority="216">
      <formula>ISERROR(P94)</formula>
    </cfRule>
  </conditionalFormatting>
  <conditionalFormatting sqref="Q94">
    <cfRule type="containsErrors" dxfId="214" priority="215">
      <formula>ISERROR(Q94)</formula>
    </cfRule>
  </conditionalFormatting>
  <conditionalFormatting sqref="Q94">
    <cfRule type="cellIs" dxfId="213" priority="214" operator="between">
      <formula>$P$5</formula>
      <formula>$P$6</formula>
    </cfRule>
  </conditionalFormatting>
  <conditionalFormatting sqref="Q94">
    <cfRule type="containsErrors" dxfId="212" priority="213">
      <formula>ISERROR(Q94)</formula>
    </cfRule>
  </conditionalFormatting>
  <conditionalFormatting sqref="D97">
    <cfRule type="containsErrors" dxfId="211" priority="212">
      <formula>ISERROR(D97)</formula>
    </cfRule>
  </conditionalFormatting>
  <conditionalFormatting sqref="D97">
    <cfRule type="cellIs" dxfId="210" priority="211" operator="between">
      <formula>$P$5</formula>
      <formula>$P$6</formula>
    </cfRule>
  </conditionalFormatting>
  <conditionalFormatting sqref="D97">
    <cfRule type="containsErrors" dxfId="209" priority="210">
      <formula>ISERROR(D97)</formula>
    </cfRule>
  </conditionalFormatting>
  <conditionalFormatting sqref="E97">
    <cfRule type="containsErrors" dxfId="208" priority="209">
      <formula>ISERROR(E97)</formula>
    </cfRule>
  </conditionalFormatting>
  <conditionalFormatting sqref="E97">
    <cfRule type="cellIs" dxfId="207" priority="208" operator="between">
      <formula>$P$5</formula>
      <formula>$P$6</formula>
    </cfRule>
  </conditionalFormatting>
  <conditionalFormatting sqref="E97">
    <cfRule type="containsErrors" dxfId="206" priority="207">
      <formula>ISERROR(E97)</formula>
    </cfRule>
  </conditionalFormatting>
  <conditionalFormatting sqref="F97">
    <cfRule type="containsErrors" dxfId="205" priority="206">
      <formula>ISERROR(F97)</formula>
    </cfRule>
  </conditionalFormatting>
  <conditionalFormatting sqref="F97">
    <cfRule type="cellIs" dxfId="204" priority="205" operator="between">
      <formula>$P$5</formula>
      <formula>$P$6</formula>
    </cfRule>
  </conditionalFormatting>
  <conditionalFormatting sqref="F97">
    <cfRule type="containsErrors" dxfId="203" priority="204">
      <formula>ISERROR(F97)</formula>
    </cfRule>
  </conditionalFormatting>
  <conditionalFormatting sqref="G97">
    <cfRule type="containsErrors" dxfId="202" priority="203">
      <formula>ISERROR(G97)</formula>
    </cfRule>
  </conditionalFormatting>
  <conditionalFormatting sqref="G97">
    <cfRule type="cellIs" dxfId="201" priority="202" operator="between">
      <formula>$P$5</formula>
      <formula>$P$6</formula>
    </cfRule>
  </conditionalFormatting>
  <conditionalFormatting sqref="G97">
    <cfRule type="containsErrors" dxfId="200" priority="201">
      <formula>ISERROR(G97)</formula>
    </cfRule>
  </conditionalFormatting>
  <conditionalFormatting sqref="H97">
    <cfRule type="containsErrors" dxfId="199" priority="200">
      <formula>ISERROR(H97)</formula>
    </cfRule>
  </conditionalFormatting>
  <conditionalFormatting sqref="H97">
    <cfRule type="cellIs" dxfId="198" priority="199" operator="between">
      <formula>$P$5</formula>
      <formula>$P$6</formula>
    </cfRule>
  </conditionalFormatting>
  <conditionalFormatting sqref="H97">
    <cfRule type="containsErrors" dxfId="197" priority="198">
      <formula>ISERROR(H97)</formula>
    </cfRule>
  </conditionalFormatting>
  <conditionalFormatting sqref="I97">
    <cfRule type="containsErrors" dxfId="196" priority="197">
      <formula>ISERROR(I97)</formula>
    </cfRule>
  </conditionalFormatting>
  <conditionalFormatting sqref="I97">
    <cfRule type="cellIs" dxfId="195" priority="196" operator="between">
      <formula>$P$5</formula>
      <formula>$P$6</formula>
    </cfRule>
  </conditionalFormatting>
  <conditionalFormatting sqref="I97">
    <cfRule type="containsErrors" dxfId="194" priority="195">
      <formula>ISERROR(I97)</formula>
    </cfRule>
  </conditionalFormatting>
  <conditionalFormatting sqref="J97">
    <cfRule type="containsErrors" dxfId="193" priority="194">
      <formula>ISERROR(J97)</formula>
    </cfRule>
  </conditionalFormatting>
  <conditionalFormatting sqref="J97">
    <cfRule type="cellIs" dxfId="192" priority="193" operator="between">
      <formula>$P$5</formula>
      <formula>$P$6</formula>
    </cfRule>
  </conditionalFormatting>
  <conditionalFormatting sqref="J97">
    <cfRule type="containsErrors" dxfId="191" priority="192">
      <formula>ISERROR(J97)</formula>
    </cfRule>
  </conditionalFormatting>
  <conditionalFormatting sqref="K97">
    <cfRule type="containsErrors" dxfId="190" priority="191">
      <formula>ISERROR(K97)</formula>
    </cfRule>
  </conditionalFormatting>
  <conditionalFormatting sqref="K97">
    <cfRule type="cellIs" dxfId="189" priority="190" operator="between">
      <formula>$P$5</formula>
      <formula>$P$6</formula>
    </cfRule>
  </conditionalFormatting>
  <conditionalFormatting sqref="K97">
    <cfRule type="containsErrors" dxfId="188" priority="189">
      <formula>ISERROR(K97)</formula>
    </cfRule>
  </conditionalFormatting>
  <conditionalFormatting sqref="L97">
    <cfRule type="containsErrors" dxfId="187" priority="188">
      <formula>ISERROR(L97)</formula>
    </cfRule>
  </conditionalFormatting>
  <conditionalFormatting sqref="L97">
    <cfRule type="cellIs" dxfId="186" priority="187" operator="between">
      <formula>$P$5</formula>
      <formula>$P$6</formula>
    </cfRule>
  </conditionalFormatting>
  <conditionalFormatting sqref="L97">
    <cfRule type="containsErrors" dxfId="185" priority="186">
      <formula>ISERROR(L97)</formula>
    </cfRule>
  </conditionalFormatting>
  <conditionalFormatting sqref="M97">
    <cfRule type="containsErrors" dxfId="184" priority="185">
      <formula>ISERROR(M97)</formula>
    </cfRule>
  </conditionalFormatting>
  <conditionalFormatting sqref="M97">
    <cfRule type="cellIs" dxfId="183" priority="184" operator="between">
      <formula>$P$5</formula>
      <formula>$P$6</formula>
    </cfRule>
  </conditionalFormatting>
  <conditionalFormatting sqref="M97">
    <cfRule type="containsErrors" dxfId="182" priority="183">
      <formula>ISERROR(M97)</formula>
    </cfRule>
  </conditionalFormatting>
  <conditionalFormatting sqref="N97">
    <cfRule type="containsErrors" dxfId="181" priority="182">
      <formula>ISERROR(N97)</formula>
    </cfRule>
  </conditionalFormatting>
  <conditionalFormatting sqref="N97">
    <cfRule type="cellIs" dxfId="180" priority="181" operator="between">
      <formula>$P$5</formula>
      <formula>$P$6</formula>
    </cfRule>
  </conditionalFormatting>
  <conditionalFormatting sqref="N97">
    <cfRule type="containsErrors" dxfId="179" priority="180">
      <formula>ISERROR(N97)</formula>
    </cfRule>
  </conditionalFormatting>
  <conditionalFormatting sqref="O97">
    <cfRule type="containsErrors" dxfId="178" priority="179">
      <formula>ISERROR(O97)</formula>
    </cfRule>
  </conditionalFormatting>
  <conditionalFormatting sqref="O97">
    <cfRule type="cellIs" dxfId="177" priority="178" operator="between">
      <formula>$P$5</formula>
      <formula>$P$6</formula>
    </cfRule>
  </conditionalFormatting>
  <conditionalFormatting sqref="O97">
    <cfRule type="containsErrors" dxfId="176" priority="177">
      <formula>ISERROR(O97)</formula>
    </cfRule>
  </conditionalFormatting>
  <conditionalFormatting sqref="P97">
    <cfRule type="containsErrors" dxfId="175" priority="176">
      <formula>ISERROR(P97)</formula>
    </cfRule>
  </conditionalFormatting>
  <conditionalFormatting sqref="P97">
    <cfRule type="cellIs" dxfId="174" priority="175" operator="between">
      <formula>$P$5</formula>
      <formula>$P$6</formula>
    </cfRule>
  </conditionalFormatting>
  <conditionalFormatting sqref="P97">
    <cfRule type="containsErrors" dxfId="173" priority="174">
      <formula>ISERROR(P97)</formula>
    </cfRule>
  </conditionalFormatting>
  <conditionalFormatting sqref="Q97">
    <cfRule type="containsErrors" dxfId="172" priority="173">
      <formula>ISERROR(Q97)</formula>
    </cfRule>
  </conditionalFormatting>
  <conditionalFormatting sqref="Q97">
    <cfRule type="cellIs" dxfId="171" priority="172" operator="between">
      <formula>$P$5</formula>
      <formula>$P$6</formula>
    </cfRule>
  </conditionalFormatting>
  <conditionalFormatting sqref="Q97">
    <cfRule type="containsErrors" dxfId="170" priority="171">
      <formula>ISERROR(Q97)</formula>
    </cfRule>
  </conditionalFormatting>
  <conditionalFormatting sqref="D105">
    <cfRule type="containsErrors" dxfId="169" priority="170">
      <formula>ISERROR(D105)</formula>
    </cfRule>
  </conditionalFormatting>
  <conditionalFormatting sqref="D105">
    <cfRule type="cellIs" dxfId="168" priority="169" operator="between">
      <formula>$P$5</formula>
      <formula>$P$6</formula>
    </cfRule>
  </conditionalFormatting>
  <conditionalFormatting sqref="D105">
    <cfRule type="containsErrors" dxfId="167" priority="168">
      <formula>ISERROR(D105)</formula>
    </cfRule>
  </conditionalFormatting>
  <conditionalFormatting sqref="E105">
    <cfRule type="containsErrors" dxfId="166" priority="167">
      <formula>ISERROR(E105)</formula>
    </cfRule>
  </conditionalFormatting>
  <conditionalFormatting sqref="E105">
    <cfRule type="cellIs" dxfId="165" priority="166" operator="between">
      <formula>$P$5</formula>
      <formula>$P$6</formula>
    </cfRule>
  </conditionalFormatting>
  <conditionalFormatting sqref="E105">
    <cfRule type="containsErrors" dxfId="164" priority="165">
      <formula>ISERROR(E105)</formula>
    </cfRule>
  </conditionalFormatting>
  <conditionalFormatting sqref="F105">
    <cfRule type="containsErrors" dxfId="163" priority="164">
      <formula>ISERROR(F105)</formula>
    </cfRule>
  </conditionalFormatting>
  <conditionalFormatting sqref="F105">
    <cfRule type="cellIs" dxfId="162" priority="163" operator="between">
      <formula>$P$5</formula>
      <formula>$P$6</formula>
    </cfRule>
  </conditionalFormatting>
  <conditionalFormatting sqref="F105">
    <cfRule type="containsErrors" dxfId="161" priority="162">
      <formula>ISERROR(F105)</formula>
    </cfRule>
  </conditionalFormatting>
  <conditionalFormatting sqref="G105">
    <cfRule type="containsErrors" dxfId="160" priority="161">
      <formula>ISERROR(G105)</formula>
    </cfRule>
  </conditionalFormatting>
  <conditionalFormatting sqref="G105">
    <cfRule type="cellIs" dxfId="159" priority="160" operator="between">
      <formula>$P$5</formula>
      <formula>$P$6</formula>
    </cfRule>
  </conditionalFormatting>
  <conditionalFormatting sqref="G105">
    <cfRule type="containsErrors" dxfId="158" priority="159">
      <formula>ISERROR(G105)</formula>
    </cfRule>
  </conditionalFormatting>
  <conditionalFormatting sqref="H105">
    <cfRule type="containsErrors" dxfId="157" priority="158">
      <formula>ISERROR(H105)</formula>
    </cfRule>
  </conditionalFormatting>
  <conditionalFormatting sqref="H105">
    <cfRule type="cellIs" dxfId="156" priority="157" operator="between">
      <formula>$P$5</formula>
      <formula>$P$6</formula>
    </cfRule>
  </conditionalFormatting>
  <conditionalFormatting sqref="H105">
    <cfRule type="containsErrors" dxfId="155" priority="156">
      <formula>ISERROR(H105)</formula>
    </cfRule>
  </conditionalFormatting>
  <conditionalFormatting sqref="I105">
    <cfRule type="containsErrors" dxfId="154" priority="155">
      <formula>ISERROR(I105)</formula>
    </cfRule>
  </conditionalFormatting>
  <conditionalFormatting sqref="I105">
    <cfRule type="cellIs" dxfId="153" priority="154" operator="between">
      <formula>$P$5</formula>
      <formula>$P$6</formula>
    </cfRule>
  </conditionalFormatting>
  <conditionalFormatting sqref="I105">
    <cfRule type="containsErrors" dxfId="152" priority="153">
      <formula>ISERROR(I105)</formula>
    </cfRule>
  </conditionalFormatting>
  <conditionalFormatting sqref="J105">
    <cfRule type="containsErrors" dxfId="151" priority="152">
      <formula>ISERROR(J105)</formula>
    </cfRule>
  </conditionalFormatting>
  <conditionalFormatting sqref="J105">
    <cfRule type="cellIs" dxfId="150" priority="151" operator="between">
      <formula>$P$5</formula>
      <formula>$P$6</formula>
    </cfRule>
  </conditionalFormatting>
  <conditionalFormatting sqref="J105">
    <cfRule type="containsErrors" dxfId="149" priority="150">
      <formula>ISERROR(J105)</formula>
    </cfRule>
  </conditionalFormatting>
  <conditionalFormatting sqref="K105">
    <cfRule type="containsErrors" dxfId="148" priority="149">
      <formula>ISERROR(K105)</formula>
    </cfRule>
  </conditionalFormatting>
  <conditionalFormatting sqref="K105">
    <cfRule type="cellIs" dxfId="147" priority="148" operator="between">
      <formula>$P$5</formula>
      <formula>$P$6</formula>
    </cfRule>
  </conditionalFormatting>
  <conditionalFormatting sqref="K105">
    <cfRule type="containsErrors" dxfId="146" priority="147">
      <formula>ISERROR(K105)</formula>
    </cfRule>
  </conditionalFormatting>
  <conditionalFormatting sqref="L105">
    <cfRule type="containsErrors" dxfId="145" priority="146">
      <formula>ISERROR(L105)</formula>
    </cfRule>
  </conditionalFormatting>
  <conditionalFormatting sqref="L105">
    <cfRule type="cellIs" dxfId="144" priority="145" operator="between">
      <formula>$P$5</formula>
      <formula>$P$6</formula>
    </cfRule>
  </conditionalFormatting>
  <conditionalFormatting sqref="L105">
    <cfRule type="containsErrors" dxfId="143" priority="144">
      <formula>ISERROR(L105)</formula>
    </cfRule>
  </conditionalFormatting>
  <conditionalFormatting sqref="M105">
    <cfRule type="containsErrors" dxfId="142" priority="143">
      <formula>ISERROR(M105)</formula>
    </cfRule>
  </conditionalFormatting>
  <conditionalFormatting sqref="M105">
    <cfRule type="cellIs" dxfId="141" priority="142" operator="between">
      <formula>$P$5</formula>
      <formula>$P$6</formula>
    </cfRule>
  </conditionalFormatting>
  <conditionalFormatting sqref="M105">
    <cfRule type="containsErrors" dxfId="140" priority="141">
      <formula>ISERROR(M105)</formula>
    </cfRule>
  </conditionalFormatting>
  <conditionalFormatting sqref="N105">
    <cfRule type="containsErrors" dxfId="139" priority="140">
      <formula>ISERROR(N105)</formula>
    </cfRule>
  </conditionalFormatting>
  <conditionalFormatting sqref="N105">
    <cfRule type="cellIs" dxfId="138" priority="139" operator="between">
      <formula>$P$5</formula>
      <formula>$P$6</formula>
    </cfRule>
  </conditionalFormatting>
  <conditionalFormatting sqref="N105">
    <cfRule type="containsErrors" dxfId="137" priority="138">
      <formula>ISERROR(N105)</formula>
    </cfRule>
  </conditionalFormatting>
  <conditionalFormatting sqref="O105">
    <cfRule type="containsErrors" dxfId="136" priority="137">
      <formula>ISERROR(O105)</formula>
    </cfRule>
  </conditionalFormatting>
  <conditionalFormatting sqref="O105">
    <cfRule type="cellIs" dxfId="135" priority="136" operator="between">
      <formula>$P$5</formula>
      <formula>$P$6</formula>
    </cfRule>
  </conditionalFormatting>
  <conditionalFormatting sqref="O105">
    <cfRule type="containsErrors" dxfId="134" priority="135">
      <formula>ISERROR(O105)</formula>
    </cfRule>
  </conditionalFormatting>
  <conditionalFormatting sqref="P105">
    <cfRule type="containsErrors" dxfId="133" priority="134">
      <formula>ISERROR(P105)</formula>
    </cfRule>
  </conditionalFormatting>
  <conditionalFormatting sqref="P105">
    <cfRule type="cellIs" dxfId="132" priority="133" operator="between">
      <formula>$P$5</formula>
      <formula>$P$6</formula>
    </cfRule>
  </conditionalFormatting>
  <conditionalFormatting sqref="P105">
    <cfRule type="containsErrors" dxfId="131" priority="132">
      <formula>ISERROR(P105)</formula>
    </cfRule>
  </conditionalFormatting>
  <conditionalFormatting sqref="Q105">
    <cfRule type="containsErrors" dxfId="130" priority="131">
      <formula>ISERROR(Q105)</formula>
    </cfRule>
  </conditionalFormatting>
  <conditionalFormatting sqref="Q105">
    <cfRule type="cellIs" dxfId="129" priority="130" operator="between">
      <formula>$P$5</formula>
      <formula>$P$6</formula>
    </cfRule>
  </conditionalFormatting>
  <conditionalFormatting sqref="Q105">
    <cfRule type="containsErrors" dxfId="128" priority="129">
      <formula>ISERROR(Q105)</formula>
    </cfRule>
  </conditionalFormatting>
  <conditionalFormatting sqref="D108">
    <cfRule type="containsErrors" dxfId="127" priority="128">
      <formula>ISERROR(D108)</formula>
    </cfRule>
  </conditionalFormatting>
  <conditionalFormatting sqref="D108">
    <cfRule type="cellIs" dxfId="126" priority="127" operator="between">
      <formula>$P$5</formula>
      <formula>$P$6</formula>
    </cfRule>
  </conditionalFormatting>
  <conditionalFormatting sqref="D108">
    <cfRule type="containsErrors" dxfId="125" priority="126">
      <formula>ISERROR(D108)</formula>
    </cfRule>
  </conditionalFormatting>
  <conditionalFormatting sqref="E108">
    <cfRule type="containsErrors" dxfId="124" priority="125">
      <formula>ISERROR(E108)</formula>
    </cfRule>
  </conditionalFormatting>
  <conditionalFormatting sqref="E108">
    <cfRule type="cellIs" dxfId="123" priority="124" operator="between">
      <formula>$P$5</formula>
      <formula>$P$6</formula>
    </cfRule>
  </conditionalFormatting>
  <conditionalFormatting sqref="E108">
    <cfRule type="containsErrors" dxfId="122" priority="123">
      <formula>ISERROR(E108)</formula>
    </cfRule>
  </conditionalFormatting>
  <conditionalFormatting sqref="F108">
    <cfRule type="containsErrors" dxfId="121" priority="122">
      <formula>ISERROR(F108)</formula>
    </cfRule>
  </conditionalFormatting>
  <conditionalFormatting sqref="F108">
    <cfRule type="cellIs" dxfId="120" priority="121" operator="between">
      <formula>$P$5</formula>
      <formula>$P$6</formula>
    </cfRule>
  </conditionalFormatting>
  <conditionalFormatting sqref="F108">
    <cfRule type="containsErrors" dxfId="119" priority="120">
      <formula>ISERROR(F108)</formula>
    </cfRule>
  </conditionalFormatting>
  <conditionalFormatting sqref="G108">
    <cfRule type="containsErrors" dxfId="118" priority="119">
      <formula>ISERROR(G108)</formula>
    </cfRule>
  </conditionalFormatting>
  <conditionalFormatting sqref="G108">
    <cfRule type="cellIs" dxfId="117" priority="118" operator="between">
      <formula>$P$5</formula>
      <formula>$P$6</formula>
    </cfRule>
  </conditionalFormatting>
  <conditionalFormatting sqref="G108">
    <cfRule type="containsErrors" dxfId="116" priority="117">
      <formula>ISERROR(G108)</formula>
    </cfRule>
  </conditionalFormatting>
  <conditionalFormatting sqref="H108">
    <cfRule type="containsErrors" dxfId="115" priority="116">
      <formula>ISERROR(H108)</formula>
    </cfRule>
  </conditionalFormatting>
  <conditionalFormatting sqref="H108">
    <cfRule type="cellIs" dxfId="114" priority="115" operator="between">
      <formula>$P$5</formula>
      <formula>$P$6</formula>
    </cfRule>
  </conditionalFormatting>
  <conditionalFormatting sqref="H108">
    <cfRule type="containsErrors" dxfId="113" priority="114">
      <formula>ISERROR(H108)</formula>
    </cfRule>
  </conditionalFormatting>
  <conditionalFormatting sqref="I108">
    <cfRule type="containsErrors" dxfId="112" priority="113">
      <formula>ISERROR(I108)</formula>
    </cfRule>
  </conditionalFormatting>
  <conditionalFormatting sqref="I108">
    <cfRule type="cellIs" dxfId="111" priority="112" operator="between">
      <formula>$P$5</formula>
      <formula>$P$6</formula>
    </cfRule>
  </conditionalFormatting>
  <conditionalFormatting sqref="I108">
    <cfRule type="containsErrors" dxfId="110" priority="111">
      <formula>ISERROR(I108)</formula>
    </cfRule>
  </conditionalFormatting>
  <conditionalFormatting sqref="J108">
    <cfRule type="containsErrors" dxfId="109" priority="110">
      <formula>ISERROR(J108)</formula>
    </cfRule>
  </conditionalFormatting>
  <conditionalFormatting sqref="J108">
    <cfRule type="cellIs" dxfId="108" priority="109" operator="between">
      <formula>$P$5</formula>
      <formula>$P$6</formula>
    </cfRule>
  </conditionalFormatting>
  <conditionalFormatting sqref="J108">
    <cfRule type="containsErrors" dxfId="107" priority="108">
      <formula>ISERROR(J108)</formula>
    </cfRule>
  </conditionalFormatting>
  <conditionalFormatting sqref="K108">
    <cfRule type="containsErrors" dxfId="106" priority="107">
      <formula>ISERROR(K108)</formula>
    </cfRule>
  </conditionalFormatting>
  <conditionalFormatting sqref="K108">
    <cfRule type="cellIs" dxfId="105" priority="106" operator="between">
      <formula>$P$5</formula>
      <formula>$P$6</formula>
    </cfRule>
  </conditionalFormatting>
  <conditionalFormatting sqref="K108">
    <cfRule type="containsErrors" dxfId="104" priority="105">
      <formula>ISERROR(K108)</formula>
    </cfRule>
  </conditionalFormatting>
  <conditionalFormatting sqref="L108">
    <cfRule type="containsErrors" dxfId="103" priority="104">
      <formula>ISERROR(L108)</formula>
    </cfRule>
  </conditionalFormatting>
  <conditionalFormatting sqref="L108">
    <cfRule type="cellIs" dxfId="102" priority="103" operator="between">
      <formula>$P$5</formula>
      <formula>$P$6</formula>
    </cfRule>
  </conditionalFormatting>
  <conditionalFormatting sqref="L108">
    <cfRule type="containsErrors" dxfId="101" priority="102">
      <formula>ISERROR(L108)</formula>
    </cfRule>
  </conditionalFormatting>
  <conditionalFormatting sqref="M108">
    <cfRule type="containsErrors" dxfId="100" priority="101">
      <formula>ISERROR(M108)</formula>
    </cfRule>
  </conditionalFormatting>
  <conditionalFormatting sqref="M108">
    <cfRule type="cellIs" dxfId="99" priority="100" operator="between">
      <formula>$P$5</formula>
      <formula>$P$6</formula>
    </cfRule>
  </conditionalFormatting>
  <conditionalFormatting sqref="M108">
    <cfRule type="containsErrors" dxfId="98" priority="99">
      <formula>ISERROR(M108)</formula>
    </cfRule>
  </conditionalFormatting>
  <conditionalFormatting sqref="N108">
    <cfRule type="containsErrors" dxfId="97" priority="98">
      <formula>ISERROR(N108)</formula>
    </cfRule>
  </conditionalFormatting>
  <conditionalFormatting sqref="N108">
    <cfRule type="cellIs" dxfId="96" priority="97" operator="between">
      <formula>$P$5</formula>
      <formula>$P$6</formula>
    </cfRule>
  </conditionalFormatting>
  <conditionalFormatting sqref="N108">
    <cfRule type="containsErrors" dxfId="95" priority="96">
      <formula>ISERROR(N108)</formula>
    </cfRule>
  </conditionalFormatting>
  <conditionalFormatting sqref="O108">
    <cfRule type="containsErrors" dxfId="94" priority="95">
      <formula>ISERROR(O108)</formula>
    </cfRule>
  </conditionalFormatting>
  <conditionalFormatting sqref="O108">
    <cfRule type="cellIs" dxfId="93" priority="94" operator="between">
      <formula>$P$5</formula>
      <formula>$P$6</formula>
    </cfRule>
  </conditionalFormatting>
  <conditionalFormatting sqref="O108">
    <cfRule type="containsErrors" dxfId="92" priority="93">
      <formula>ISERROR(O108)</formula>
    </cfRule>
  </conditionalFormatting>
  <conditionalFormatting sqref="P108">
    <cfRule type="containsErrors" dxfId="91" priority="92">
      <formula>ISERROR(P108)</formula>
    </cfRule>
  </conditionalFormatting>
  <conditionalFormatting sqref="P108">
    <cfRule type="cellIs" dxfId="90" priority="91" operator="between">
      <formula>$P$5</formula>
      <formula>$P$6</formula>
    </cfRule>
  </conditionalFormatting>
  <conditionalFormatting sqref="P108">
    <cfRule type="containsErrors" dxfId="89" priority="90">
      <formula>ISERROR(P108)</formula>
    </cfRule>
  </conditionalFormatting>
  <conditionalFormatting sqref="Q108">
    <cfRule type="containsErrors" dxfId="88" priority="89">
      <formula>ISERROR(Q108)</formula>
    </cfRule>
  </conditionalFormatting>
  <conditionalFormatting sqref="Q108">
    <cfRule type="cellIs" dxfId="87" priority="88" operator="between">
      <formula>$P$5</formula>
      <formula>$P$6</formula>
    </cfRule>
  </conditionalFormatting>
  <conditionalFormatting sqref="Q108">
    <cfRule type="containsErrors" dxfId="86" priority="87">
      <formula>ISERROR(Q108)</formula>
    </cfRule>
  </conditionalFormatting>
  <conditionalFormatting sqref="D111">
    <cfRule type="containsErrors" dxfId="85" priority="86">
      <formula>ISERROR(D111)</formula>
    </cfRule>
  </conditionalFormatting>
  <conditionalFormatting sqref="D111">
    <cfRule type="cellIs" dxfId="84" priority="85" operator="between">
      <formula>$P$5</formula>
      <formula>$P$6</formula>
    </cfRule>
  </conditionalFormatting>
  <conditionalFormatting sqref="D111">
    <cfRule type="containsErrors" dxfId="83" priority="84">
      <formula>ISERROR(D111)</formula>
    </cfRule>
  </conditionalFormatting>
  <conditionalFormatting sqref="E111">
    <cfRule type="containsErrors" dxfId="82" priority="83">
      <formula>ISERROR(E111)</formula>
    </cfRule>
  </conditionalFormatting>
  <conditionalFormatting sqref="E111">
    <cfRule type="cellIs" dxfId="81" priority="82" operator="between">
      <formula>$P$5</formula>
      <formula>$P$6</formula>
    </cfRule>
  </conditionalFormatting>
  <conditionalFormatting sqref="E111">
    <cfRule type="containsErrors" dxfId="80" priority="81">
      <formula>ISERROR(E111)</formula>
    </cfRule>
  </conditionalFormatting>
  <conditionalFormatting sqref="F111">
    <cfRule type="containsErrors" dxfId="79" priority="80">
      <formula>ISERROR(F111)</formula>
    </cfRule>
  </conditionalFormatting>
  <conditionalFormatting sqref="F111">
    <cfRule type="cellIs" dxfId="78" priority="79" operator="between">
      <formula>$P$5</formula>
      <formula>$P$6</formula>
    </cfRule>
  </conditionalFormatting>
  <conditionalFormatting sqref="F111">
    <cfRule type="containsErrors" dxfId="77" priority="78">
      <formula>ISERROR(F111)</formula>
    </cfRule>
  </conditionalFormatting>
  <conditionalFormatting sqref="G111">
    <cfRule type="containsErrors" dxfId="76" priority="77">
      <formula>ISERROR(G111)</formula>
    </cfRule>
  </conditionalFormatting>
  <conditionalFormatting sqref="G111">
    <cfRule type="cellIs" dxfId="75" priority="76" operator="between">
      <formula>$P$5</formula>
      <formula>$P$6</formula>
    </cfRule>
  </conditionalFormatting>
  <conditionalFormatting sqref="G111">
    <cfRule type="containsErrors" dxfId="74" priority="75">
      <formula>ISERROR(G111)</formula>
    </cfRule>
  </conditionalFormatting>
  <conditionalFormatting sqref="H111">
    <cfRule type="containsErrors" dxfId="73" priority="74">
      <formula>ISERROR(H111)</formula>
    </cfRule>
  </conditionalFormatting>
  <conditionalFormatting sqref="H111">
    <cfRule type="cellIs" dxfId="72" priority="73" operator="between">
      <formula>$P$5</formula>
      <formula>$P$6</formula>
    </cfRule>
  </conditionalFormatting>
  <conditionalFormatting sqref="H111">
    <cfRule type="containsErrors" dxfId="71" priority="72">
      <formula>ISERROR(H111)</formula>
    </cfRule>
  </conditionalFormatting>
  <conditionalFormatting sqref="I111">
    <cfRule type="containsErrors" dxfId="70" priority="71">
      <formula>ISERROR(I111)</formula>
    </cfRule>
  </conditionalFormatting>
  <conditionalFormatting sqref="I111">
    <cfRule type="cellIs" dxfId="69" priority="70" operator="between">
      <formula>$P$5</formula>
      <formula>$P$6</formula>
    </cfRule>
  </conditionalFormatting>
  <conditionalFormatting sqref="I111">
    <cfRule type="containsErrors" dxfId="68" priority="69">
      <formula>ISERROR(I111)</formula>
    </cfRule>
  </conditionalFormatting>
  <conditionalFormatting sqref="J111">
    <cfRule type="containsErrors" dxfId="67" priority="68">
      <formula>ISERROR(J111)</formula>
    </cfRule>
  </conditionalFormatting>
  <conditionalFormatting sqref="J111">
    <cfRule type="cellIs" dxfId="66" priority="67" operator="between">
      <formula>$P$5</formula>
      <formula>$P$6</formula>
    </cfRule>
  </conditionalFormatting>
  <conditionalFormatting sqref="J111">
    <cfRule type="containsErrors" dxfId="65" priority="66">
      <formula>ISERROR(J111)</formula>
    </cfRule>
  </conditionalFormatting>
  <conditionalFormatting sqref="K111">
    <cfRule type="containsErrors" dxfId="64" priority="65">
      <formula>ISERROR(K111)</formula>
    </cfRule>
  </conditionalFormatting>
  <conditionalFormatting sqref="K111">
    <cfRule type="cellIs" dxfId="63" priority="64" operator="between">
      <formula>$P$5</formula>
      <formula>$P$6</formula>
    </cfRule>
  </conditionalFormatting>
  <conditionalFormatting sqref="K111">
    <cfRule type="containsErrors" dxfId="62" priority="63">
      <formula>ISERROR(K111)</formula>
    </cfRule>
  </conditionalFormatting>
  <conditionalFormatting sqref="L111">
    <cfRule type="containsErrors" dxfId="61" priority="62">
      <formula>ISERROR(L111)</formula>
    </cfRule>
  </conditionalFormatting>
  <conditionalFormatting sqref="L111">
    <cfRule type="cellIs" dxfId="60" priority="61" operator="between">
      <formula>$P$5</formula>
      <formula>$P$6</formula>
    </cfRule>
  </conditionalFormatting>
  <conditionalFormatting sqref="L111">
    <cfRule type="containsErrors" dxfId="59" priority="60">
      <formula>ISERROR(L111)</formula>
    </cfRule>
  </conditionalFormatting>
  <conditionalFormatting sqref="M111">
    <cfRule type="containsErrors" dxfId="58" priority="59">
      <formula>ISERROR(M111)</formula>
    </cfRule>
  </conditionalFormatting>
  <conditionalFormatting sqref="M111">
    <cfRule type="cellIs" dxfId="57" priority="58" operator="between">
      <formula>$P$5</formula>
      <formula>$P$6</formula>
    </cfRule>
  </conditionalFormatting>
  <conditionalFormatting sqref="M111">
    <cfRule type="containsErrors" dxfId="56" priority="57">
      <formula>ISERROR(M111)</formula>
    </cfRule>
  </conditionalFormatting>
  <conditionalFormatting sqref="N111">
    <cfRule type="containsErrors" dxfId="55" priority="56">
      <formula>ISERROR(N111)</formula>
    </cfRule>
  </conditionalFormatting>
  <conditionalFormatting sqref="N111">
    <cfRule type="cellIs" dxfId="54" priority="55" operator="between">
      <formula>$P$5</formula>
      <formula>$P$6</formula>
    </cfRule>
  </conditionalFormatting>
  <conditionalFormatting sqref="N111">
    <cfRule type="containsErrors" dxfId="53" priority="54">
      <formula>ISERROR(N111)</formula>
    </cfRule>
  </conditionalFormatting>
  <conditionalFormatting sqref="O111">
    <cfRule type="containsErrors" dxfId="52" priority="53">
      <formula>ISERROR(O111)</formula>
    </cfRule>
  </conditionalFormatting>
  <conditionalFormatting sqref="O111">
    <cfRule type="cellIs" dxfId="51" priority="52" operator="between">
      <formula>$P$5</formula>
      <formula>$P$6</formula>
    </cfRule>
  </conditionalFormatting>
  <conditionalFormatting sqref="O111">
    <cfRule type="containsErrors" dxfId="50" priority="51">
      <formula>ISERROR(O111)</formula>
    </cfRule>
  </conditionalFormatting>
  <conditionalFormatting sqref="P111">
    <cfRule type="containsErrors" dxfId="49" priority="50">
      <formula>ISERROR(P111)</formula>
    </cfRule>
  </conditionalFormatting>
  <conditionalFormatting sqref="P111">
    <cfRule type="cellIs" dxfId="48" priority="49" operator="between">
      <formula>$P$5</formula>
      <formula>$P$6</formula>
    </cfRule>
  </conditionalFormatting>
  <conditionalFormatting sqref="P111">
    <cfRule type="containsErrors" dxfId="47" priority="48">
      <formula>ISERROR(P111)</formula>
    </cfRule>
  </conditionalFormatting>
  <conditionalFormatting sqref="Q111">
    <cfRule type="containsErrors" dxfId="46" priority="47">
      <formula>ISERROR(Q111)</formula>
    </cfRule>
  </conditionalFormatting>
  <conditionalFormatting sqref="Q111">
    <cfRule type="cellIs" dxfId="45" priority="46" operator="between">
      <formula>$P$5</formula>
      <formula>$P$6</formula>
    </cfRule>
  </conditionalFormatting>
  <conditionalFormatting sqref="Q111">
    <cfRule type="containsErrors" dxfId="44" priority="45">
      <formula>ISERROR(Q111)</formula>
    </cfRule>
  </conditionalFormatting>
  <conditionalFormatting sqref="D114">
    <cfRule type="containsErrors" dxfId="43" priority="44">
      <formula>ISERROR(D114)</formula>
    </cfRule>
  </conditionalFormatting>
  <conditionalFormatting sqref="D114">
    <cfRule type="cellIs" dxfId="42" priority="43" operator="between">
      <formula>$P$5</formula>
      <formula>$P$6</formula>
    </cfRule>
  </conditionalFormatting>
  <conditionalFormatting sqref="D114">
    <cfRule type="containsErrors" dxfId="41" priority="42">
      <formula>ISERROR(D114)</formula>
    </cfRule>
  </conditionalFormatting>
  <conditionalFormatting sqref="E114">
    <cfRule type="containsErrors" dxfId="40" priority="41">
      <formula>ISERROR(E114)</formula>
    </cfRule>
  </conditionalFormatting>
  <conditionalFormatting sqref="E114">
    <cfRule type="cellIs" dxfId="39" priority="40" operator="between">
      <formula>$P$5</formula>
      <formula>$P$6</formula>
    </cfRule>
  </conditionalFormatting>
  <conditionalFormatting sqref="E114">
    <cfRule type="containsErrors" dxfId="38" priority="39">
      <formula>ISERROR(E114)</formula>
    </cfRule>
  </conditionalFormatting>
  <conditionalFormatting sqref="F114">
    <cfRule type="containsErrors" dxfId="37" priority="38">
      <formula>ISERROR(F114)</formula>
    </cfRule>
  </conditionalFormatting>
  <conditionalFormatting sqref="F114">
    <cfRule type="cellIs" dxfId="36" priority="37" operator="between">
      <formula>$P$5</formula>
      <formula>$P$6</formula>
    </cfRule>
  </conditionalFormatting>
  <conditionalFormatting sqref="F114">
    <cfRule type="containsErrors" dxfId="35" priority="36">
      <formula>ISERROR(F114)</formula>
    </cfRule>
  </conditionalFormatting>
  <conditionalFormatting sqref="G114">
    <cfRule type="containsErrors" dxfId="34" priority="35">
      <formula>ISERROR(G114)</formula>
    </cfRule>
  </conditionalFormatting>
  <conditionalFormatting sqref="G114">
    <cfRule type="cellIs" dxfId="33" priority="34" operator="between">
      <formula>$P$5</formula>
      <formula>$P$6</formula>
    </cfRule>
  </conditionalFormatting>
  <conditionalFormatting sqref="G114">
    <cfRule type="containsErrors" dxfId="32" priority="33">
      <formula>ISERROR(G114)</formula>
    </cfRule>
  </conditionalFormatting>
  <conditionalFormatting sqref="H114">
    <cfRule type="containsErrors" dxfId="31" priority="32">
      <formula>ISERROR(H114)</formula>
    </cfRule>
  </conditionalFormatting>
  <conditionalFormatting sqref="H114">
    <cfRule type="cellIs" dxfId="30" priority="31" operator="between">
      <formula>$P$5</formula>
      <formula>$P$6</formula>
    </cfRule>
  </conditionalFormatting>
  <conditionalFormatting sqref="H114">
    <cfRule type="containsErrors" dxfId="29" priority="30">
      <formula>ISERROR(H114)</formula>
    </cfRule>
  </conditionalFormatting>
  <conditionalFormatting sqref="I114">
    <cfRule type="containsErrors" dxfId="28" priority="29">
      <formula>ISERROR(I114)</formula>
    </cfRule>
  </conditionalFormatting>
  <conditionalFormatting sqref="I114">
    <cfRule type="cellIs" dxfId="27" priority="28" operator="between">
      <formula>$P$5</formula>
      <formula>$P$6</formula>
    </cfRule>
  </conditionalFormatting>
  <conditionalFormatting sqref="I114">
    <cfRule type="containsErrors" dxfId="26" priority="27">
      <formula>ISERROR(I114)</formula>
    </cfRule>
  </conditionalFormatting>
  <conditionalFormatting sqref="J114">
    <cfRule type="containsErrors" dxfId="25" priority="26">
      <formula>ISERROR(J114)</formula>
    </cfRule>
  </conditionalFormatting>
  <conditionalFormatting sqref="J114">
    <cfRule type="cellIs" dxfId="24" priority="25" operator="between">
      <formula>$P$5</formula>
      <formula>$P$6</formula>
    </cfRule>
  </conditionalFormatting>
  <conditionalFormatting sqref="J114">
    <cfRule type="containsErrors" dxfId="23" priority="24">
      <formula>ISERROR(J114)</formula>
    </cfRule>
  </conditionalFormatting>
  <conditionalFormatting sqref="K114">
    <cfRule type="containsErrors" dxfId="22" priority="23">
      <formula>ISERROR(K114)</formula>
    </cfRule>
  </conditionalFormatting>
  <conditionalFormatting sqref="K114">
    <cfRule type="cellIs" dxfId="21" priority="22" operator="between">
      <formula>$P$5</formula>
      <formula>$P$6</formula>
    </cfRule>
  </conditionalFormatting>
  <conditionalFormatting sqref="K114">
    <cfRule type="containsErrors" dxfId="20" priority="21">
      <formula>ISERROR(K114)</formula>
    </cfRule>
  </conditionalFormatting>
  <conditionalFormatting sqref="L114">
    <cfRule type="containsErrors" dxfId="19" priority="20">
      <formula>ISERROR(L114)</formula>
    </cfRule>
  </conditionalFormatting>
  <conditionalFormatting sqref="L114">
    <cfRule type="cellIs" dxfId="18" priority="19" operator="between">
      <formula>$P$5</formula>
      <formula>$P$6</formula>
    </cfRule>
  </conditionalFormatting>
  <conditionalFormatting sqref="L114">
    <cfRule type="containsErrors" dxfId="17" priority="18">
      <formula>ISERROR(L114)</formula>
    </cfRule>
  </conditionalFormatting>
  <conditionalFormatting sqref="M114">
    <cfRule type="containsErrors" dxfId="16" priority="17">
      <formula>ISERROR(M114)</formula>
    </cfRule>
  </conditionalFormatting>
  <conditionalFormatting sqref="M114">
    <cfRule type="cellIs" dxfId="15" priority="16" operator="between">
      <formula>$P$5</formula>
      <formula>$P$6</formula>
    </cfRule>
  </conditionalFormatting>
  <conditionalFormatting sqref="M114">
    <cfRule type="containsErrors" dxfId="14" priority="15">
      <formula>ISERROR(M114)</formula>
    </cfRule>
  </conditionalFormatting>
  <conditionalFormatting sqref="N114">
    <cfRule type="containsErrors" dxfId="13" priority="14">
      <formula>ISERROR(N114)</formula>
    </cfRule>
  </conditionalFormatting>
  <conditionalFormatting sqref="N114">
    <cfRule type="cellIs" dxfId="12" priority="13" operator="between">
      <formula>$P$5</formula>
      <formula>$P$6</formula>
    </cfRule>
  </conditionalFormatting>
  <conditionalFormatting sqref="N114">
    <cfRule type="containsErrors" dxfId="11" priority="12">
      <formula>ISERROR(N114)</formula>
    </cfRule>
  </conditionalFormatting>
  <conditionalFormatting sqref="O114">
    <cfRule type="containsErrors" dxfId="10" priority="11">
      <formula>ISERROR(O114)</formula>
    </cfRule>
  </conditionalFormatting>
  <conditionalFormatting sqref="O114">
    <cfRule type="cellIs" dxfId="9" priority="10" operator="between">
      <formula>$P$5</formula>
      <formula>$P$6</formula>
    </cfRule>
  </conditionalFormatting>
  <conditionalFormatting sqref="O114">
    <cfRule type="containsErrors" dxfId="8" priority="9">
      <formula>ISERROR(O114)</formula>
    </cfRule>
  </conditionalFormatting>
  <conditionalFormatting sqref="P114">
    <cfRule type="containsErrors" dxfId="7" priority="8">
      <formula>ISERROR(P114)</formula>
    </cfRule>
  </conditionalFormatting>
  <conditionalFormatting sqref="P114">
    <cfRule type="cellIs" dxfId="6" priority="7" operator="between">
      <formula>$P$5</formula>
      <formula>$P$6</formula>
    </cfRule>
  </conditionalFormatting>
  <conditionalFormatting sqref="P114">
    <cfRule type="containsErrors" dxfId="5" priority="6">
      <formula>ISERROR(P114)</formula>
    </cfRule>
  </conditionalFormatting>
  <conditionalFormatting sqref="Q114">
    <cfRule type="containsErrors" dxfId="4" priority="5">
      <formula>ISERROR(Q114)</formula>
    </cfRule>
  </conditionalFormatting>
  <conditionalFormatting sqref="Q114">
    <cfRule type="cellIs" dxfId="3" priority="4" operator="between">
      <formula>$P$5</formula>
      <formula>$P$6</formula>
    </cfRule>
  </conditionalFormatting>
  <conditionalFormatting sqref="Q114">
    <cfRule type="containsErrors" dxfId="2" priority="3">
      <formula>ISERROR(Q114)</formula>
    </cfRule>
  </conditionalFormatting>
  <conditionalFormatting sqref="D3:D4">
    <cfRule type="containsErrors" dxfId="1" priority="2">
      <formula>ISERROR(D3)</formula>
    </cfRule>
  </conditionalFormatting>
  <conditionalFormatting sqref="D5">
    <cfRule type="containsErrors" dxfId="0" priority="1">
      <formula>ISERROR(D5)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63" max="1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8.8554687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zoomScaleNormal="100" workbookViewId="0">
      <selection activeCell="E20" sqref="E20"/>
    </sheetView>
  </sheetViews>
  <sheetFormatPr baseColWidth="10" defaultColWidth="9.140625" defaultRowHeight="12.75" x14ac:dyDescent="0.2"/>
  <cols>
    <col min="1" max="1" width="2" style="85" customWidth="1"/>
    <col min="2" max="3" width="10.140625" style="85" customWidth="1"/>
    <col min="4" max="4" width="1.7109375" style="85" customWidth="1"/>
    <col min="5" max="7" width="9.140625" style="85"/>
    <col min="8" max="8" width="1.7109375" style="85" customWidth="1"/>
    <col min="9" max="11" width="9.140625" style="85"/>
    <col min="12" max="12" width="1.7109375" style="85" customWidth="1"/>
    <col min="13" max="14" width="9.140625" style="85"/>
    <col min="15" max="15" width="9.140625" style="85" customWidth="1"/>
    <col min="16" max="16" width="0.140625" style="85" customWidth="1"/>
    <col min="17" max="17" width="8.85546875" style="85" hidden="1" customWidth="1"/>
    <col min="18" max="19" width="9.140625" style="85" hidden="1" customWidth="1"/>
    <col min="20" max="20" width="1.7109375" style="85" hidden="1" customWidth="1"/>
    <col min="21" max="23" width="9.140625" style="85" hidden="1" customWidth="1"/>
    <col min="24" max="24" width="2.140625" style="85" hidden="1" customWidth="1"/>
    <col min="25" max="25" width="0" style="85" hidden="1" customWidth="1"/>
    <col min="26" max="26" width="6.28515625" style="85" customWidth="1"/>
    <col min="27" max="27" width="11.85546875" style="85" hidden="1" customWidth="1"/>
    <col min="28" max="28" width="11.140625" style="85" hidden="1" customWidth="1"/>
    <col min="29" max="31" width="9.140625" style="85" hidden="1" customWidth="1"/>
    <col min="32" max="16384" width="9.140625" style="85"/>
  </cols>
  <sheetData>
    <row r="1" spans="1:31" ht="3" customHeight="1" thickBot="1" x14ac:dyDescent="0.25"/>
    <row r="2" spans="1:31" ht="21" thickBot="1" x14ac:dyDescent="0.25">
      <c r="A2" s="148"/>
      <c r="B2" s="148"/>
      <c r="C2" s="148"/>
      <c r="D2" s="148"/>
      <c r="E2" s="148"/>
      <c r="F2" s="194"/>
      <c r="G2" s="194"/>
      <c r="H2" s="194"/>
      <c r="I2" s="194"/>
      <c r="J2" s="146">
        <v>41671</v>
      </c>
      <c r="K2" s="148"/>
      <c r="L2" s="148"/>
      <c r="M2" s="190" t="s">
        <v>7111</v>
      </c>
      <c r="N2" s="191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162"/>
      <c r="AB2" s="162"/>
      <c r="AC2" s="162"/>
      <c r="AD2" s="162"/>
      <c r="AE2" s="162"/>
    </row>
    <row r="3" spans="1:31" ht="21" thickBot="1" x14ac:dyDescent="0.35">
      <c r="A3" s="148"/>
      <c r="B3" s="148"/>
      <c r="C3" s="148"/>
      <c r="D3" s="148"/>
      <c r="E3" s="148"/>
      <c r="F3" s="195" t="s">
        <v>7101</v>
      </c>
      <c r="G3" s="196"/>
      <c r="H3" s="197"/>
      <c r="I3" s="178">
        <v>55</v>
      </c>
      <c r="J3" s="148"/>
      <c r="K3" s="148"/>
      <c r="L3" s="148"/>
      <c r="M3" s="192">
        <f>((($I$3+$I$4)/2-$I$5)/50)</f>
        <v>0.6</v>
      </c>
      <c r="N3" s="193"/>
      <c r="O3" s="148"/>
      <c r="P3" s="148"/>
      <c r="Q3" s="148"/>
      <c r="R3" s="148"/>
      <c r="S3" s="148"/>
      <c r="T3" s="148"/>
      <c r="U3" s="148"/>
      <c r="V3" s="148"/>
      <c r="W3" s="148"/>
      <c r="X3" s="148"/>
      <c r="AA3" s="81"/>
      <c r="AB3" s="81"/>
      <c r="AC3" s="163"/>
      <c r="AD3" s="82"/>
      <c r="AE3" s="81"/>
    </row>
    <row r="4" spans="1:31" ht="21" thickBot="1" x14ac:dyDescent="0.35">
      <c r="A4" s="148"/>
      <c r="B4" s="148"/>
      <c r="C4" s="148"/>
      <c r="D4" s="148"/>
      <c r="E4" s="148"/>
      <c r="F4" s="195" t="s">
        <v>7100</v>
      </c>
      <c r="G4" s="196"/>
      <c r="H4" s="197"/>
      <c r="I4" s="178">
        <v>45</v>
      </c>
      <c r="J4" s="148"/>
      <c r="K4" s="198" t="s">
        <v>7114</v>
      </c>
      <c r="L4" s="199"/>
      <c r="M4" s="179">
        <v>1000</v>
      </c>
      <c r="N4" s="180">
        <f>M4*N5</f>
        <v>100</v>
      </c>
      <c r="O4" s="181">
        <f>M4-N4</f>
        <v>900</v>
      </c>
      <c r="P4" s="148"/>
      <c r="Q4" s="148"/>
      <c r="R4" s="148"/>
      <c r="S4" s="148"/>
      <c r="T4" s="148"/>
      <c r="U4" s="148"/>
      <c r="V4" s="148"/>
      <c r="W4" s="148"/>
      <c r="X4" s="148"/>
      <c r="AA4" s="81"/>
      <c r="AB4" s="81"/>
      <c r="AC4" s="163"/>
      <c r="AD4" s="82"/>
      <c r="AE4" s="81"/>
    </row>
    <row r="5" spans="1:31" ht="21" thickBot="1" x14ac:dyDescent="0.35">
      <c r="A5" s="148"/>
      <c r="B5" s="148"/>
      <c r="C5" s="148"/>
      <c r="D5" s="148"/>
      <c r="E5" s="148"/>
      <c r="F5" s="195" t="s">
        <v>7099</v>
      </c>
      <c r="G5" s="196"/>
      <c r="H5" s="197"/>
      <c r="I5" s="178">
        <v>20</v>
      </c>
      <c r="J5" s="148"/>
      <c r="K5" s="200" t="s">
        <v>7106</v>
      </c>
      <c r="L5" s="201"/>
      <c r="M5" s="182">
        <v>10</v>
      </c>
      <c r="N5" s="183">
        <f>M5*0.01</f>
        <v>0.1</v>
      </c>
      <c r="O5" s="49">
        <f>M4+N4</f>
        <v>1100</v>
      </c>
      <c r="P5" s="148"/>
      <c r="Q5" s="148"/>
      <c r="R5" s="148"/>
      <c r="S5" s="148"/>
      <c r="T5" s="148"/>
      <c r="U5" s="148"/>
      <c r="V5" s="148"/>
      <c r="W5" s="148"/>
      <c r="X5" s="148"/>
      <c r="AA5" s="162"/>
      <c r="AB5" s="162"/>
      <c r="AC5" s="162"/>
      <c r="AD5" s="162"/>
      <c r="AE5" s="162"/>
    </row>
    <row r="6" spans="1:31" ht="4.5" customHeight="1" thickBot="1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AA6" s="162"/>
      <c r="AB6" s="162"/>
      <c r="AC6" s="162"/>
      <c r="AD6" s="162"/>
      <c r="AE6" s="162"/>
    </row>
    <row r="7" spans="1:31" ht="14.25" hidden="1" thickTop="1" thickBot="1" x14ac:dyDescent="0.25">
      <c r="A7" s="132"/>
      <c r="B7" s="132"/>
      <c r="C7" s="132"/>
      <c r="D7" s="132"/>
      <c r="E7" s="132"/>
      <c r="F7" s="132"/>
      <c r="G7" s="132"/>
      <c r="H7" s="132"/>
      <c r="I7" s="147"/>
      <c r="J7" s="184" t="s">
        <v>7035</v>
      </c>
      <c r="K7" s="185"/>
      <c r="L7" s="185"/>
      <c r="M7" s="185"/>
      <c r="N7" s="185"/>
      <c r="O7" s="186"/>
      <c r="P7" s="132"/>
      <c r="Q7" s="132"/>
      <c r="R7" s="132"/>
      <c r="S7" s="132"/>
      <c r="T7" s="132"/>
      <c r="U7" s="132"/>
      <c r="V7" s="132"/>
      <c r="W7" s="132"/>
      <c r="X7" s="132"/>
    </row>
    <row r="8" spans="1:31" ht="18" hidden="1" customHeight="1" thickBot="1" x14ac:dyDescent="0.35">
      <c r="A8" s="132"/>
      <c r="B8" s="132"/>
      <c r="C8" s="132"/>
      <c r="D8" s="132"/>
      <c r="E8" s="132"/>
      <c r="F8" s="132"/>
      <c r="G8" s="132"/>
      <c r="H8" s="132"/>
      <c r="I8" s="132"/>
      <c r="J8" s="187"/>
      <c r="K8" s="188"/>
      <c r="L8" s="188"/>
      <c r="M8" s="188"/>
      <c r="N8" s="188"/>
      <c r="O8" s="189"/>
      <c r="P8" s="132"/>
      <c r="Q8" s="145" t="s">
        <v>7034</v>
      </c>
      <c r="R8" s="132"/>
      <c r="S8" s="132"/>
      <c r="T8" s="132"/>
      <c r="U8" s="132"/>
      <c r="V8" s="132"/>
      <c r="W8" s="132"/>
      <c r="X8" s="132"/>
    </row>
    <row r="9" spans="1:31" ht="0.75" hidden="1" customHeight="1" thickTop="1" thickBot="1" x14ac:dyDescent="0.25">
      <c r="A9" s="132"/>
      <c r="B9" s="132"/>
      <c r="C9" s="132"/>
      <c r="D9" s="132"/>
      <c r="P9" s="132"/>
      <c r="X9" s="132"/>
    </row>
    <row r="10" spans="1:31" ht="14.25" hidden="1" thickTop="1" thickBot="1" x14ac:dyDescent="0.25">
      <c r="A10" s="132"/>
      <c r="B10" s="144"/>
      <c r="C10" s="144"/>
      <c r="D10" s="142"/>
      <c r="E10" s="202" t="s">
        <v>7032</v>
      </c>
      <c r="F10" s="203"/>
      <c r="G10" s="204"/>
      <c r="H10" s="132"/>
      <c r="I10" s="207" t="str">
        <f>CONCATENATE("afgifte ",$I$3," / ",$I$4," /  ",$I$5)</f>
        <v>afgifte 55 / 45 /  20</v>
      </c>
      <c r="J10" s="208"/>
      <c r="K10" s="209"/>
      <c r="L10" s="132"/>
      <c r="M10" s="213" t="s">
        <v>7031</v>
      </c>
      <c r="N10" s="203"/>
      <c r="O10" s="204"/>
      <c r="P10" s="132"/>
      <c r="Q10" s="213" t="s">
        <v>7030</v>
      </c>
      <c r="R10" s="203"/>
      <c r="S10" s="204"/>
      <c r="U10" s="213" t="s">
        <v>7029</v>
      </c>
      <c r="V10" s="203"/>
      <c r="W10" s="204"/>
      <c r="X10" s="132"/>
    </row>
    <row r="11" spans="1:31" ht="13.5" hidden="1" thickBot="1" x14ac:dyDescent="0.25">
      <c r="A11" s="132"/>
      <c r="B11" s="143"/>
      <c r="C11" s="143"/>
      <c r="D11" s="142"/>
      <c r="E11" s="205"/>
      <c r="F11" s="205"/>
      <c r="G11" s="206"/>
      <c r="H11" s="132"/>
      <c r="I11" s="210"/>
      <c r="J11" s="211"/>
      <c r="K11" s="212"/>
      <c r="L11" s="132"/>
      <c r="M11" s="214"/>
      <c r="N11" s="205"/>
      <c r="O11" s="206"/>
      <c r="P11" s="132"/>
      <c r="Q11" s="214"/>
      <c r="R11" s="205"/>
      <c r="S11" s="206"/>
      <c r="U11" s="214"/>
      <c r="V11" s="205"/>
      <c r="W11" s="206"/>
      <c r="X11" s="132"/>
    </row>
    <row r="12" spans="1:31" ht="13.5" hidden="1" thickBot="1" x14ac:dyDescent="0.25">
      <c r="A12" s="132"/>
      <c r="B12" s="215" t="s">
        <v>7027</v>
      </c>
      <c r="C12" s="217" t="s">
        <v>7026</v>
      </c>
      <c r="D12" s="141"/>
      <c r="E12" s="219" t="s">
        <v>7025</v>
      </c>
      <c r="F12" s="220"/>
      <c r="G12" s="221"/>
      <c r="H12" s="132"/>
      <c r="I12" s="215" t="s">
        <v>7025</v>
      </c>
      <c r="J12" s="220"/>
      <c r="K12" s="221"/>
      <c r="L12" s="132"/>
      <c r="M12" s="215" t="s">
        <v>7025</v>
      </c>
      <c r="N12" s="220"/>
      <c r="O12" s="221"/>
      <c r="P12" s="132"/>
      <c r="Q12" s="215" t="s">
        <v>7025</v>
      </c>
      <c r="R12" s="220"/>
      <c r="S12" s="221"/>
      <c r="U12" s="215" t="s">
        <v>7025</v>
      </c>
      <c r="V12" s="220"/>
      <c r="W12" s="221"/>
      <c r="X12" s="132"/>
    </row>
    <row r="13" spans="1:31" ht="13.5" hidden="1" thickBot="1" x14ac:dyDescent="0.25">
      <c r="A13" s="132"/>
      <c r="B13" s="216"/>
      <c r="C13" s="218"/>
      <c r="D13" s="136"/>
      <c r="E13" s="124" t="s">
        <v>7024</v>
      </c>
      <c r="F13" s="123" t="s">
        <v>7023</v>
      </c>
      <c r="G13" s="119" t="s">
        <v>7022</v>
      </c>
      <c r="H13" s="132"/>
      <c r="I13" s="120" t="s">
        <v>7024</v>
      </c>
      <c r="J13" s="123" t="s">
        <v>7023</v>
      </c>
      <c r="K13" s="119" t="s">
        <v>7022</v>
      </c>
      <c r="L13" s="132"/>
      <c r="M13" s="120" t="s">
        <v>7024</v>
      </c>
      <c r="N13" s="123" t="s">
        <v>7023</v>
      </c>
      <c r="O13" s="119" t="s">
        <v>7022</v>
      </c>
      <c r="P13" s="132"/>
      <c r="Q13" s="120" t="s">
        <v>7024</v>
      </c>
      <c r="R13" s="123" t="s">
        <v>7023</v>
      </c>
      <c r="S13" s="119" t="s">
        <v>7022</v>
      </c>
      <c r="U13" s="120" t="s">
        <v>7024</v>
      </c>
      <c r="V13" s="123" t="s">
        <v>7023</v>
      </c>
      <c r="W13" s="119" t="s">
        <v>7022</v>
      </c>
      <c r="X13" s="132"/>
    </row>
    <row r="14" spans="1:31" ht="15.75" hidden="1" thickBot="1" x14ac:dyDescent="0.25">
      <c r="A14" s="132"/>
      <c r="B14" s="101">
        <v>8</v>
      </c>
      <c r="C14" s="139">
        <v>72</v>
      </c>
      <c r="D14" s="136"/>
      <c r="E14" s="105">
        <v>945</v>
      </c>
      <c r="F14" s="104">
        <v>903</v>
      </c>
      <c r="G14" s="99">
        <v>517</v>
      </c>
      <c r="H14" s="132"/>
      <c r="I14" s="103">
        <f t="shared" ref="I14:K17" si="0">E14*$M$3</f>
        <v>567</v>
      </c>
      <c r="J14" s="102">
        <f t="shared" si="0"/>
        <v>541.79999999999995</v>
      </c>
      <c r="K14" s="103">
        <f t="shared" si="0"/>
        <v>310.2</v>
      </c>
      <c r="L14" s="132"/>
      <c r="M14" s="101">
        <v>70</v>
      </c>
      <c r="N14" s="102">
        <v>59</v>
      </c>
      <c r="O14" s="99">
        <v>40</v>
      </c>
      <c r="P14" s="132"/>
      <c r="Q14" s="101">
        <v>34</v>
      </c>
      <c r="R14" s="102">
        <v>29</v>
      </c>
      <c r="S14" s="99">
        <v>19</v>
      </c>
      <c r="T14" s="138"/>
      <c r="U14" s="101">
        <v>4.37</v>
      </c>
      <c r="V14" s="100">
        <v>3.17</v>
      </c>
      <c r="W14" s="99">
        <v>1.56</v>
      </c>
      <c r="X14" s="132"/>
    </row>
    <row r="15" spans="1:31" ht="15.75" hidden="1" thickBot="1" x14ac:dyDescent="0.25">
      <c r="A15" s="132"/>
      <c r="B15" s="109">
        <v>8</v>
      </c>
      <c r="C15" s="140">
        <v>108</v>
      </c>
      <c r="D15" s="136"/>
      <c r="E15" s="111">
        <v>2075</v>
      </c>
      <c r="F15" s="110">
        <v>2009</v>
      </c>
      <c r="G15" s="108">
        <v>1137</v>
      </c>
      <c r="H15" s="132"/>
      <c r="I15" s="93">
        <f t="shared" si="0"/>
        <v>1245</v>
      </c>
      <c r="J15" s="92">
        <f t="shared" si="0"/>
        <v>1205.3999999999999</v>
      </c>
      <c r="K15" s="93">
        <f t="shared" si="0"/>
        <v>682.19999999999993</v>
      </c>
      <c r="L15" s="132"/>
      <c r="M15" s="109">
        <v>142</v>
      </c>
      <c r="N15" s="92">
        <v>119</v>
      </c>
      <c r="O15" s="108">
        <v>83</v>
      </c>
      <c r="P15" s="132"/>
      <c r="Q15" s="109">
        <v>37</v>
      </c>
      <c r="R15" s="92">
        <v>32</v>
      </c>
      <c r="S15" s="108">
        <v>20</v>
      </c>
      <c r="U15" s="109">
        <v>6.7</v>
      </c>
      <c r="V15" s="91">
        <v>4.8</v>
      </c>
      <c r="W15" s="108">
        <v>1.98</v>
      </c>
      <c r="X15" s="132"/>
    </row>
    <row r="16" spans="1:31" ht="15.75" hidden="1" thickBot="1" x14ac:dyDescent="0.25">
      <c r="A16" s="132"/>
      <c r="B16" s="101">
        <v>8</v>
      </c>
      <c r="C16" s="139">
        <v>144</v>
      </c>
      <c r="D16" s="136"/>
      <c r="E16" s="105">
        <v>3011</v>
      </c>
      <c r="F16" s="104">
        <v>2912</v>
      </c>
      <c r="G16" s="99">
        <v>1654</v>
      </c>
      <c r="H16" s="132"/>
      <c r="I16" s="103">
        <f t="shared" si="0"/>
        <v>1806.6</v>
      </c>
      <c r="J16" s="102">
        <f t="shared" si="0"/>
        <v>1747.2</v>
      </c>
      <c r="K16" s="103">
        <f t="shared" si="0"/>
        <v>992.4</v>
      </c>
      <c r="L16" s="132"/>
      <c r="M16" s="101">
        <v>213</v>
      </c>
      <c r="N16" s="102">
        <v>178</v>
      </c>
      <c r="O16" s="99">
        <v>123</v>
      </c>
      <c r="P16" s="132"/>
      <c r="Q16" s="101">
        <v>39</v>
      </c>
      <c r="R16" s="102">
        <v>34</v>
      </c>
      <c r="S16" s="99">
        <v>22</v>
      </c>
      <c r="T16" s="138"/>
      <c r="U16" s="101">
        <v>10.3</v>
      </c>
      <c r="V16" s="100">
        <v>6.7</v>
      </c>
      <c r="W16" s="99">
        <v>2.2999999999999998</v>
      </c>
      <c r="X16" s="132"/>
    </row>
    <row r="17" spans="1:25" ht="15.75" hidden="1" thickBot="1" x14ac:dyDescent="0.25">
      <c r="A17" s="132"/>
      <c r="B17" s="90">
        <v>8</v>
      </c>
      <c r="C17" s="137">
        <v>180</v>
      </c>
      <c r="D17" s="136"/>
      <c r="E17" s="95">
        <v>4145</v>
      </c>
      <c r="F17" s="94">
        <v>4018</v>
      </c>
      <c r="G17" s="88">
        <v>2274</v>
      </c>
      <c r="H17" s="132"/>
      <c r="I17" s="135">
        <f t="shared" si="0"/>
        <v>2487</v>
      </c>
      <c r="J17" s="134">
        <f t="shared" si="0"/>
        <v>2410.7999999999997</v>
      </c>
      <c r="K17" s="135">
        <f t="shared" si="0"/>
        <v>1364.3999999999999</v>
      </c>
      <c r="L17" s="132"/>
      <c r="M17" s="90">
        <v>284</v>
      </c>
      <c r="N17" s="134">
        <v>238</v>
      </c>
      <c r="O17" s="88">
        <v>165</v>
      </c>
      <c r="P17" s="132"/>
      <c r="Q17" s="90">
        <v>40</v>
      </c>
      <c r="R17" s="134">
        <v>35</v>
      </c>
      <c r="S17" s="88">
        <v>23</v>
      </c>
      <c r="U17" s="90">
        <v>12.1</v>
      </c>
      <c r="V17" s="133">
        <v>8.25</v>
      </c>
      <c r="W17" s="88">
        <v>2.83</v>
      </c>
      <c r="X17" s="132"/>
    </row>
    <row r="18" spans="1:25" ht="6" hidden="1" customHeight="1" thickTop="1" thickBot="1" x14ac:dyDescent="0.2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5" ht="13.5" customHeight="1" thickTop="1" x14ac:dyDescent="0.2">
      <c r="A19" s="86"/>
      <c r="B19" s="86"/>
      <c r="C19" s="86"/>
      <c r="D19" s="86"/>
      <c r="E19" s="86"/>
      <c r="F19" s="86"/>
      <c r="G19" s="86"/>
      <c r="H19" s="86"/>
      <c r="I19" s="86"/>
      <c r="J19" s="184" t="s">
        <v>7115</v>
      </c>
      <c r="K19" s="185"/>
      <c r="L19" s="185"/>
      <c r="M19" s="185"/>
      <c r="N19" s="185"/>
      <c r="O19" s="186"/>
      <c r="P19" s="86"/>
      <c r="Q19" s="86"/>
      <c r="R19" s="86"/>
      <c r="S19" s="86"/>
      <c r="T19" s="86"/>
      <c r="U19" s="86"/>
      <c r="V19" s="86"/>
      <c r="W19" s="86"/>
      <c r="X19" s="86"/>
    </row>
    <row r="20" spans="1:25" ht="18" customHeight="1" thickBot="1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187"/>
      <c r="K20" s="188"/>
      <c r="L20" s="188"/>
      <c r="M20" s="188"/>
      <c r="N20" s="188"/>
      <c r="O20" s="189"/>
      <c r="P20" s="86"/>
      <c r="R20" s="86"/>
      <c r="S20" s="86"/>
      <c r="T20" s="86"/>
      <c r="U20" s="86"/>
      <c r="V20" s="86"/>
      <c r="W20" s="86"/>
      <c r="X20" s="86"/>
    </row>
    <row r="21" spans="1:25" ht="0.75" hidden="1" customHeight="1" thickTop="1" thickBot="1" x14ac:dyDescent="0.25"/>
    <row r="22" spans="1:25" ht="13.5" thickTop="1" x14ac:dyDescent="0.2">
      <c r="A22" s="86"/>
      <c r="B22" s="130"/>
      <c r="C22" s="130"/>
      <c r="D22" s="128"/>
      <c r="E22" s="202" t="s">
        <v>7055</v>
      </c>
      <c r="F22" s="203"/>
      <c r="G22" s="204"/>
      <c r="H22" s="86"/>
      <c r="I22" s="207" t="str">
        <f>CONCATENATE("W ",$I$3," / ",$I$4," /  ",$I$5)</f>
        <v>W 55 / 45 /  20</v>
      </c>
      <c r="J22" s="208"/>
      <c r="K22" s="209"/>
      <c r="L22" s="86"/>
      <c r="M22" s="213" t="s">
        <v>7096</v>
      </c>
      <c r="N22" s="203"/>
      <c r="O22" s="204"/>
      <c r="P22" s="86"/>
      <c r="Q22" s="213" t="s">
        <v>7030</v>
      </c>
      <c r="R22" s="203"/>
      <c r="S22" s="204"/>
      <c r="T22" s="86"/>
      <c r="U22" s="213" t="s">
        <v>7029</v>
      </c>
      <c r="V22" s="203"/>
      <c r="W22" s="204"/>
      <c r="X22" s="86"/>
    </row>
    <row r="23" spans="1:25" ht="13.5" thickBot="1" x14ac:dyDescent="0.25">
      <c r="A23" s="86"/>
      <c r="B23" s="129"/>
      <c r="C23" s="129"/>
      <c r="D23" s="128"/>
      <c r="E23" s="205"/>
      <c r="F23" s="205"/>
      <c r="G23" s="206"/>
      <c r="H23" s="86"/>
      <c r="I23" s="210"/>
      <c r="J23" s="211"/>
      <c r="K23" s="212"/>
      <c r="L23" s="86"/>
      <c r="M23" s="214"/>
      <c r="N23" s="205"/>
      <c r="O23" s="206"/>
      <c r="P23" s="86"/>
      <c r="Q23" s="214"/>
      <c r="R23" s="205"/>
      <c r="S23" s="206"/>
      <c r="T23" s="86"/>
      <c r="U23" s="214"/>
      <c r="V23" s="205"/>
      <c r="W23" s="206"/>
      <c r="X23" s="86"/>
    </row>
    <row r="24" spans="1:25" ht="14.25" thickTop="1" thickBot="1" x14ac:dyDescent="0.25">
      <c r="A24" s="86"/>
      <c r="B24" s="127" t="s">
        <v>7027</v>
      </c>
      <c r="C24" s="126" t="s">
        <v>7026</v>
      </c>
      <c r="D24" s="125"/>
      <c r="E24" s="219" t="s">
        <v>7025</v>
      </c>
      <c r="F24" s="220"/>
      <c r="G24" s="221"/>
      <c r="H24" s="86"/>
      <c r="I24" s="215" t="s">
        <v>7025</v>
      </c>
      <c r="J24" s="220"/>
      <c r="K24" s="221"/>
      <c r="L24" s="86"/>
      <c r="M24" s="215" t="s">
        <v>7025</v>
      </c>
      <c r="N24" s="220"/>
      <c r="O24" s="221"/>
      <c r="P24" s="86"/>
      <c r="Q24" s="215" t="s">
        <v>7025</v>
      </c>
      <c r="R24" s="220"/>
      <c r="S24" s="221"/>
      <c r="T24" s="86"/>
      <c r="U24" s="215" t="s">
        <v>7025</v>
      </c>
      <c r="V24" s="220"/>
      <c r="W24" s="221"/>
      <c r="X24" s="86"/>
    </row>
    <row r="25" spans="1:25" ht="13.5" thickBot="1" x14ac:dyDescent="0.25">
      <c r="A25" s="86"/>
      <c r="B25" s="222" t="s">
        <v>7052</v>
      </c>
      <c r="C25" s="223"/>
      <c r="D25" s="96"/>
      <c r="E25" s="124" t="s">
        <v>7024</v>
      </c>
      <c r="F25" s="123" t="s">
        <v>7023</v>
      </c>
      <c r="G25" s="119" t="s">
        <v>7022</v>
      </c>
      <c r="H25" s="86"/>
      <c r="I25" s="120" t="s">
        <v>7024</v>
      </c>
      <c r="J25" s="123" t="s">
        <v>7023</v>
      </c>
      <c r="K25" s="119" t="s">
        <v>7022</v>
      </c>
      <c r="L25" s="86"/>
      <c r="M25" s="120" t="s">
        <v>7024</v>
      </c>
      <c r="N25" s="123" t="s">
        <v>7023</v>
      </c>
      <c r="O25" s="119" t="s">
        <v>7022</v>
      </c>
      <c r="P25" s="86"/>
      <c r="Q25" s="120" t="s">
        <v>7024</v>
      </c>
      <c r="R25" s="123" t="s">
        <v>7023</v>
      </c>
      <c r="S25" s="119" t="s">
        <v>7022</v>
      </c>
      <c r="T25" s="86"/>
      <c r="U25" s="120" t="s">
        <v>7024</v>
      </c>
      <c r="V25" s="123" t="s">
        <v>7023</v>
      </c>
      <c r="W25" s="119" t="s">
        <v>7022</v>
      </c>
      <c r="X25" s="86"/>
    </row>
    <row r="26" spans="1:25" ht="15.75" thickBot="1" x14ac:dyDescent="0.25">
      <c r="A26" s="86"/>
      <c r="B26" s="107" t="s">
        <v>7050</v>
      </c>
      <c r="C26" s="106">
        <v>41</v>
      </c>
      <c r="D26" s="96"/>
      <c r="E26" s="105">
        <v>1620</v>
      </c>
      <c r="F26" s="104">
        <v>1448</v>
      </c>
      <c r="G26" s="99">
        <v>1335</v>
      </c>
      <c r="H26" s="86"/>
      <c r="I26" s="161">
        <f t="shared" ref="I26:K33" si="1">E26*$M$3</f>
        <v>972</v>
      </c>
      <c r="J26" s="102">
        <f t="shared" si="1"/>
        <v>868.8</v>
      </c>
      <c r="K26" s="161">
        <f t="shared" si="1"/>
        <v>801</v>
      </c>
      <c r="L26" s="86"/>
      <c r="M26" s="101">
        <v>32.6</v>
      </c>
      <c r="N26" s="102">
        <v>28</v>
      </c>
      <c r="O26" s="99">
        <v>25</v>
      </c>
      <c r="P26" s="86"/>
      <c r="Q26" s="101">
        <v>32.6</v>
      </c>
      <c r="R26" s="100">
        <v>28</v>
      </c>
      <c r="S26" s="99">
        <v>25</v>
      </c>
      <c r="T26" s="86"/>
      <c r="U26" s="101" t="s">
        <v>7051</v>
      </c>
      <c r="V26" s="100" t="s">
        <v>7047</v>
      </c>
      <c r="W26" s="99" t="s">
        <v>7047</v>
      </c>
      <c r="X26" s="86"/>
      <c r="Y26" s="166"/>
    </row>
    <row r="27" spans="1:25" ht="15.75" thickBot="1" x14ac:dyDescent="0.25">
      <c r="A27" s="86"/>
      <c r="B27" s="113" t="s">
        <v>7050</v>
      </c>
      <c r="C27" s="112">
        <v>52</v>
      </c>
      <c r="D27" s="96"/>
      <c r="E27" s="111">
        <v>2201</v>
      </c>
      <c r="F27" s="110">
        <v>1632</v>
      </c>
      <c r="G27" s="108">
        <v>1444</v>
      </c>
      <c r="H27" s="86"/>
      <c r="I27" s="158">
        <f t="shared" si="1"/>
        <v>1320.6</v>
      </c>
      <c r="J27" s="92">
        <f t="shared" si="1"/>
        <v>979.19999999999993</v>
      </c>
      <c r="K27" s="158">
        <f t="shared" si="1"/>
        <v>866.4</v>
      </c>
      <c r="L27" s="86"/>
      <c r="M27" s="109">
        <v>37.200000000000003</v>
      </c>
      <c r="N27" s="92">
        <v>28</v>
      </c>
      <c r="O27" s="108">
        <v>25</v>
      </c>
      <c r="P27" s="86"/>
      <c r="Q27" s="109">
        <v>37.200000000000003</v>
      </c>
      <c r="R27" s="91">
        <v>28</v>
      </c>
      <c r="S27" s="108">
        <v>25</v>
      </c>
      <c r="T27" s="86"/>
      <c r="U27" s="109" t="s">
        <v>7047</v>
      </c>
      <c r="V27" s="91" t="s">
        <v>7047</v>
      </c>
      <c r="W27" s="108" t="s">
        <v>7047</v>
      </c>
      <c r="X27" s="86"/>
      <c r="Y27" s="166"/>
    </row>
    <row r="28" spans="1:25" ht="15.75" thickBot="1" x14ac:dyDescent="0.25">
      <c r="A28" s="86"/>
      <c r="B28" s="107" t="s">
        <v>7050</v>
      </c>
      <c r="C28" s="106">
        <v>65</v>
      </c>
      <c r="D28" s="96"/>
      <c r="E28" s="105">
        <v>3042</v>
      </c>
      <c r="F28" s="104">
        <v>1870</v>
      </c>
      <c r="G28" s="99">
        <v>1664</v>
      </c>
      <c r="H28" s="86"/>
      <c r="I28" s="161">
        <f t="shared" si="1"/>
        <v>1825.2</v>
      </c>
      <c r="J28" s="102">
        <f t="shared" si="1"/>
        <v>1122</v>
      </c>
      <c r="K28" s="161">
        <f t="shared" si="1"/>
        <v>998.4</v>
      </c>
      <c r="L28" s="86"/>
      <c r="M28" s="101">
        <v>39.299999999999997</v>
      </c>
      <c r="N28" s="102">
        <v>28</v>
      </c>
      <c r="O28" s="99">
        <v>25</v>
      </c>
      <c r="P28" s="86"/>
      <c r="Q28" s="101">
        <v>39.299999999999997</v>
      </c>
      <c r="R28" s="100">
        <v>28</v>
      </c>
      <c r="S28" s="99">
        <v>25</v>
      </c>
      <c r="T28" s="86"/>
      <c r="U28" s="101" t="s">
        <v>7047</v>
      </c>
      <c r="V28" s="100" t="s">
        <v>7047</v>
      </c>
      <c r="W28" s="99" t="s">
        <v>7049</v>
      </c>
      <c r="X28" s="86"/>
      <c r="Y28" s="166"/>
    </row>
    <row r="29" spans="1:25" ht="15.75" thickBot="1" x14ac:dyDescent="0.25">
      <c r="A29" s="86"/>
      <c r="B29" s="98" t="s">
        <v>7048</v>
      </c>
      <c r="C29" s="97">
        <v>53</v>
      </c>
      <c r="D29" s="96"/>
      <c r="E29" s="95">
        <v>2868</v>
      </c>
      <c r="F29" s="94">
        <v>2868</v>
      </c>
      <c r="G29" s="88">
        <v>2721</v>
      </c>
      <c r="H29" s="86"/>
      <c r="I29" s="160">
        <f t="shared" si="1"/>
        <v>1720.8</v>
      </c>
      <c r="J29" s="121">
        <f t="shared" si="1"/>
        <v>1720.8</v>
      </c>
      <c r="K29" s="122">
        <f t="shared" si="1"/>
        <v>1632.6</v>
      </c>
      <c r="L29" s="86"/>
      <c r="M29" s="120">
        <v>27.9</v>
      </c>
      <c r="N29" s="121">
        <v>26.3</v>
      </c>
      <c r="O29" s="119">
        <v>25</v>
      </c>
      <c r="P29" s="86"/>
      <c r="Q29" s="120">
        <v>27.9</v>
      </c>
      <c r="R29" s="89">
        <v>26.3</v>
      </c>
      <c r="S29" s="119">
        <v>25</v>
      </c>
      <c r="T29" s="86"/>
      <c r="U29" s="120" t="s">
        <v>7047</v>
      </c>
      <c r="V29" s="89" t="s">
        <v>7047</v>
      </c>
      <c r="W29" s="119" t="s">
        <v>7047</v>
      </c>
      <c r="X29" s="86"/>
      <c r="Y29" s="166"/>
    </row>
    <row r="30" spans="1:25" ht="16.5" thickTop="1" thickBot="1" x14ac:dyDescent="0.25">
      <c r="A30" s="86"/>
      <c r="B30" s="107" t="s">
        <v>7048</v>
      </c>
      <c r="C30" s="106">
        <v>70</v>
      </c>
      <c r="D30" s="96"/>
      <c r="E30" s="105">
        <v>4362</v>
      </c>
      <c r="F30" s="104">
        <v>4170</v>
      </c>
      <c r="G30" s="99">
        <v>3380</v>
      </c>
      <c r="H30" s="86"/>
      <c r="I30" s="159">
        <f t="shared" si="1"/>
        <v>2617.1999999999998</v>
      </c>
      <c r="J30" s="117">
        <f t="shared" si="1"/>
        <v>2502</v>
      </c>
      <c r="K30" s="159">
        <f t="shared" si="1"/>
        <v>2028</v>
      </c>
      <c r="L30" s="86"/>
      <c r="M30" s="116">
        <v>29.8</v>
      </c>
      <c r="N30" s="117">
        <v>28</v>
      </c>
      <c r="O30" s="114">
        <v>25</v>
      </c>
      <c r="P30" s="86"/>
      <c r="Q30" s="116">
        <v>29.8</v>
      </c>
      <c r="R30" s="115">
        <v>28</v>
      </c>
      <c r="S30" s="114">
        <v>25</v>
      </c>
      <c r="T30" s="86"/>
      <c r="U30" s="116" t="s">
        <v>7047</v>
      </c>
      <c r="V30" s="115" t="s">
        <v>7047</v>
      </c>
      <c r="W30" s="114" t="s">
        <v>7047</v>
      </c>
      <c r="X30" s="86"/>
      <c r="Y30" s="166"/>
    </row>
    <row r="31" spans="1:25" ht="15.75" thickBot="1" x14ac:dyDescent="0.25">
      <c r="A31" s="86"/>
      <c r="B31" s="113" t="s">
        <v>7048</v>
      </c>
      <c r="C31" s="112">
        <v>90</v>
      </c>
      <c r="D31" s="96"/>
      <c r="E31" s="111">
        <v>5605</v>
      </c>
      <c r="F31" s="110">
        <v>4761</v>
      </c>
      <c r="G31" s="108">
        <v>3461</v>
      </c>
      <c r="H31" s="86"/>
      <c r="I31" s="158">
        <f t="shared" si="1"/>
        <v>3363</v>
      </c>
      <c r="J31" s="92">
        <f t="shared" si="1"/>
        <v>2856.6</v>
      </c>
      <c r="K31" s="158">
        <f t="shared" si="1"/>
        <v>2076.6</v>
      </c>
      <c r="L31" s="86"/>
      <c r="M31" s="109">
        <v>32.299999999999997</v>
      </c>
      <c r="N31" s="92">
        <v>28</v>
      </c>
      <c r="O31" s="108">
        <v>25</v>
      </c>
      <c r="P31" s="86"/>
      <c r="Q31" s="109">
        <v>32.299999999999997</v>
      </c>
      <c r="R31" s="91">
        <v>28</v>
      </c>
      <c r="S31" s="108">
        <v>25</v>
      </c>
      <c r="T31" s="86"/>
      <c r="U31" s="109" t="s">
        <v>7047</v>
      </c>
      <c r="V31" s="91" t="s">
        <v>7047</v>
      </c>
      <c r="W31" s="108" t="s">
        <v>7047</v>
      </c>
      <c r="X31" s="86"/>
      <c r="Y31" s="166"/>
    </row>
    <row r="32" spans="1:25" ht="1.5" customHeight="1" thickBot="1" x14ac:dyDescent="0.25">
      <c r="A32" s="86"/>
      <c r="B32" s="107"/>
      <c r="C32" s="106"/>
      <c r="D32" s="96"/>
      <c r="E32" s="105">
        <v>0</v>
      </c>
      <c r="F32" s="104">
        <v>0</v>
      </c>
      <c r="G32" s="99">
        <v>0</v>
      </c>
      <c r="H32" s="86"/>
      <c r="I32" s="103">
        <f t="shared" si="1"/>
        <v>0</v>
      </c>
      <c r="J32" s="102">
        <f t="shared" si="1"/>
        <v>0</v>
      </c>
      <c r="K32" s="103">
        <f t="shared" si="1"/>
        <v>0</v>
      </c>
      <c r="L32" s="86"/>
      <c r="M32" s="101" t="s">
        <v>7047</v>
      </c>
      <c r="N32" s="102" t="s">
        <v>7047</v>
      </c>
      <c r="O32" s="99" t="s">
        <v>7047</v>
      </c>
      <c r="P32" s="86"/>
      <c r="Q32" s="101">
        <v>0</v>
      </c>
      <c r="R32" s="100">
        <v>0</v>
      </c>
      <c r="S32" s="99">
        <v>0</v>
      </c>
      <c r="T32" s="86"/>
      <c r="U32" s="101" t="s">
        <v>7047</v>
      </c>
      <c r="V32" s="100" t="s">
        <v>7047</v>
      </c>
      <c r="W32" s="99" t="s">
        <v>7047</v>
      </c>
      <c r="X32" s="86"/>
    </row>
    <row r="33" spans="1:24" ht="21" hidden="1" customHeight="1" thickBot="1" x14ac:dyDescent="0.25">
      <c r="A33" s="86"/>
      <c r="B33" s="98"/>
      <c r="C33" s="97"/>
      <c r="D33" s="96"/>
      <c r="E33" s="95">
        <v>0</v>
      </c>
      <c r="F33" s="94">
        <v>0</v>
      </c>
      <c r="G33" s="88">
        <v>0</v>
      </c>
      <c r="H33" s="86"/>
      <c r="I33" s="93">
        <f t="shared" si="1"/>
        <v>0</v>
      </c>
      <c r="J33" s="92">
        <f t="shared" si="1"/>
        <v>0</v>
      </c>
      <c r="K33" s="93">
        <f t="shared" si="1"/>
        <v>0</v>
      </c>
      <c r="L33" s="86"/>
      <c r="M33" s="90" t="s">
        <v>7047</v>
      </c>
      <c r="N33" s="92" t="s">
        <v>7047</v>
      </c>
      <c r="O33" s="88" t="s">
        <v>7047</v>
      </c>
      <c r="P33" s="86"/>
      <c r="Q33" s="90">
        <v>0</v>
      </c>
      <c r="R33" s="91">
        <v>0</v>
      </c>
      <c r="S33" s="88">
        <v>0</v>
      </c>
      <c r="T33" s="86"/>
      <c r="U33" s="90" t="s">
        <v>7047</v>
      </c>
      <c r="V33" s="89" t="s">
        <v>7047</v>
      </c>
      <c r="W33" s="88" t="s">
        <v>7047</v>
      </c>
      <c r="X33" s="86"/>
    </row>
    <row r="34" spans="1:24" ht="21.75" hidden="1" customHeight="1" thickTop="1" thickBot="1" x14ac:dyDescent="0.25">
      <c r="A34" s="86"/>
      <c r="B34" s="86"/>
      <c r="C34" s="86"/>
      <c r="D34" s="86"/>
      <c r="E34" s="86"/>
      <c r="F34" s="86"/>
      <c r="G34" s="86"/>
      <c r="H34" s="86"/>
      <c r="I34" s="87"/>
      <c r="J34" s="87"/>
      <c r="K34" s="87"/>
      <c r="L34" s="86"/>
      <c r="M34" s="86"/>
      <c r="N34" s="87"/>
      <c r="O34" s="86"/>
      <c r="P34" s="86"/>
      <c r="Q34" s="86"/>
      <c r="R34" s="87"/>
      <c r="S34" s="86"/>
      <c r="T34" s="86"/>
      <c r="U34" s="86"/>
      <c r="V34" s="87"/>
      <c r="W34" s="86"/>
      <c r="X34" s="86"/>
    </row>
    <row r="35" spans="1:24" ht="20.25" x14ac:dyDescent="0.3">
      <c r="B35" s="157"/>
    </row>
    <row r="37" spans="1:24" ht="13.5" customHeight="1" x14ac:dyDescent="0.2"/>
    <row r="38" spans="1:24" ht="13.5" customHeight="1" x14ac:dyDescent="0.2"/>
  </sheetData>
  <sheetProtection password="E2E9" sheet="1" objects="1" scenarios="1"/>
  <mergeCells count="33">
    <mergeCell ref="B25:C25"/>
    <mergeCell ref="E24:G24"/>
    <mergeCell ref="I24:K24"/>
    <mergeCell ref="M24:O24"/>
    <mergeCell ref="Q24:S24"/>
    <mergeCell ref="U24:W24"/>
    <mergeCell ref="Q12:S12"/>
    <mergeCell ref="U12:W12"/>
    <mergeCell ref="J19:O20"/>
    <mergeCell ref="E22:G23"/>
    <mergeCell ref="I22:K23"/>
    <mergeCell ref="M22:O23"/>
    <mergeCell ref="Q22:S23"/>
    <mergeCell ref="U22:W23"/>
    <mergeCell ref="B12:B13"/>
    <mergeCell ref="C12:C13"/>
    <mergeCell ref="E12:G12"/>
    <mergeCell ref="I12:K12"/>
    <mergeCell ref="M12:O12"/>
    <mergeCell ref="E10:G11"/>
    <mergeCell ref="I10:K11"/>
    <mergeCell ref="M10:O11"/>
    <mergeCell ref="Q10:S11"/>
    <mergeCell ref="U10:W11"/>
    <mergeCell ref="J7:O8"/>
    <mergeCell ref="M2:N2"/>
    <mergeCell ref="M3:N3"/>
    <mergeCell ref="F2:I2"/>
    <mergeCell ref="F3:H3"/>
    <mergeCell ref="F4:H4"/>
    <mergeCell ref="F5:H5"/>
    <mergeCell ref="K4:L4"/>
    <mergeCell ref="K5:L5"/>
  </mergeCells>
  <conditionalFormatting sqref="I25:K31">
    <cfRule type="cellIs" dxfId="4933" priority="42" operator="between">
      <formula>$AC$3</formula>
      <formula>$AD$3</formula>
    </cfRule>
  </conditionalFormatting>
  <conditionalFormatting sqref="AA3:AE4">
    <cfRule type="containsErrors" dxfId="4932" priority="41">
      <formula>ISERROR(AA3)</formula>
    </cfRule>
  </conditionalFormatting>
  <conditionalFormatting sqref="AA3:AE4">
    <cfRule type="cellIs" dxfId="4931" priority="40" operator="between">
      <formula>$P$5</formula>
      <formula>$P$6</formula>
    </cfRule>
  </conditionalFormatting>
  <conditionalFormatting sqref="AA3:AE4">
    <cfRule type="cellIs" dxfId="4930" priority="39" operator="between">
      <formula>$P$5</formula>
      <formula>$P$6</formula>
    </cfRule>
  </conditionalFormatting>
  <conditionalFormatting sqref="M4:O5">
    <cfRule type="containsErrors" dxfId="4929" priority="38">
      <formula>ISERROR(M4)</formula>
    </cfRule>
  </conditionalFormatting>
  <conditionalFormatting sqref="M4:O5">
    <cfRule type="cellIs" dxfId="4928" priority="37" operator="between">
      <formula>$P$5</formula>
      <formula>$P$6</formula>
    </cfRule>
  </conditionalFormatting>
  <conditionalFormatting sqref="M4:O5 M34:O35">
    <cfRule type="cellIs" dxfId="4927" priority="36" operator="between">
      <formula>$P$5</formula>
      <formula>$P$6</formula>
    </cfRule>
  </conditionalFormatting>
  <conditionalFormatting sqref="K4">
    <cfRule type="containsErrors" dxfId="4926" priority="28">
      <formula>ISERROR(K4)</formula>
    </cfRule>
  </conditionalFormatting>
  <conditionalFormatting sqref="K4">
    <cfRule type="cellIs" dxfId="4925" priority="27" operator="between">
      <formula>$P$5</formula>
      <formula>$P$6</formula>
    </cfRule>
  </conditionalFormatting>
  <conditionalFormatting sqref="K4 K34">
    <cfRule type="cellIs" dxfId="4924" priority="26" operator="between">
      <formula>$P$5</formula>
      <formula>$P$6</formula>
    </cfRule>
  </conditionalFormatting>
  <conditionalFormatting sqref="K4 A1:XFD1 A6:XFD21 A2:E5 A22:L23 A39:XFD1048576 A37:D38 J37:XFD38 A24:XFD25 A32:XFD36 A26:X31 Z26:XFD31 O2:XFD3 K2:M3 I3:I5 M4:XFD5 P22:XFD22 P23:X23 Z23:XFD23 J2">
    <cfRule type="cellIs" dxfId="4923" priority="25" operator="between">
      <formula>$O$4</formula>
      <formula>$O$5</formula>
    </cfRule>
  </conditionalFormatting>
  <conditionalFormatting sqref="M22:O23 K4:K5 F2:F5">
    <cfRule type="cellIs" dxfId="4922" priority="24" operator="between">
      <formula>$I$36</formula>
      <formula>$O$4</formula>
    </cfRule>
  </conditionalFormatting>
  <conditionalFormatting sqref="K5">
    <cfRule type="containsErrors" dxfId="4921" priority="23">
      <formula>ISERROR(K5)</formula>
    </cfRule>
  </conditionalFormatting>
  <conditionalFormatting sqref="K5">
    <cfRule type="cellIs" dxfId="4920" priority="22" operator="between">
      <formula>$P$5</formula>
      <formula>$P$6</formula>
    </cfRule>
  </conditionalFormatting>
  <conditionalFormatting sqref="K5 K35">
    <cfRule type="cellIs" dxfId="4919" priority="21" operator="between">
      <formula>$P$5</formula>
      <formula>$P$6</formula>
    </cfRule>
  </conditionalFormatting>
  <conditionalFormatting sqref="K5">
    <cfRule type="cellIs" dxfId="4918" priority="20" operator="between">
      <formula>$O$4</formula>
      <formula>$O$5</formula>
    </cfRule>
  </conditionalFormatting>
  <conditionalFormatting sqref="Y26">
    <cfRule type="containsErrors" dxfId="4917" priority="18">
      <formula>ISERROR(Y26)</formula>
    </cfRule>
  </conditionalFormatting>
  <conditionalFormatting sqref="Y26">
    <cfRule type="cellIs" dxfId="4916" priority="17" operator="between">
      <formula>$P$5</formula>
      <formula>$P$6</formula>
    </cfRule>
  </conditionalFormatting>
  <conditionalFormatting sqref="Y26">
    <cfRule type="containsErrors" dxfId="4915" priority="16">
      <formula>ISERROR(Y26)</formula>
    </cfRule>
  </conditionalFormatting>
  <conditionalFormatting sqref="Y27">
    <cfRule type="containsErrors" dxfId="4914" priority="15">
      <formula>ISERROR(Y27)</formula>
    </cfRule>
  </conditionalFormatting>
  <conditionalFormatting sqref="Y27">
    <cfRule type="cellIs" dxfId="4913" priority="14" operator="between">
      <formula>$P$5</formula>
      <formula>$P$6</formula>
    </cfRule>
  </conditionalFormatting>
  <conditionalFormatting sqref="Y27">
    <cfRule type="containsErrors" dxfId="4912" priority="13">
      <formula>ISERROR(Y27)</formula>
    </cfRule>
  </conditionalFormatting>
  <conditionalFormatting sqref="Y28">
    <cfRule type="containsErrors" dxfId="4911" priority="12">
      <formula>ISERROR(Y28)</formula>
    </cfRule>
  </conditionalFormatting>
  <conditionalFormatting sqref="Y28">
    <cfRule type="cellIs" dxfId="4910" priority="11" operator="between">
      <formula>$P$5</formula>
      <formula>$P$6</formula>
    </cfRule>
  </conditionalFormatting>
  <conditionalFormatting sqref="Y28">
    <cfRule type="containsErrors" dxfId="4909" priority="10">
      <formula>ISERROR(Y28)</formula>
    </cfRule>
  </conditionalFormatting>
  <conditionalFormatting sqref="Y29">
    <cfRule type="containsErrors" dxfId="4908" priority="9">
      <formula>ISERROR(Y29)</formula>
    </cfRule>
  </conditionalFormatting>
  <conditionalFormatting sqref="Y29">
    <cfRule type="cellIs" dxfId="4907" priority="8" operator="between">
      <formula>$P$5</formula>
      <formula>$P$6</formula>
    </cfRule>
  </conditionalFormatting>
  <conditionalFormatting sqref="Y29">
    <cfRule type="containsErrors" dxfId="4906" priority="7">
      <formula>ISERROR(Y29)</formula>
    </cfRule>
  </conditionalFormatting>
  <conditionalFormatting sqref="Y30">
    <cfRule type="containsErrors" dxfId="4905" priority="6">
      <formula>ISERROR(Y30)</formula>
    </cfRule>
  </conditionalFormatting>
  <conditionalFormatting sqref="Y30">
    <cfRule type="cellIs" dxfId="4904" priority="5" operator="between">
      <formula>$P$5</formula>
      <formula>$P$6</formula>
    </cfRule>
  </conditionalFormatting>
  <conditionalFormatting sqref="Y30">
    <cfRule type="containsErrors" dxfId="4903" priority="4">
      <formula>ISERROR(Y30)</formula>
    </cfRule>
  </conditionalFormatting>
  <conditionalFormatting sqref="Y31">
    <cfRule type="containsErrors" dxfId="4902" priority="3">
      <formula>ISERROR(Y31)</formula>
    </cfRule>
  </conditionalFormatting>
  <conditionalFormatting sqref="Y31">
    <cfRule type="cellIs" dxfId="4901" priority="2" operator="between">
      <formula>$P$5</formula>
      <formula>$P$6</formula>
    </cfRule>
  </conditionalFormatting>
  <conditionalFormatting sqref="Y31">
    <cfRule type="containsErrors" dxfId="4900" priority="1">
      <formula>ISERROR(Y31)</formula>
    </cfRule>
  </conditionalFormatting>
  <conditionalFormatting sqref="K39">
    <cfRule type="cellIs" dxfId="4899" priority="2061" operator="between">
      <formula>$O$4</formula>
      <formula>$O$5</formula>
    </cfRule>
  </conditionalFormatting>
  <hyperlinks>
    <hyperlink ref="Q8" r:id="rId1" location="clima-canal"/>
  </hyperlinks>
  <pageMargins left="0.75" right="0.75" top="1" bottom="1" header="0.5" footer="0.5"/>
  <pageSetup paperSize="9" scale="78" orientation="portrait" r:id="rId2"/>
  <headerFooter alignWithMargins="0"/>
  <colBreaks count="1" manualBreakCount="1">
    <brk id="1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workbookViewId="0">
      <selection activeCell="G7" sqref="G7:G16"/>
    </sheetView>
  </sheetViews>
  <sheetFormatPr baseColWidth="10" defaultColWidth="8.85546875" defaultRowHeight="15" x14ac:dyDescent="0.25"/>
  <cols>
    <col min="5" max="5" width="10.5703125" customWidth="1"/>
    <col min="7" max="7" width="11" customWidth="1"/>
  </cols>
  <sheetData>
    <row r="3" spans="2:11" x14ac:dyDescent="0.25">
      <c r="K3" s="167" t="s">
        <v>7085</v>
      </c>
    </row>
    <row r="4" spans="2:11" x14ac:dyDescent="0.25">
      <c r="E4" t="s">
        <v>7046</v>
      </c>
      <c r="K4" s="167" t="s">
        <v>7086</v>
      </c>
    </row>
    <row r="5" spans="2:11" x14ac:dyDescent="0.25">
      <c r="C5" t="s">
        <v>7041</v>
      </c>
      <c r="E5" s="154">
        <v>1</v>
      </c>
      <c r="K5" s="167" t="s">
        <v>7087</v>
      </c>
    </row>
    <row r="6" spans="2:11" x14ac:dyDescent="0.25">
      <c r="B6" t="s">
        <v>7045</v>
      </c>
      <c r="K6" s="167" t="s">
        <v>7088</v>
      </c>
    </row>
    <row r="7" spans="2:11" x14ac:dyDescent="0.25">
      <c r="C7">
        <v>640</v>
      </c>
      <c r="E7" s="169">
        <f>G7*$E$5</f>
        <v>800.8</v>
      </c>
      <c r="G7" s="170">
        <v>800.8</v>
      </c>
    </row>
    <row r="8" spans="2:11" x14ac:dyDescent="0.25">
      <c r="C8">
        <v>880</v>
      </c>
      <c r="E8" s="169">
        <f t="shared" ref="E8:E16" si="0">G8*$E$5</f>
        <v>1101</v>
      </c>
      <c r="G8" s="170">
        <v>1101</v>
      </c>
      <c r="K8" s="167" t="s">
        <v>7089</v>
      </c>
    </row>
    <row r="9" spans="2:11" x14ac:dyDescent="0.25">
      <c r="C9">
        <v>1226.5999999999999</v>
      </c>
      <c r="E9" s="169">
        <f t="shared" si="0"/>
        <v>1534.9</v>
      </c>
      <c r="G9" s="170">
        <v>1534.9</v>
      </c>
      <c r="K9" s="167" t="s">
        <v>7090</v>
      </c>
    </row>
    <row r="10" spans="2:11" x14ac:dyDescent="0.25">
      <c r="C10">
        <v>1386.7</v>
      </c>
      <c r="E10" s="169">
        <f t="shared" si="0"/>
        <v>1735</v>
      </c>
      <c r="G10" s="170">
        <v>1735</v>
      </c>
      <c r="K10" s="167" t="s">
        <v>7091</v>
      </c>
    </row>
    <row r="11" spans="2:11" x14ac:dyDescent="0.25">
      <c r="E11" s="169">
        <v>0</v>
      </c>
      <c r="G11" s="170">
        <v>0</v>
      </c>
      <c r="K11" s="167" t="s">
        <v>7092</v>
      </c>
    </row>
    <row r="12" spans="2:11" x14ac:dyDescent="0.25">
      <c r="B12" t="s">
        <v>7044</v>
      </c>
      <c r="C12">
        <v>620.9</v>
      </c>
      <c r="E12" s="169">
        <f t="shared" si="0"/>
        <v>774.1</v>
      </c>
      <c r="G12" s="170">
        <v>774.1</v>
      </c>
      <c r="K12" s="167" t="s">
        <v>7093</v>
      </c>
    </row>
    <row r="13" spans="2:11" x14ac:dyDescent="0.25">
      <c r="C13">
        <v>910.5</v>
      </c>
      <c r="E13" s="169">
        <f t="shared" si="0"/>
        <v>1135.4000000000001</v>
      </c>
      <c r="G13" s="170">
        <v>1135.4000000000001</v>
      </c>
    </row>
    <row r="14" spans="2:11" x14ac:dyDescent="0.25">
      <c r="C14">
        <v>1214.9000000000001</v>
      </c>
      <c r="E14" s="169">
        <f t="shared" si="0"/>
        <v>1516.1</v>
      </c>
      <c r="G14" s="170">
        <v>1516.1</v>
      </c>
    </row>
    <row r="15" spans="2:11" x14ac:dyDescent="0.25">
      <c r="C15">
        <v>1526</v>
      </c>
      <c r="E15" s="169">
        <f t="shared" si="0"/>
        <v>1903.8</v>
      </c>
      <c r="G15" s="170">
        <v>1903.8</v>
      </c>
    </row>
    <row r="16" spans="2:11" x14ac:dyDescent="0.25">
      <c r="C16">
        <v>1825</v>
      </c>
      <c r="E16" s="169">
        <f t="shared" si="0"/>
        <v>2277.6</v>
      </c>
      <c r="G16" s="170">
        <v>2277.6</v>
      </c>
    </row>
  </sheetData>
  <sheetProtection password="D5F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opLeftCell="B1" zoomScaleNormal="100" workbookViewId="0">
      <selection activeCell="T2" sqref="T2"/>
    </sheetView>
  </sheetViews>
  <sheetFormatPr baseColWidth="10" defaultColWidth="9.140625" defaultRowHeight="12.75" x14ac:dyDescent="0.2"/>
  <cols>
    <col min="1" max="1" width="2" style="85" customWidth="1"/>
    <col min="2" max="3" width="10.140625" style="85" customWidth="1"/>
    <col min="4" max="4" width="1.7109375" style="85" customWidth="1"/>
    <col min="5" max="7" width="9.140625" style="85"/>
    <col min="8" max="8" width="1.7109375" style="85" customWidth="1"/>
    <col min="9" max="11" width="9.140625" style="85"/>
    <col min="12" max="12" width="1.7109375" style="85" customWidth="1"/>
    <col min="13" max="15" width="9.140625" style="85"/>
    <col min="16" max="16" width="1.7109375" style="85" customWidth="1"/>
    <col min="17" max="19" width="9.140625" style="85"/>
    <col min="20" max="20" width="1.7109375" style="85" customWidth="1"/>
    <col min="21" max="23" width="9.140625" style="85"/>
    <col min="24" max="24" width="1.5703125" style="85" customWidth="1"/>
    <col min="25" max="25" width="0.42578125" style="85" hidden="1" customWidth="1"/>
    <col min="26" max="30" width="9.140625" style="85" hidden="1" customWidth="1"/>
    <col min="31" max="16384" width="9.140625" style="85"/>
  </cols>
  <sheetData>
    <row r="1" spans="1:31" ht="3" customHeight="1" thickBot="1" x14ac:dyDescent="0.25"/>
    <row r="2" spans="1:31" ht="21.75" thickTop="1" thickBot="1" x14ac:dyDescent="0.3">
      <c r="A2" s="148"/>
      <c r="B2" s="148"/>
      <c r="C2" s="148"/>
      <c r="D2" s="148"/>
      <c r="E2" s="148"/>
      <c r="F2" s="148"/>
      <c r="G2" s="226"/>
      <c r="H2" s="227"/>
      <c r="I2" s="227"/>
      <c r="J2" s="228"/>
      <c r="K2" s="148"/>
      <c r="L2" s="148"/>
      <c r="M2" s="235" t="s">
        <v>7111</v>
      </c>
      <c r="N2" s="236"/>
      <c r="O2" s="155">
        <v>41671</v>
      </c>
      <c r="P2" s="148"/>
      <c r="Q2" s="224" t="s">
        <v>7107</v>
      </c>
      <c r="R2" s="225"/>
      <c r="S2" s="151">
        <v>1000</v>
      </c>
      <c r="T2" s="20">
        <f>S2*T3</f>
        <v>100</v>
      </c>
      <c r="U2" s="18">
        <f>S2-T2</f>
        <v>900</v>
      </c>
      <c r="V2" s="148"/>
      <c r="W2" s="148"/>
      <c r="X2" s="148"/>
    </row>
    <row r="3" spans="1:31" ht="21.75" thickTop="1" thickBot="1" x14ac:dyDescent="0.35">
      <c r="A3" s="148"/>
      <c r="B3" s="148"/>
      <c r="C3" s="148"/>
      <c r="D3" s="148"/>
      <c r="E3" s="148"/>
      <c r="F3" s="148"/>
      <c r="G3" s="229" t="s">
        <v>7101</v>
      </c>
      <c r="H3" s="230"/>
      <c r="I3" s="230"/>
      <c r="J3" s="153">
        <v>55</v>
      </c>
      <c r="K3" s="148"/>
      <c r="L3" s="148"/>
      <c r="M3" s="237">
        <f>((($J$3+$J$4)/2-$J$5)/50)</f>
        <v>0.6</v>
      </c>
      <c r="N3" s="238"/>
      <c r="O3" s="148"/>
      <c r="P3" s="148"/>
      <c r="Q3" s="224" t="s">
        <v>7106</v>
      </c>
      <c r="R3" s="225"/>
      <c r="S3" s="151">
        <v>10</v>
      </c>
      <c r="T3" s="20">
        <f>S3*0.01</f>
        <v>0.1</v>
      </c>
      <c r="U3" s="18">
        <f>S2+T2</f>
        <v>1100</v>
      </c>
      <c r="V3" s="148"/>
      <c r="W3" s="148"/>
      <c r="X3" s="148"/>
    </row>
    <row r="4" spans="1:31" ht="21" thickBot="1" x14ac:dyDescent="0.35">
      <c r="A4" s="148"/>
      <c r="B4" s="148"/>
      <c r="C4" s="148"/>
      <c r="D4" s="148"/>
      <c r="E4" s="148"/>
      <c r="F4" s="148"/>
      <c r="G4" s="231" t="s">
        <v>7100</v>
      </c>
      <c r="H4" s="232"/>
      <c r="I4" s="232" t="s">
        <v>7037</v>
      </c>
      <c r="J4" s="152">
        <v>45</v>
      </c>
      <c r="K4" s="148"/>
      <c r="L4" s="148"/>
      <c r="M4" s="149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31" ht="21" thickBot="1" x14ac:dyDescent="0.35">
      <c r="A5" s="148"/>
      <c r="B5" s="148"/>
      <c r="C5" s="148"/>
      <c r="D5" s="148"/>
      <c r="E5" s="148"/>
      <c r="F5" s="148"/>
      <c r="G5" s="233" t="s">
        <v>7099</v>
      </c>
      <c r="H5" s="234"/>
      <c r="I5" s="234" t="s">
        <v>7036</v>
      </c>
      <c r="J5" s="150">
        <v>20</v>
      </c>
      <c r="K5" s="148"/>
      <c r="L5" s="148"/>
      <c r="M5" s="149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1:31" ht="7.5" customHeight="1" thickTop="1" thickBot="1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31" ht="13.5" thickTop="1" x14ac:dyDescent="0.2">
      <c r="A7" s="132"/>
      <c r="B7" s="132"/>
      <c r="C7" s="132"/>
      <c r="D7" s="132"/>
      <c r="E7" s="132"/>
      <c r="F7" s="132"/>
      <c r="G7" s="132"/>
      <c r="H7" s="132"/>
      <c r="I7" s="147"/>
      <c r="J7" s="184" t="s">
        <v>7112</v>
      </c>
      <c r="K7" s="185"/>
      <c r="L7" s="185"/>
      <c r="M7" s="185"/>
      <c r="N7" s="185"/>
      <c r="O7" s="186"/>
      <c r="P7" s="132"/>
      <c r="Q7" s="132"/>
      <c r="R7" s="132"/>
      <c r="S7" s="132"/>
      <c r="T7" s="132"/>
      <c r="U7" s="132"/>
      <c r="V7" s="132"/>
      <c r="W7" s="132"/>
      <c r="X7" s="132"/>
    </row>
    <row r="8" spans="1:31" ht="18" customHeight="1" thickBot="1" x14ac:dyDescent="0.45">
      <c r="A8" s="132"/>
      <c r="B8" s="132"/>
      <c r="C8" s="132"/>
      <c r="D8" s="132"/>
      <c r="E8" s="132"/>
      <c r="F8" s="132"/>
      <c r="G8" s="132"/>
      <c r="H8" s="132"/>
      <c r="I8" s="132"/>
      <c r="J8" s="187"/>
      <c r="K8" s="188"/>
      <c r="L8" s="188"/>
      <c r="M8" s="188"/>
      <c r="N8" s="188"/>
      <c r="O8" s="189"/>
      <c r="P8" s="132"/>
      <c r="Q8" s="156"/>
      <c r="R8" s="132"/>
      <c r="S8" s="132"/>
      <c r="T8" s="132"/>
      <c r="U8" s="132"/>
      <c r="V8" s="132"/>
      <c r="W8" s="132"/>
      <c r="X8" s="132"/>
    </row>
    <row r="9" spans="1:31" ht="0.75" hidden="1" customHeight="1" thickTop="1" thickBot="1" x14ac:dyDescent="0.25">
      <c r="A9" s="132"/>
      <c r="B9" s="132"/>
      <c r="C9" s="132"/>
      <c r="D9" s="132"/>
      <c r="P9" s="132"/>
      <c r="X9" s="132"/>
    </row>
    <row r="10" spans="1:31" ht="13.5" thickTop="1" x14ac:dyDescent="0.2">
      <c r="A10" s="132"/>
      <c r="B10" s="144"/>
      <c r="C10" s="144"/>
      <c r="D10" s="142"/>
      <c r="E10" s="202" t="s">
        <v>7055</v>
      </c>
      <c r="F10" s="203"/>
      <c r="G10" s="204"/>
      <c r="H10" s="132"/>
      <c r="I10" s="207" t="str">
        <f>CONCATENATE("W ",$J$3," / ",$J$4," /  ",$J$5)</f>
        <v>W 55 / 45 /  20</v>
      </c>
      <c r="J10" s="208"/>
      <c r="K10" s="209"/>
      <c r="L10" s="132"/>
      <c r="M10" s="213" t="s">
        <v>7097</v>
      </c>
      <c r="N10" s="203"/>
      <c r="O10" s="204"/>
      <c r="P10" s="132"/>
      <c r="Q10" s="213" t="s">
        <v>7096</v>
      </c>
      <c r="R10" s="203"/>
      <c r="S10" s="204"/>
      <c r="U10" s="213" t="s">
        <v>7056</v>
      </c>
      <c r="V10" s="203"/>
      <c r="W10" s="204"/>
      <c r="X10" s="132"/>
    </row>
    <row r="11" spans="1:31" ht="13.5" thickBot="1" x14ac:dyDescent="0.25">
      <c r="A11" s="132"/>
      <c r="B11" s="143"/>
      <c r="C11" s="143"/>
      <c r="D11" s="142"/>
      <c r="E11" s="205"/>
      <c r="F11" s="205"/>
      <c r="G11" s="206"/>
      <c r="H11" s="132"/>
      <c r="I11" s="210"/>
      <c r="J11" s="211"/>
      <c r="K11" s="212"/>
      <c r="L11" s="132"/>
      <c r="M11" s="214"/>
      <c r="N11" s="205"/>
      <c r="O11" s="206"/>
      <c r="P11" s="132"/>
      <c r="Q11" s="214"/>
      <c r="R11" s="205"/>
      <c r="S11" s="206"/>
      <c r="U11" s="214"/>
      <c r="V11" s="205"/>
      <c r="W11" s="206"/>
      <c r="X11" s="132"/>
    </row>
    <row r="12" spans="1:31" ht="14.25" thickTop="1" thickBot="1" x14ac:dyDescent="0.25">
      <c r="A12" s="132"/>
      <c r="B12" s="215" t="s">
        <v>7027</v>
      </c>
      <c r="C12" s="217" t="s">
        <v>7026</v>
      </c>
      <c r="D12" s="141"/>
      <c r="E12" s="219" t="s">
        <v>7025</v>
      </c>
      <c r="F12" s="220"/>
      <c r="G12" s="221"/>
      <c r="H12" s="132"/>
      <c r="I12" s="215" t="s">
        <v>7025</v>
      </c>
      <c r="J12" s="220"/>
      <c r="K12" s="221"/>
      <c r="L12" s="132"/>
      <c r="M12" s="215" t="s">
        <v>7025</v>
      </c>
      <c r="N12" s="220"/>
      <c r="O12" s="221"/>
      <c r="P12" s="132"/>
      <c r="Q12" s="215" t="s">
        <v>7025</v>
      </c>
      <c r="R12" s="220"/>
      <c r="S12" s="221"/>
      <c r="U12" s="215" t="s">
        <v>7025</v>
      </c>
      <c r="V12" s="220"/>
      <c r="W12" s="221"/>
      <c r="X12" s="132"/>
    </row>
    <row r="13" spans="1:31" ht="13.5" thickBot="1" x14ac:dyDescent="0.25">
      <c r="A13" s="132"/>
      <c r="B13" s="216"/>
      <c r="C13" s="218"/>
      <c r="D13" s="136"/>
      <c r="E13" s="124" t="s">
        <v>7024</v>
      </c>
      <c r="F13" s="123" t="s">
        <v>7023</v>
      </c>
      <c r="G13" s="119" t="s">
        <v>7022</v>
      </c>
      <c r="H13" s="132"/>
      <c r="I13" s="120" t="s">
        <v>7024</v>
      </c>
      <c r="J13" s="123" t="s">
        <v>7023</v>
      </c>
      <c r="K13" s="119" t="s">
        <v>7022</v>
      </c>
      <c r="L13" s="132"/>
      <c r="M13" s="120" t="s">
        <v>7024</v>
      </c>
      <c r="N13" s="123" t="s">
        <v>7023</v>
      </c>
      <c r="O13" s="119" t="s">
        <v>7022</v>
      </c>
      <c r="P13" s="132"/>
      <c r="Q13" s="120" t="s">
        <v>7024</v>
      </c>
      <c r="R13" s="123" t="s">
        <v>7023</v>
      </c>
      <c r="S13" s="119" t="s">
        <v>7022</v>
      </c>
      <c r="U13" s="120" t="s">
        <v>7024</v>
      </c>
      <c r="V13" s="123" t="s">
        <v>7023</v>
      </c>
      <c r="W13" s="119" t="s">
        <v>7022</v>
      </c>
      <c r="X13" s="132"/>
    </row>
    <row r="14" spans="1:31" ht="15.75" thickBot="1" x14ac:dyDescent="0.25">
      <c r="A14" s="132"/>
      <c r="B14" s="101">
        <v>20</v>
      </c>
      <c r="C14" s="139">
        <v>74</v>
      </c>
      <c r="D14" s="136"/>
      <c r="E14" s="105">
        <v>1219</v>
      </c>
      <c r="F14" s="104">
        <v>984</v>
      </c>
      <c r="G14" s="99">
        <v>653</v>
      </c>
      <c r="H14" s="132"/>
      <c r="I14" s="103">
        <f t="shared" ref="I14:K17" si="0">E14*$M$3</f>
        <v>731.4</v>
      </c>
      <c r="J14" s="102">
        <f t="shared" si="0"/>
        <v>590.4</v>
      </c>
      <c r="K14" s="103">
        <f t="shared" si="0"/>
        <v>391.8</v>
      </c>
      <c r="L14" s="132"/>
      <c r="M14" s="101">
        <v>100</v>
      </c>
      <c r="N14" s="102">
        <v>75</v>
      </c>
      <c r="O14" s="99">
        <v>45</v>
      </c>
      <c r="P14" s="132"/>
      <c r="Q14" s="101">
        <v>42</v>
      </c>
      <c r="R14" s="102">
        <v>34</v>
      </c>
      <c r="S14" s="99">
        <v>26</v>
      </c>
      <c r="T14" s="138"/>
      <c r="U14" s="101">
        <v>4.37</v>
      </c>
      <c r="V14" s="100">
        <v>3.17</v>
      </c>
      <c r="W14" s="99">
        <v>1.56</v>
      </c>
      <c r="X14" s="132"/>
      <c r="AE14" s="166"/>
    </row>
    <row r="15" spans="1:31" ht="15.75" thickBot="1" x14ac:dyDescent="0.25">
      <c r="A15" s="132"/>
      <c r="B15" s="109">
        <v>20</v>
      </c>
      <c r="C15" s="140">
        <v>110</v>
      </c>
      <c r="D15" s="136"/>
      <c r="E15" s="111">
        <v>2438</v>
      </c>
      <c r="F15" s="110">
        <v>1969</v>
      </c>
      <c r="G15" s="108">
        <v>1305</v>
      </c>
      <c r="H15" s="132"/>
      <c r="I15" s="93">
        <f t="shared" si="0"/>
        <v>1462.8</v>
      </c>
      <c r="J15" s="92">
        <f t="shared" si="0"/>
        <v>1181.3999999999999</v>
      </c>
      <c r="K15" s="93">
        <f t="shared" si="0"/>
        <v>783</v>
      </c>
      <c r="L15" s="132"/>
      <c r="M15" s="109">
        <v>201</v>
      </c>
      <c r="N15" s="92">
        <v>151</v>
      </c>
      <c r="O15" s="108">
        <v>90</v>
      </c>
      <c r="P15" s="132"/>
      <c r="Q15" s="109">
        <v>46</v>
      </c>
      <c r="R15" s="92">
        <v>37</v>
      </c>
      <c r="S15" s="108">
        <v>26</v>
      </c>
      <c r="U15" s="109">
        <v>6.7</v>
      </c>
      <c r="V15" s="91">
        <v>4.8</v>
      </c>
      <c r="W15" s="108">
        <v>1.98</v>
      </c>
      <c r="X15" s="132"/>
      <c r="AE15" s="166"/>
    </row>
    <row r="16" spans="1:31" ht="15.75" thickBot="1" x14ac:dyDescent="0.25">
      <c r="A16" s="132"/>
      <c r="B16" s="101">
        <v>20</v>
      </c>
      <c r="C16" s="139">
        <v>145</v>
      </c>
      <c r="D16" s="136"/>
      <c r="E16" s="105">
        <v>3657</v>
      </c>
      <c r="F16" s="104">
        <v>2953</v>
      </c>
      <c r="G16" s="99">
        <v>1958</v>
      </c>
      <c r="H16" s="132"/>
      <c r="I16" s="103">
        <f t="shared" si="0"/>
        <v>2194.1999999999998</v>
      </c>
      <c r="J16" s="102">
        <f t="shared" si="0"/>
        <v>1771.8</v>
      </c>
      <c r="K16" s="103">
        <f t="shared" si="0"/>
        <v>1174.8</v>
      </c>
      <c r="L16" s="132"/>
      <c r="M16" s="101">
        <v>301</v>
      </c>
      <c r="N16" s="102">
        <v>226</v>
      </c>
      <c r="O16" s="99">
        <v>135</v>
      </c>
      <c r="P16" s="132"/>
      <c r="Q16" s="101">
        <v>48</v>
      </c>
      <c r="R16" s="102">
        <v>39</v>
      </c>
      <c r="S16" s="99">
        <v>29</v>
      </c>
      <c r="T16" s="138"/>
      <c r="U16" s="101">
        <v>10.3</v>
      </c>
      <c r="V16" s="100">
        <v>6.7</v>
      </c>
      <c r="W16" s="99">
        <v>2.2999999999999998</v>
      </c>
      <c r="X16" s="132"/>
      <c r="AE16" s="166"/>
    </row>
    <row r="17" spans="1:31" ht="15.75" thickBot="1" x14ac:dyDescent="0.25">
      <c r="A17" s="132"/>
      <c r="B17" s="90">
        <v>20</v>
      </c>
      <c r="C17" s="137">
        <v>181</v>
      </c>
      <c r="D17" s="136"/>
      <c r="E17" s="95">
        <v>4876</v>
      </c>
      <c r="F17" s="94">
        <v>3937</v>
      </c>
      <c r="G17" s="88">
        <v>2611</v>
      </c>
      <c r="H17" s="132"/>
      <c r="I17" s="135">
        <f t="shared" si="0"/>
        <v>2925.6</v>
      </c>
      <c r="J17" s="134">
        <f t="shared" si="0"/>
        <v>2362.1999999999998</v>
      </c>
      <c r="K17" s="135">
        <f t="shared" si="0"/>
        <v>1566.6</v>
      </c>
      <c r="L17" s="132"/>
      <c r="M17" s="90">
        <v>401</v>
      </c>
      <c r="N17" s="134">
        <v>301</v>
      </c>
      <c r="O17" s="88">
        <v>180</v>
      </c>
      <c r="P17" s="132"/>
      <c r="Q17" s="90">
        <v>49</v>
      </c>
      <c r="R17" s="134">
        <v>40</v>
      </c>
      <c r="S17" s="88">
        <v>29</v>
      </c>
      <c r="U17" s="90">
        <v>12.1</v>
      </c>
      <c r="V17" s="133">
        <v>8.25</v>
      </c>
      <c r="W17" s="88">
        <v>2.83</v>
      </c>
      <c r="X17" s="132"/>
      <c r="AE17" s="166"/>
    </row>
    <row r="18" spans="1:31" ht="6" customHeight="1" thickTop="1" thickBot="1" x14ac:dyDescent="0.2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31" ht="13.5" customHeight="1" thickTop="1" x14ac:dyDescent="0.2">
      <c r="A19" s="86"/>
      <c r="B19" s="86"/>
      <c r="C19" s="86"/>
      <c r="D19" s="86"/>
      <c r="E19" s="86"/>
      <c r="F19" s="86"/>
      <c r="G19" s="86"/>
      <c r="H19" s="86"/>
      <c r="I19" s="86"/>
      <c r="J19" s="184" t="s">
        <v>7113</v>
      </c>
      <c r="K19" s="185"/>
      <c r="L19" s="185"/>
      <c r="M19" s="185"/>
      <c r="N19" s="185"/>
      <c r="O19" s="186"/>
      <c r="P19" s="86"/>
      <c r="Q19" s="86"/>
      <c r="R19" s="86"/>
      <c r="S19" s="86"/>
      <c r="T19" s="86"/>
      <c r="U19" s="86"/>
      <c r="V19" s="86"/>
      <c r="W19" s="86"/>
      <c r="X19" s="86"/>
    </row>
    <row r="20" spans="1:31" ht="18" customHeight="1" thickBot="1" x14ac:dyDescent="0.35">
      <c r="A20" s="86"/>
      <c r="B20" s="86"/>
      <c r="C20" s="86"/>
      <c r="D20" s="86"/>
      <c r="E20" s="86"/>
      <c r="F20" s="86"/>
      <c r="G20" s="86"/>
      <c r="H20" s="86"/>
      <c r="I20" s="86"/>
      <c r="J20" s="187"/>
      <c r="K20" s="188"/>
      <c r="L20" s="188"/>
      <c r="M20" s="188"/>
      <c r="N20" s="188"/>
      <c r="O20" s="189"/>
      <c r="P20" s="86"/>
      <c r="Q20" s="131"/>
      <c r="R20" s="86"/>
      <c r="S20" s="86"/>
      <c r="T20" s="86"/>
      <c r="U20" s="86"/>
      <c r="V20" s="86"/>
      <c r="W20" s="86"/>
      <c r="X20" s="86"/>
    </row>
    <row r="21" spans="1:31" ht="0.75" hidden="1" customHeight="1" thickTop="1" thickBot="1" x14ac:dyDescent="0.25"/>
    <row r="22" spans="1:31" ht="13.5" thickTop="1" x14ac:dyDescent="0.2">
      <c r="A22" s="86"/>
      <c r="B22" s="130"/>
      <c r="C22" s="130"/>
      <c r="D22" s="128"/>
      <c r="E22" s="202" t="s">
        <v>7055</v>
      </c>
      <c r="F22" s="203"/>
      <c r="G22" s="204"/>
      <c r="H22" s="86"/>
      <c r="I22" s="207" t="str">
        <f>CONCATENATE("W ",$J$3," / ",$J$4," /  ",$J$5)</f>
        <v>W 55 / 45 /  20</v>
      </c>
      <c r="J22" s="208"/>
      <c r="K22" s="209"/>
      <c r="L22" s="86"/>
      <c r="M22" s="213" t="s">
        <v>7097</v>
      </c>
      <c r="N22" s="203"/>
      <c r="O22" s="204"/>
      <c r="P22" s="86"/>
      <c r="Q22" s="213" t="s">
        <v>7096</v>
      </c>
      <c r="R22" s="203"/>
      <c r="S22" s="204"/>
      <c r="T22" s="86"/>
      <c r="U22" s="213" t="s">
        <v>7056</v>
      </c>
      <c r="V22" s="203"/>
      <c r="W22" s="204"/>
      <c r="X22" s="86"/>
    </row>
    <row r="23" spans="1:31" ht="13.5" thickBot="1" x14ac:dyDescent="0.25">
      <c r="A23" s="86"/>
      <c r="B23" s="129"/>
      <c r="C23" s="129"/>
      <c r="D23" s="128"/>
      <c r="E23" s="205"/>
      <c r="F23" s="205"/>
      <c r="G23" s="206"/>
      <c r="H23" s="86"/>
      <c r="I23" s="210"/>
      <c r="J23" s="211"/>
      <c r="K23" s="212"/>
      <c r="L23" s="86"/>
      <c r="M23" s="214"/>
      <c r="N23" s="205"/>
      <c r="O23" s="206"/>
      <c r="P23" s="86"/>
      <c r="Q23" s="214"/>
      <c r="R23" s="205"/>
      <c r="S23" s="206"/>
      <c r="T23" s="86"/>
      <c r="U23" s="214"/>
      <c r="V23" s="205"/>
      <c r="W23" s="206"/>
      <c r="X23" s="86"/>
    </row>
    <row r="24" spans="1:31" ht="14.25" thickTop="1" thickBot="1" x14ac:dyDescent="0.25">
      <c r="A24" s="86"/>
      <c r="B24" s="127" t="s">
        <v>7027</v>
      </c>
      <c r="C24" s="126" t="s">
        <v>7026</v>
      </c>
      <c r="D24" s="125"/>
      <c r="E24" s="219" t="s">
        <v>7043</v>
      </c>
      <c r="F24" s="220"/>
      <c r="G24" s="221"/>
      <c r="H24" s="86"/>
      <c r="I24" s="215" t="s">
        <v>7042</v>
      </c>
      <c r="J24" s="220"/>
      <c r="K24" s="221"/>
      <c r="L24" s="86"/>
      <c r="M24" s="215" t="s">
        <v>7042</v>
      </c>
      <c r="N24" s="220"/>
      <c r="O24" s="221"/>
      <c r="P24" s="86"/>
      <c r="Q24" s="215" t="s">
        <v>7042</v>
      </c>
      <c r="R24" s="220"/>
      <c r="S24" s="221"/>
      <c r="T24" s="86"/>
      <c r="U24" s="215" t="s">
        <v>7042</v>
      </c>
      <c r="V24" s="220"/>
      <c r="W24" s="221"/>
      <c r="X24" s="86"/>
    </row>
    <row r="25" spans="1:31" ht="0.75" customHeight="1" thickBot="1" x14ac:dyDescent="0.25">
      <c r="A25" s="86"/>
      <c r="B25" s="222"/>
      <c r="C25" s="223"/>
      <c r="D25" s="96"/>
      <c r="E25" s="124"/>
      <c r="F25" s="123"/>
      <c r="G25" s="119"/>
      <c r="H25" s="86"/>
      <c r="I25" s="120"/>
      <c r="J25" s="123"/>
      <c r="K25" s="119"/>
      <c r="L25" s="86"/>
      <c r="M25" s="120"/>
      <c r="N25" s="123"/>
      <c r="O25" s="119"/>
      <c r="P25" s="86"/>
      <c r="Q25" s="120" t="s">
        <v>7024</v>
      </c>
      <c r="R25" s="123" t="s">
        <v>7023</v>
      </c>
      <c r="S25" s="119" t="s">
        <v>7022</v>
      </c>
      <c r="T25" s="86"/>
      <c r="U25" s="120" t="s">
        <v>7024</v>
      </c>
      <c r="V25" s="123" t="s">
        <v>7023</v>
      </c>
      <c r="W25" s="119" t="s">
        <v>7022</v>
      </c>
      <c r="X25" s="86"/>
    </row>
    <row r="26" spans="1:31" ht="15.75" thickBot="1" x14ac:dyDescent="0.25">
      <c r="A26" s="86"/>
      <c r="B26" s="107">
        <v>19</v>
      </c>
      <c r="C26" s="106">
        <v>62</v>
      </c>
      <c r="D26" s="96"/>
      <c r="E26" s="105">
        <v>0</v>
      </c>
      <c r="F26" s="104">
        <v>424</v>
      </c>
      <c r="G26" s="99">
        <v>0</v>
      </c>
      <c r="H26" s="86"/>
      <c r="I26" s="103">
        <f t="shared" ref="I26:K33" si="1">E26*$M$3</f>
        <v>0</v>
      </c>
      <c r="J26" s="102">
        <f t="shared" si="1"/>
        <v>254.39999999999998</v>
      </c>
      <c r="K26" s="103">
        <f t="shared" si="1"/>
        <v>0</v>
      </c>
      <c r="L26" s="86"/>
      <c r="M26" s="101">
        <v>0</v>
      </c>
      <c r="N26" s="102">
        <v>52</v>
      </c>
      <c r="O26" s="99">
        <v>0</v>
      </c>
      <c r="P26" s="86"/>
      <c r="Q26" s="101">
        <v>0</v>
      </c>
      <c r="R26" s="100">
        <v>31</v>
      </c>
      <c r="S26" s="99">
        <v>0</v>
      </c>
      <c r="T26" s="86"/>
      <c r="U26" s="101">
        <v>0</v>
      </c>
      <c r="V26" s="100">
        <v>1.4</v>
      </c>
      <c r="W26" s="99">
        <v>0</v>
      </c>
      <c r="X26" s="86"/>
      <c r="AE26" s="166"/>
    </row>
    <row r="27" spans="1:31" ht="15.75" thickBot="1" x14ac:dyDescent="0.25">
      <c r="A27" s="86"/>
      <c r="B27" s="113">
        <v>19</v>
      </c>
      <c r="C27" s="112">
        <v>97</v>
      </c>
      <c r="D27" s="96"/>
      <c r="E27" s="111">
        <v>0</v>
      </c>
      <c r="F27" s="110">
        <v>848</v>
      </c>
      <c r="G27" s="108">
        <v>0</v>
      </c>
      <c r="H27" s="86"/>
      <c r="I27" s="93">
        <f t="shared" si="1"/>
        <v>0</v>
      </c>
      <c r="J27" s="92">
        <f t="shared" si="1"/>
        <v>508.79999999999995</v>
      </c>
      <c r="K27" s="93">
        <f t="shared" si="1"/>
        <v>0</v>
      </c>
      <c r="L27" s="86"/>
      <c r="M27" s="109">
        <v>0</v>
      </c>
      <c r="N27" s="92">
        <v>104</v>
      </c>
      <c r="O27" s="108">
        <v>0</v>
      </c>
      <c r="P27" s="86"/>
      <c r="Q27" s="109">
        <v>0</v>
      </c>
      <c r="R27" s="91">
        <v>31.5</v>
      </c>
      <c r="S27" s="108">
        <v>0</v>
      </c>
      <c r="T27" s="86"/>
      <c r="U27" s="109">
        <v>0</v>
      </c>
      <c r="V27" s="91">
        <v>1.9</v>
      </c>
      <c r="W27" s="108">
        <v>0</v>
      </c>
      <c r="X27" s="86"/>
      <c r="AE27" s="166"/>
    </row>
    <row r="28" spans="1:31" ht="15.75" thickBot="1" x14ac:dyDescent="0.25">
      <c r="A28" s="86"/>
      <c r="B28" s="107">
        <v>19</v>
      </c>
      <c r="C28" s="106">
        <v>132</v>
      </c>
      <c r="D28" s="96"/>
      <c r="E28" s="105">
        <v>0</v>
      </c>
      <c r="F28" s="104">
        <v>1272</v>
      </c>
      <c r="G28" s="99">
        <v>0</v>
      </c>
      <c r="H28" s="86"/>
      <c r="I28" s="103">
        <f t="shared" si="1"/>
        <v>0</v>
      </c>
      <c r="J28" s="102">
        <f t="shared" si="1"/>
        <v>763.19999999999993</v>
      </c>
      <c r="K28" s="103">
        <f t="shared" si="1"/>
        <v>0</v>
      </c>
      <c r="L28" s="86"/>
      <c r="M28" s="101">
        <v>0</v>
      </c>
      <c r="N28" s="102">
        <v>156</v>
      </c>
      <c r="O28" s="99">
        <v>0</v>
      </c>
      <c r="P28" s="86"/>
      <c r="Q28" s="101">
        <v>0</v>
      </c>
      <c r="R28" s="100">
        <v>36.5</v>
      </c>
      <c r="S28" s="99">
        <v>0</v>
      </c>
      <c r="T28" s="86"/>
      <c r="U28" s="101">
        <v>0</v>
      </c>
      <c r="V28" s="100">
        <v>2</v>
      </c>
      <c r="W28" s="99">
        <v>0</v>
      </c>
      <c r="X28" s="86"/>
      <c r="AE28" s="166"/>
    </row>
    <row r="29" spans="1:31" ht="15.75" thickBot="1" x14ac:dyDescent="0.25">
      <c r="A29" s="86"/>
      <c r="B29" s="98">
        <v>19</v>
      </c>
      <c r="C29" s="97">
        <v>167</v>
      </c>
      <c r="D29" s="96"/>
      <c r="E29" s="95">
        <v>0</v>
      </c>
      <c r="F29" s="94">
        <v>1696</v>
      </c>
      <c r="G29" s="88">
        <v>0</v>
      </c>
      <c r="H29" s="86"/>
      <c r="I29" s="122">
        <f t="shared" si="1"/>
        <v>0</v>
      </c>
      <c r="J29" s="121">
        <f t="shared" si="1"/>
        <v>1017.5999999999999</v>
      </c>
      <c r="K29" s="122">
        <f t="shared" si="1"/>
        <v>0</v>
      </c>
      <c r="L29" s="86"/>
      <c r="M29" s="120">
        <v>0</v>
      </c>
      <c r="N29" s="121">
        <v>208</v>
      </c>
      <c r="O29" s="119">
        <v>0</v>
      </c>
      <c r="P29" s="86"/>
      <c r="Q29" s="120">
        <v>0</v>
      </c>
      <c r="R29" s="89">
        <v>34.5</v>
      </c>
      <c r="S29" s="119">
        <v>0</v>
      </c>
      <c r="T29" s="86"/>
      <c r="U29" s="120">
        <v>0</v>
      </c>
      <c r="V29" s="89">
        <v>3.8</v>
      </c>
      <c r="W29" s="119">
        <v>0</v>
      </c>
      <c r="X29" s="86"/>
      <c r="AE29" s="166"/>
    </row>
    <row r="30" spans="1:31" ht="15.75" customHeight="1" thickTop="1" thickBot="1" x14ac:dyDescent="0.25">
      <c r="A30" s="86"/>
      <c r="B30" s="107">
        <v>19</v>
      </c>
      <c r="C30" s="106">
        <v>202</v>
      </c>
      <c r="D30" s="96"/>
      <c r="E30" s="105">
        <v>0</v>
      </c>
      <c r="F30" s="104">
        <v>2120</v>
      </c>
      <c r="G30" s="99">
        <v>0</v>
      </c>
      <c r="H30" s="86"/>
      <c r="I30" s="118">
        <f t="shared" si="1"/>
        <v>0</v>
      </c>
      <c r="J30" s="117">
        <f t="shared" si="1"/>
        <v>1272</v>
      </c>
      <c r="K30" s="118">
        <f t="shared" si="1"/>
        <v>0</v>
      </c>
      <c r="L30" s="86"/>
      <c r="M30" s="116">
        <v>0</v>
      </c>
      <c r="N30" s="117">
        <v>260</v>
      </c>
      <c r="O30" s="114">
        <v>0</v>
      </c>
      <c r="P30" s="86"/>
      <c r="Q30" s="116">
        <v>0</v>
      </c>
      <c r="R30" s="115">
        <v>37.700000000000003</v>
      </c>
      <c r="S30" s="114">
        <v>0</v>
      </c>
      <c r="T30" s="86"/>
      <c r="U30" s="116">
        <v>0</v>
      </c>
      <c r="V30" s="115">
        <v>4</v>
      </c>
      <c r="W30" s="114">
        <v>0</v>
      </c>
      <c r="X30" s="86"/>
      <c r="AE30" s="166"/>
    </row>
    <row r="31" spans="1:31" ht="15.75" hidden="1" thickBot="1" x14ac:dyDescent="0.25">
      <c r="A31" s="86"/>
      <c r="B31" s="113">
        <v>0</v>
      </c>
      <c r="C31" s="112">
        <v>0</v>
      </c>
      <c r="D31" s="96"/>
      <c r="E31" s="111">
        <v>0</v>
      </c>
      <c r="F31" s="110">
        <v>0</v>
      </c>
      <c r="G31" s="108">
        <v>0</v>
      </c>
      <c r="H31" s="86"/>
      <c r="I31" s="93">
        <f t="shared" si="1"/>
        <v>0</v>
      </c>
      <c r="J31" s="92">
        <f t="shared" si="1"/>
        <v>0</v>
      </c>
      <c r="K31" s="93">
        <f t="shared" si="1"/>
        <v>0</v>
      </c>
      <c r="L31" s="86"/>
      <c r="M31" s="109">
        <v>0</v>
      </c>
      <c r="N31" s="92">
        <v>0</v>
      </c>
      <c r="O31" s="108">
        <v>0</v>
      </c>
      <c r="P31" s="86"/>
      <c r="Q31" s="109">
        <v>0</v>
      </c>
      <c r="R31" s="91">
        <v>0</v>
      </c>
      <c r="S31" s="108">
        <v>0</v>
      </c>
      <c r="T31" s="86"/>
      <c r="U31" s="109">
        <v>0</v>
      </c>
      <c r="V31" s="91">
        <v>0</v>
      </c>
      <c r="W31" s="108">
        <v>0</v>
      </c>
      <c r="X31" s="86"/>
    </row>
    <row r="32" spans="1:31" ht="15.75" hidden="1" thickBot="1" x14ac:dyDescent="0.25">
      <c r="A32" s="86"/>
      <c r="B32" s="107">
        <v>0</v>
      </c>
      <c r="C32" s="106">
        <v>0</v>
      </c>
      <c r="D32" s="96"/>
      <c r="E32" s="105">
        <v>0</v>
      </c>
      <c r="F32" s="104">
        <v>0</v>
      </c>
      <c r="G32" s="99">
        <v>0</v>
      </c>
      <c r="H32" s="86"/>
      <c r="I32" s="103">
        <f t="shared" si="1"/>
        <v>0</v>
      </c>
      <c r="J32" s="102">
        <f t="shared" si="1"/>
        <v>0</v>
      </c>
      <c r="K32" s="103">
        <f t="shared" si="1"/>
        <v>0</v>
      </c>
      <c r="L32" s="86"/>
      <c r="M32" s="101">
        <v>0</v>
      </c>
      <c r="N32" s="102">
        <v>0</v>
      </c>
      <c r="O32" s="99">
        <v>0</v>
      </c>
      <c r="P32" s="86"/>
      <c r="Q32" s="101">
        <v>0</v>
      </c>
      <c r="R32" s="100">
        <v>0</v>
      </c>
      <c r="S32" s="99">
        <v>0</v>
      </c>
      <c r="T32" s="86"/>
      <c r="U32" s="101">
        <v>0</v>
      </c>
      <c r="V32" s="100">
        <v>0</v>
      </c>
      <c r="W32" s="99">
        <v>0</v>
      </c>
      <c r="X32" s="86"/>
    </row>
    <row r="33" spans="1:24" ht="15.75" hidden="1" thickBot="1" x14ac:dyDescent="0.25">
      <c r="A33" s="86"/>
      <c r="B33" s="98">
        <v>0</v>
      </c>
      <c r="C33" s="97">
        <v>0</v>
      </c>
      <c r="D33" s="96"/>
      <c r="E33" s="95">
        <v>0</v>
      </c>
      <c r="F33" s="94">
        <v>0</v>
      </c>
      <c r="G33" s="88">
        <v>0</v>
      </c>
      <c r="H33" s="86"/>
      <c r="I33" s="93">
        <f t="shared" si="1"/>
        <v>0</v>
      </c>
      <c r="J33" s="92">
        <f t="shared" si="1"/>
        <v>0</v>
      </c>
      <c r="K33" s="93">
        <f t="shared" si="1"/>
        <v>0</v>
      </c>
      <c r="L33" s="86"/>
      <c r="M33" s="90">
        <v>0</v>
      </c>
      <c r="N33" s="92">
        <v>0</v>
      </c>
      <c r="O33" s="88">
        <v>0</v>
      </c>
      <c r="P33" s="86"/>
      <c r="Q33" s="90">
        <v>0</v>
      </c>
      <c r="R33" s="91">
        <v>0</v>
      </c>
      <c r="S33" s="88">
        <v>0</v>
      </c>
      <c r="T33" s="86"/>
      <c r="U33" s="90">
        <v>0</v>
      </c>
      <c r="V33" s="89">
        <v>0</v>
      </c>
      <c r="W33" s="88">
        <v>0</v>
      </c>
      <c r="X33" s="86"/>
    </row>
    <row r="34" spans="1:24" ht="13.5" thickTop="1" x14ac:dyDescent="0.2">
      <c r="A34" s="86"/>
      <c r="B34" s="86"/>
      <c r="C34" s="86"/>
      <c r="D34" s="86"/>
      <c r="E34" s="86"/>
      <c r="F34" s="86"/>
      <c r="G34" s="86"/>
      <c r="H34" s="86"/>
      <c r="I34" s="87"/>
      <c r="J34" s="87"/>
      <c r="K34" s="87"/>
      <c r="L34" s="86"/>
      <c r="M34" s="86"/>
      <c r="N34" s="87"/>
      <c r="O34" s="86"/>
      <c r="P34" s="86"/>
      <c r="Q34" s="86"/>
      <c r="R34" s="87"/>
      <c r="S34" s="86"/>
      <c r="T34" s="86"/>
      <c r="U34" s="86"/>
      <c r="V34" s="87"/>
      <c r="W34" s="86"/>
      <c r="X34" s="86"/>
    </row>
  </sheetData>
  <sheetProtection password="E2E9" sheet="1" objects="1" scenarios="1"/>
  <mergeCells count="33">
    <mergeCell ref="B25:C25"/>
    <mergeCell ref="E24:G24"/>
    <mergeCell ref="I24:K24"/>
    <mergeCell ref="M24:O24"/>
    <mergeCell ref="Q24:S24"/>
    <mergeCell ref="U24:W24"/>
    <mergeCell ref="Q12:S12"/>
    <mergeCell ref="U12:W12"/>
    <mergeCell ref="J19:O20"/>
    <mergeCell ref="E22:G23"/>
    <mergeCell ref="I22:K23"/>
    <mergeCell ref="M22:O23"/>
    <mergeCell ref="Q22:S23"/>
    <mergeCell ref="U22:W23"/>
    <mergeCell ref="Q10:S11"/>
    <mergeCell ref="U10:W11"/>
    <mergeCell ref="B12:B13"/>
    <mergeCell ref="C12:C13"/>
    <mergeCell ref="E12:G12"/>
    <mergeCell ref="I12:K12"/>
    <mergeCell ref="M12:O12"/>
    <mergeCell ref="G5:I5"/>
    <mergeCell ref="J7:O8"/>
    <mergeCell ref="M2:N2"/>
    <mergeCell ref="M3:N3"/>
    <mergeCell ref="E10:G11"/>
    <mergeCell ref="I10:K11"/>
    <mergeCell ref="M10:O11"/>
    <mergeCell ref="Q2:R2"/>
    <mergeCell ref="Q3:R3"/>
    <mergeCell ref="G2:J2"/>
    <mergeCell ref="G3:I3"/>
    <mergeCell ref="G4:I4"/>
  </mergeCells>
  <conditionalFormatting sqref="U26">
    <cfRule type="cellIs" dxfId="4898" priority="39" operator="equal">
      <formula>0</formula>
    </cfRule>
  </conditionalFormatting>
  <conditionalFormatting sqref="E26:W30">
    <cfRule type="cellIs" dxfId="4897" priority="38" operator="equal">
      <formula>0</formula>
    </cfRule>
  </conditionalFormatting>
  <conditionalFormatting sqref="AA2:AD4">
    <cfRule type="cellIs" dxfId="4896" priority="37" operator="between">
      <formula>$AC$3</formula>
      <formula>$AD$3</formula>
    </cfRule>
  </conditionalFormatting>
  <conditionalFormatting sqref="Q2:Q3 S2:U3">
    <cfRule type="containsErrors" dxfId="4895" priority="35">
      <formula>ISERROR(Q2)</formula>
    </cfRule>
  </conditionalFormatting>
  <conditionalFormatting sqref="Q2:Q3 S2:U3">
    <cfRule type="cellIs" dxfId="4894" priority="34" operator="between">
      <formula>$P$5</formula>
      <formula>$P$6</formula>
    </cfRule>
  </conditionalFormatting>
  <conditionalFormatting sqref="Q2:Q3 S2:U3">
    <cfRule type="cellIs" dxfId="4893" priority="33" operator="between">
      <formula>$P$5</formula>
      <formula>$P$6</formula>
    </cfRule>
  </conditionalFormatting>
  <conditionalFormatting sqref="Q2:Q3 S2:U3">
    <cfRule type="cellIs" dxfId="4892" priority="32" operator="between">
      <formula>$U$3</formula>
      <formula>$I$38</formula>
    </cfRule>
  </conditionalFormatting>
  <conditionalFormatting sqref="AE14">
    <cfRule type="containsErrors" dxfId="4891" priority="30">
      <formula>ISERROR(AE14)</formula>
    </cfRule>
  </conditionalFormatting>
  <conditionalFormatting sqref="AE14">
    <cfRule type="cellIs" dxfId="4890" priority="29" operator="between">
      <formula>$P$5</formula>
      <formula>$P$6</formula>
    </cfRule>
  </conditionalFormatting>
  <conditionalFormatting sqref="AE14">
    <cfRule type="containsErrors" dxfId="4889" priority="28">
      <formula>ISERROR(AE14)</formula>
    </cfRule>
  </conditionalFormatting>
  <conditionalFormatting sqref="AE15">
    <cfRule type="containsErrors" dxfId="4888" priority="27">
      <formula>ISERROR(AE15)</formula>
    </cfRule>
  </conditionalFormatting>
  <conditionalFormatting sqref="AE15">
    <cfRule type="cellIs" dxfId="4887" priority="26" operator="between">
      <formula>$P$5</formula>
      <formula>$P$6</formula>
    </cfRule>
  </conditionalFormatting>
  <conditionalFormatting sqref="AE15">
    <cfRule type="containsErrors" dxfId="4886" priority="25">
      <formula>ISERROR(AE15)</formula>
    </cfRule>
  </conditionalFormatting>
  <conditionalFormatting sqref="AE16">
    <cfRule type="containsErrors" dxfId="4885" priority="24">
      <formula>ISERROR(AE16)</formula>
    </cfRule>
  </conditionalFormatting>
  <conditionalFormatting sqref="AE16">
    <cfRule type="cellIs" dxfId="4884" priority="23" operator="between">
      <formula>$P$5</formula>
      <formula>$P$6</formula>
    </cfRule>
  </conditionalFormatting>
  <conditionalFormatting sqref="AE16">
    <cfRule type="containsErrors" dxfId="4883" priority="22">
      <formula>ISERROR(AE16)</formula>
    </cfRule>
  </conditionalFormatting>
  <conditionalFormatting sqref="AE17">
    <cfRule type="containsErrors" dxfId="4882" priority="21">
      <formula>ISERROR(AE17)</formula>
    </cfRule>
  </conditionalFormatting>
  <conditionalFormatting sqref="AE17">
    <cfRule type="cellIs" dxfId="4881" priority="20" operator="between">
      <formula>$P$5</formula>
      <formula>$P$6</formula>
    </cfRule>
  </conditionalFormatting>
  <conditionalFormatting sqref="AE17">
    <cfRule type="containsErrors" dxfId="4880" priority="19">
      <formula>ISERROR(AE17)</formula>
    </cfRule>
  </conditionalFormatting>
  <conditionalFormatting sqref="AE26">
    <cfRule type="containsErrors" dxfId="4879" priority="18">
      <formula>ISERROR(AE26)</formula>
    </cfRule>
  </conditionalFormatting>
  <conditionalFormatting sqref="AE26">
    <cfRule type="cellIs" dxfId="4878" priority="17" operator="between">
      <formula>$P$5</formula>
      <formula>$P$6</formula>
    </cfRule>
  </conditionalFormatting>
  <conditionalFormatting sqref="AE26">
    <cfRule type="containsErrors" dxfId="4877" priority="16">
      <formula>ISERROR(AE26)</formula>
    </cfRule>
  </conditionalFormatting>
  <conditionalFormatting sqref="AE27">
    <cfRule type="containsErrors" dxfId="4876" priority="15">
      <formula>ISERROR(AE27)</formula>
    </cfRule>
  </conditionalFormatting>
  <conditionalFormatting sqref="AE27">
    <cfRule type="cellIs" dxfId="4875" priority="14" operator="between">
      <formula>$P$5</formula>
      <formula>$P$6</formula>
    </cfRule>
  </conditionalFormatting>
  <conditionalFormatting sqref="AE27">
    <cfRule type="containsErrors" dxfId="4874" priority="13">
      <formula>ISERROR(AE27)</formula>
    </cfRule>
  </conditionalFormatting>
  <conditionalFormatting sqref="AE28">
    <cfRule type="containsErrors" dxfId="4873" priority="12">
      <formula>ISERROR(AE28)</formula>
    </cfRule>
  </conditionalFormatting>
  <conditionalFormatting sqref="AE28">
    <cfRule type="cellIs" dxfId="4872" priority="11" operator="between">
      <formula>$P$5</formula>
      <formula>$P$6</formula>
    </cfRule>
  </conditionalFormatting>
  <conditionalFormatting sqref="AE28">
    <cfRule type="containsErrors" dxfId="4871" priority="10">
      <formula>ISERROR(AE28)</formula>
    </cfRule>
  </conditionalFormatting>
  <conditionalFormatting sqref="AE29">
    <cfRule type="containsErrors" dxfId="4870" priority="9">
      <formula>ISERROR(AE29)</formula>
    </cfRule>
  </conditionalFormatting>
  <conditionalFormatting sqref="AE29">
    <cfRule type="cellIs" dxfId="4869" priority="8" operator="between">
      <formula>$P$5</formula>
      <formula>$P$6</formula>
    </cfRule>
  </conditionalFormatting>
  <conditionalFormatting sqref="AE29">
    <cfRule type="containsErrors" dxfId="4868" priority="7">
      <formula>ISERROR(AE29)</formula>
    </cfRule>
  </conditionalFormatting>
  <conditionalFormatting sqref="AE30">
    <cfRule type="containsErrors" dxfId="4867" priority="6">
      <formula>ISERROR(AE30)</formula>
    </cfRule>
  </conditionalFormatting>
  <conditionalFormatting sqref="AE30">
    <cfRule type="cellIs" dxfId="4866" priority="5" operator="between">
      <formula>$P$5</formula>
      <formula>$P$6</formula>
    </cfRule>
  </conditionalFormatting>
  <conditionalFormatting sqref="AE30">
    <cfRule type="containsErrors" dxfId="4865" priority="4">
      <formula>ISERROR(AE30)</formula>
    </cfRule>
  </conditionalFormatting>
  <conditionalFormatting sqref="A6:XFD7 A9:XFD13 A8:AD8 AF8:XFD8 A1:XFD1 A18:XFD25 A14:AD17 AF14:XFD17 A31:XFD35 A26:AD30 AF26:XFD30 J4:XFD5 A2:M2 J3:M3 A38:XFD1048576 A36:D37 J36:XFD37 O2:Q3 S2:XFD3 A3:I5">
    <cfRule type="cellIs" dxfId="4864" priority="2060" operator="between">
      <formula>$U$2</formula>
      <formula>$U$3</formula>
    </cfRule>
  </conditionalFormatting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388"/>
  <sheetViews>
    <sheetView topLeftCell="R12" workbookViewId="0">
      <selection activeCell="V33" sqref="V33"/>
    </sheetView>
  </sheetViews>
  <sheetFormatPr baseColWidth="10" defaultColWidth="8.85546875" defaultRowHeight="15" x14ac:dyDescent="0.25"/>
  <cols>
    <col min="2" max="2" width="19.28515625" customWidth="1"/>
    <col min="3" max="3" width="9.140625" customWidth="1"/>
    <col min="4" max="4" width="10.28515625" customWidth="1"/>
    <col min="5" max="5" width="10.140625" customWidth="1"/>
    <col min="6" max="6" width="7.85546875" customWidth="1"/>
    <col min="7" max="7" width="8" customWidth="1"/>
    <col min="8" max="8" width="8.5703125" customWidth="1"/>
    <col min="9" max="9" width="7.42578125" customWidth="1"/>
    <col min="10" max="10" width="6.7109375" customWidth="1"/>
    <col min="11" max="11" width="7.5703125" customWidth="1"/>
    <col min="12" max="12" width="7.28515625" customWidth="1"/>
    <col min="13" max="13" width="10.85546875" customWidth="1"/>
    <col min="14" max="14" width="8.7109375" customWidth="1"/>
    <col min="15" max="15" width="8" customWidth="1"/>
    <col min="16" max="16" width="7.5703125" customWidth="1"/>
    <col min="17" max="17" width="6.85546875" customWidth="1"/>
    <col min="18" max="18" width="7.7109375" customWidth="1"/>
    <col min="19" max="19" width="6.85546875" customWidth="1"/>
    <col min="20" max="20" width="6.42578125" customWidth="1"/>
    <col min="21" max="21" width="6.140625" customWidth="1"/>
    <col min="33" max="33" width="11.28515625" customWidth="1"/>
  </cols>
  <sheetData>
    <row r="2" spans="1:43" ht="15.75" x14ac:dyDescent="0.25">
      <c r="C2" s="3" t="s">
        <v>17</v>
      </c>
      <c r="D2" s="3" t="s">
        <v>18</v>
      </c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43" ht="15.75" x14ac:dyDescent="0.25">
      <c r="B3" t="s">
        <v>61</v>
      </c>
      <c r="C3" s="3" t="s">
        <v>60</v>
      </c>
      <c r="D3" s="6" t="s">
        <v>58</v>
      </c>
      <c r="E3" s="3" t="s">
        <v>59</v>
      </c>
      <c r="F3" s="3">
        <v>75</v>
      </c>
      <c r="G3" s="3">
        <v>65</v>
      </c>
      <c r="H3" s="3">
        <v>20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43" ht="15.75" x14ac:dyDescent="0.25">
      <c r="C4" s="4" t="s">
        <v>8</v>
      </c>
      <c r="D4" s="4" t="s">
        <v>48</v>
      </c>
      <c r="E4" s="4" t="s">
        <v>49</v>
      </c>
      <c r="F4" s="4" t="s">
        <v>50</v>
      </c>
      <c r="G4" s="4" t="s">
        <v>51</v>
      </c>
      <c r="H4" s="4" t="s">
        <v>52</v>
      </c>
      <c r="I4" s="4" t="s">
        <v>53</v>
      </c>
      <c r="J4" s="4" t="s">
        <v>54</v>
      </c>
      <c r="K4" s="4" t="s">
        <v>55</v>
      </c>
      <c r="L4" s="4" t="s">
        <v>56</v>
      </c>
      <c r="M4" s="4" t="s">
        <v>57</v>
      </c>
      <c r="N4" s="4" t="s">
        <v>29</v>
      </c>
      <c r="O4" s="4" t="s">
        <v>29</v>
      </c>
      <c r="P4" s="4" t="s">
        <v>29</v>
      </c>
      <c r="Q4" s="4" t="s">
        <v>29</v>
      </c>
      <c r="R4" s="4" t="s">
        <v>29</v>
      </c>
      <c r="S4" s="4" t="s">
        <v>29</v>
      </c>
      <c r="T4" s="4" t="s">
        <v>29</v>
      </c>
      <c r="U4" s="4"/>
      <c r="V4" s="3"/>
      <c r="W4">
        <v>0</v>
      </c>
      <c r="Y4" s="3" t="s">
        <v>8</v>
      </c>
      <c r="Z4" s="3" t="s">
        <v>48</v>
      </c>
      <c r="AA4" s="3" t="s">
        <v>49</v>
      </c>
      <c r="AB4" s="3" t="s">
        <v>50</v>
      </c>
      <c r="AC4" s="3" t="s">
        <v>51</v>
      </c>
      <c r="AD4" s="3" t="s">
        <v>52</v>
      </c>
      <c r="AE4" s="3" t="s">
        <v>53</v>
      </c>
      <c r="AF4" s="3" t="s">
        <v>54</v>
      </c>
      <c r="AG4" s="3" t="s">
        <v>55</v>
      </c>
      <c r="AH4" s="3" t="s">
        <v>56</v>
      </c>
      <c r="AI4" s="3" t="s">
        <v>57</v>
      </c>
      <c r="AJ4" s="3" t="s">
        <v>29</v>
      </c>
      <c r="AK4" s="3" t="s">
        <v>29</v>
      </c>
      <c r="AL4" s="3" t="s">
        <v>29</v>
      </c>
      <c r="AM4" s="3" t="s">
        <v>29</v>
      </c>
      <c r="AN4" s="3" t="s">
        <v>29</v>
      </c>
      <c r="AO4" s="3" t="s">
        <v>29</v>
      </c>
      <c r="AP4" s="3" t="s">
        <v>29</v>
      </c>
      <c r="AQ4" s="3">
        <v>0</v>
      </c>
    </row>
    <row r="5" spans="1:43" ht="15.75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>
        <v>0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19.25" customHeight="1" x14ac:dyDescent="0.25">
      <c r="A6" s="6" t="s">
        <v>47</v>
      </c>
      <c r="C6" s="5" t="s">
        <v>63</v>
      </c>
      <c r="D6" s="5" t="s">
        <v>64</v>
      </c>
      <c r="E6" s="5" t="s">
        <v>65</v>
      </c>
      <c r="F6" s="5" t="s">
        <v>66</v>
      </c>
      <c r="G6" s="5" t="s">
        <v>67</v>
      </c>
      <c r="H6" s="5" t="s">
        <v>68</v>
      </c>
      <c r="I6" s="5" t="s">
        <v>69</v>
      </c>
      <c r="J6" s="5" t="s">
        <v>70</v>
      </c>
      <c r="K6" s="5" t="s">
        <v>71</v>
      </c>
      <c r="L6" s="5" t="s">
        <v>72</v>
      </c>
      <c r="M6" s="5" t="s">
        <v>73</v>
      </c>
      <c r="N6" s="5" t="s">
        <v>74</v>
      </c>
      <c r="O6" s="5" t="s">
        <v>74</v>
      </c>
      <c r="P6" s="5" t="s">
        <v>74</v>
      </c>
      <c r="Q6" s="5" t="s">
        <v>74</v>
      </c>
      <c r="R6" s="5" t="s">
        <v>74</v>
      </c>
      <c r="S6" s="5" t="s">
        <v>74</v>
      </c>
      <c r="T6" s="5" t="s">
        <v>74</v>
      </c>
      <c r="U6" s="5" t="s">
        <v>75</v>
      </c>
      <c r="V6" s="3"/>
      <c r="W6" t="s">
        <v>47</v>
      </c>
      <c r="Y6" s="5" t="s">
        <v>76</v>
      </c>
      <c r="Z6" s="5" t="s">
        <v>77</v>
      </c>
      <c r="AA6" s="5" t="s">
        <v>78</v>
      </c>
      <c r="AB6" s="5" t="s">
        <v>79</v>
      </c>
      <c r="AC6" s="5" t="s">
        <v>80</v>
      </c>
      <c r="AD6" s="5" t="s">
        <v>81</v>
      </c>
      <c r="AE6" s="5" t="s">
        <v>82</v>
      </c>
      <c r="AF6" s="5" t="s">
        <v>83</v>
      </c>
      <c r="AG6" s="5" t="s">
        <v>84</v>
      </c>
      <c r="AH6" s="5" t="s">
        <v>85</v>
      </c>
      <c r="AI6" s="5" t="s">
        <v>86</v>
      </c>
      <c r="AJ6" s="5" t="s">
        <v>87</v>
      </c>
      <c r="AK6" s="5" t="s">
        <v>87</v>
      </c>
      <c r="AL6" s="5" t="s">
        <v>87</v>
      </c>
      <c r="AM6" s="5" t="s">
        <v>87</v>
      </c>
      <c r="AN6" s="5" t="s">
        <v>87</v>
      </c>
      <c r="AO6" s="5" t="s">
        <v>87</v>
      </c>
      <c r="AP6" s="5" t="s">
        <v>87</v>
      </c>
      <c r="AQ6" s="5" t="s">
        <v>88</v>
      </c>
    </row>
    <row r="7" spans="1:43" ht="119.25" customHeight="1" x14ac:dyDescent="0.25">
      <c r="A7" s="6" t="s">
        <v>29</v>
      </c>
      <c r="C7" s="5" t="s">
        <v>89</v>
      </c>
      <c r="D7" s="5" t="s">
        <v>90</v>
      </c>
      <c r="E7" s="5" t="s">
        <v>91</v>
      </c>
      <c r="F7" s="5" t="s">
        <v>92</v>
      </c>
      <c r="G7" s="5" t="s">
        <v>93</v>
      </c>
      <c r="H7" s="5" t="s">
        <v>94</v>
      </c>
      <c r="I7" s="5" t="s">
        <v>95</v>
      </c>
      <c r="J7" s="5" t="s">
        <v>96</v>
      </c>
      <c r="K7" s="5" t="s">
        <v>97</v>
      </c>
      <c r="L7" s="5" t="s">
        <v>98</v>
      </c>
      <c r="M7" s="5" t="s">
        <v>99</v>
      </c>
      <c r="N7" s="5" t="s">
        <v>100</v>
      </c>
      <c r="O7" s="5" t="s">
        <v>100</v>
      </c>
      <c r="P7" s="5" t="s">
        <v>100</v>
      </c>
      <c r="Q7" s="5" t="s">
        <v>100</v>
      </c>
      <c r="R7" s="5" t="s">
        <v>100</v>
      </c>
      <c r="S7" s="5" t="s">
        <v>100</v>
      </c>
      <c r="T7" s="5" t="s">
        <v>100</v>
      </c>
      <c r="U7" s="5" t="s">
        <v>101</v>
      </c>
      <c r="V7" s="3"/>
      <c r="W7" t="s">
        <v>29</v>
      </c>
      <c r="Y7" s="5" t="s">
        <v>102</v>
      </c>
      <c r="Z7" s="5" t="s">
        <v>103</v>
      </c>
      <c r="AA7" s="5" t="s">
        <v>104</v>
      </c>
      <c r="AB7" s="5" t="s">
        <v>105</v>
      </c>
      <c r="AC7" s="5" t="s">
        <v>106</v>
      </c>
      <c r="AD7" s="5" t="s">
        <v>107</v>
      </c>
      <c r="AE7" s="5" t="s">
        <v>108</v>
      </c>
      <c r="AF7" s="5" t="s">
        <v>109</v>
      </c>
      <c r="AG7" s="5" t="s">
        <v>110</v>
      </c>
      <c r="AH7" s="5" t="s">
        <v>111</v>
      </c>
      <c r="AI7" s="5" t="s">
        <v>112</v>
      </c>
      <c r="AJ7" s="5" t="s">
        <v>113</v>
      </c>
      <c r="AK7" s="5" t="s">
        <v>113</v>
      </c>
      <c r="AL7" s="5" t="s">
        <v>113</v>
      </c>
      <c r="AM7" s="5" t="s">
        <v>113</v>
      </c>
      <c r="AN7" s="5" t="s">
        <v>113</v>
      </c>
      <c r="AO7" s="5" t="s">
        <v>113</v>
      </c>
      <c r="AP7" s="5" t="s">
        <v>113</v>
      </c>
      <c r="AQ7" s="5" t="s">
        <v>114</v>
      </c>
    </row>
    <row r="8" spans="1:43" ht="119.25" customHeight="1" x14ac:dyDescent="0.25">
      <c r="A8" s="6" t="s">
        <v>29</v>
      </c>
      <c r="C8" s="5" t="s">
        <v>89</v>
      </c>
      <c r="D8" s="5" t="s">
        <v>90</v>
      </c>
      <c r="E8" s="5" t="s">
        <v>91</v>
      </c>
      <c r="F8" s="5" t="s">
        <v>92</v>
      </c>
      <c r="G8" s="5" t="s">
        <v>93</v>
      </c>
      <c r="H8" s="5" t="s">
        <v>94</v>
      </c>
      <c r="I8" s="5" t="s">
        <v>95</v>
      </c>
      <c r="J8" s="5" t="s">
        <v>96</v>
      </c>
      <c r="K8" s="5" t="s">
        <v>97</v>
      </c>
      <c r="L8" s="5" t="s">
        <v>98</v>
      </c>
      <c r="M8" s="5" t="s">
        <v>99</v>
      </c>
      <c r="N8" s="5" t="s">
        <v>100</v>
      </c>
      <c r="O8" s="5" t="s">
        <v>100</v>
      </c>
      <c r="P8" s="5" t="s">
        <v>100</v>
      </c>
      <c r="Q8" s="5" t="s">
        <v>100</v>
      </c>
      <c r="R8" s="5" t="s">
        <v>100</v>
      </c>
      <c r="S8" s="5" t="s">
        <v>100</v>
      </c>
      <c r="T8" s="5" t="s">
        <v>100</v>
      </c>
      <c r="U8" s="5" t="s">
        <v>101</v>
      </c>
      <c r="V8" s="3"/>
      <c r="W8" t="s">
        <v>29</v>
      </c>
      <c r="Y8" s="5" t="s">
        <v>102</v>
      </c>
      <c r="Z8" s="5" t="s">
        <v>103</v>
      </c>
      <c r="AA8" s="5" t="s">
        <v>104</v>
      </c>
      <c r="AB8" s="5" t="s">
        <v>105</v>
      </c>
      <c r="AC8" s="5" t="s">
        <v>106</v>
      </c>
      <c r="AD8" s="5" t="s">
        <v>107</v>
      </c>
      <c r="AE8" s="5" t="s">
        <v>108</v>
      </c>
      <c r="AF8" s="5" t="s">
        <v>109</v>
      </c>
      <c r="AG8" s="5" t="s">
        <v>110</v>
      </c>
      <c r="AH8" s="5" t="s">
        <v>111</v>
      </c>
      <c r="AI8" s="5" t="s">
        <v>112</v>
      </c>
      <c r="AJ8" s="5" t="s">
        <v>113</v>
      </c>
      <c r="AK8" s="5" t="s">
        <v>113</v>
      </c>
      <c r="AL8" s="5" t="s">
        <v>113</v>
      </c>
      <c r="AM8" s="5" t="s">
        <v>113</v>
      </c>
      <c r="AN8" s="5" t="s">
        <v>113</v>
      </c>
      <c r="AO8" s="5" t="s">
        <v>113</v>
      </c>
      <c r="AP8" s="5" t="s">
        <v>113</v>
      </c>
      <c r="AQ8" s="5" t="s">
        <v>114</v>
      </c>
    </row>
    <row r="9" spans="1:43" ht="119.25" customHeight="1" x14ac:dyDescent="0.25">
      <c r="A9" s="6" t="s">
        <v>29</v>
      </c>
      <c r="C9" s="5" t="s">
        <v>89</v>
      </c>
      <c r="D9" s="5" t="s">
        <v>90</v>
      </c>
      <c r="E9" s="5" t="s">
        <v>91</v>
      </c>
      <c r="F9" s="5" t="s">
        <v>92</v>
      </c>
      <c r="G9" s="5" t="s">
        <v>93</v>
      </c>
      <c r="H9" s="5" t="s">
        <v>94</v>
      </c>
      <c r="I9" s="5" t="s">
        <v>95</v>
      </c>
      <c r="J9" s="5" t="s">
        <v>96</v>
      </c>
      <c r="K9" s="5" t="s">
        <v>97</v>
      </c>
      <c r="L9" s="5" t="s">
        <v>98</v>
      </c>
      <c r="M9" s="5" t="s">
        <v>99</v>
      </c>
      <c r="N9" s="5" t="s">
        <v>100</v>
      </c>
      <c r="O9" s="5" t="s">
        <v>100</v>
      </c>
      <c r="P9" s="5" t="s">
        <v>100</v>
      </c>
      <c r="Q9" s="5" t="s">
        <v>100</v>
      </c>
      <c r="R9" s="5" t="s">
        <v>100</v>
      </c>
      <c r="S9" s="5" t="s">
        <v>100</v>
      </c>
      <c r="T9" s="5" t="s">
        <v>100</v>
      </c>
      <c r="U9" s="5" t="s">
        <v>101</v>
      </c>
      <c r="V9" s="3"/>
      <c r="W9" t="s">
        <v>29</v>
      </c>
      <c r="Y9" s="5" t="s">
        <v>102</v>
      </c>
      <c r="Z9" s="5" t="s">
        <v>103</v>
      </c>
      <c r="AA9" s="5" t="s">
        <v>104</v>
      </c>
      <c r="AB9" s="5" t="s">
        <v>105</v>
      </c>
      <c r="AC9" s="5" t="s">
        <v>106</v>
      </c>
      <c r="AD9" s="5" t="s">
        <v>107</v>
      </c>
      <c r="AE9" s="5" t="s">
        <v>108</v>
      </c>
      <c r="AF9" s="5" t="s">
        <v>109</v>
      </c>
      <c r="AG9" s="5" t="s">
        <v>110</v>
      </c>
      <c r="AH9" s="5" t="s">
        <v>111</v>
      </c>
      <c r="AI9" s="5" t="s">
        <v>112</v>
      </c>
      <c r="AJ9" s="5" t="s">
        <v>113</v>
      </c>
      <c r="AK9" s="5" t="s">
        <v>113</v>
      </c>
      <c r="AL9" s="5" t="s">
        <v>113</v>
      </c>
      <c r="AM9" s="5" t="s">
        <v>113</v>
      </c>
      <c r="AN9" s="5" t="s">
        <v>113</v>
      </c>
      <c r="AO9" s="5" t="s">
        <v>113</v>
      </c>
      <c r="AP9" s="5" t="s">
        <v>113</v>
      </c>
      <c r="AQ9" s="5" t="s">
        <v>114</v>
      </c>
    </row>
    <row r="10" spans="1:43" ht="119.25" customHeight="1" x14ac:dyDescent="0.25">
      <c r="A10" s="6" t="s">
        <v>29</v>
      </c>
      <c r="C10" s="5" t="s">
        <v>89</v>
      </c>
      <c r="D10" s="5" t="s">
        <v>90</v>
      </c>
      <c r="E10" s="5" t="s">
        <v>91</v>
      </c>
      <c r="F10" s="5" t="s">
        <v>92</v>
      </c>
      <c r="G10" s="5" t="s">
        <v>93</v>
      </c>
      <c r="H10" s="5" t="s">
        <v>94</v>
      </c>
      <c r="I10" s="5" t="s">
        <v>95</v>
      </c>
      <c r="J10" s="5" t="s">
        <v>96</v>
      </c>
      <c r="K10" s="5" t="s">
        <v>97</v>
      </c>
      <c r="L10" s="5" t="s">
        <v>98</v>
      </c>
      <c r="M10" s="5" t="s">
        <v>99</v>
      </c>
      <c r="N10" s="5" t="s">
        <v>100</v>
      </c>
      <c r="O10" s="5" t="s">
        <v>100</v>
      </c>
      <c r="P10" s="5" t="s">
        <v>100</v>
      </c>
      <c r="Q10" s="5" t="s">
        <v>100</v>
      </c>
      <c r="R10" s="5" t="s">
        <v>100</v>
      </c>
      <c r="S10" s="5" t="s">
        <v>100</v>
      </c>
      <c r="T10" s="5" t="s">
        <v>100</v>
      </c>
      <c r="U10" s="5" t="s">
        <v>101</v>
      </c>
      <c r="V10" s="3"/>
      <c r="W10" t="s">
        <v>29</v>
      </c>
      <c r="Y10" s="5" t="s">
        <v>102</v>
      </c>
      <c r="Z10" s="5" t="s">
        <v>103</v>
      </c>
      <c r="AA10" s="5" t="s">
        <v>104</v>
      </c>
      <c r="AB10" s="5" t="s">
        <v>105</v>
      </c>
      <c r="AC10" s="5" t="s">
        <v>106</v>
      </c>
      <c r="AD10" s="5" t="s">
        <v>107</v>
      </c>
      <c r="AE10" s="5" t="s">
        <v>108</v>
      </c>
      <c r="AF10" s="5" t="s">
        <v>109</v>
      </c>
      <c r="AG10" s="5" t="s">
        <v>110</v>
      </c>
      <c r="AH10" s="5" t="s">
        <v>111</v>
      </c>
      <c r="AI10" s="5" t="s">
        <v>112</v>
      </c>
      <c r="AJ10" s="5" t="s">
        <v>113</v>
      </c>
      <c r="AK10" s="5" t="s">
        <v>113</v>
      </c>
      <c r="AL10" s="5" t="s">
        <v>113</v>
      </c>
      <c r="AM10" s="5" t="s">
        <v>113</v>
      </c>
      <c r="AN10" s="5" t="s">
        <v>113</v>
      </c>
      <c r="AO10" s="5" t="s">
        <v>113</v>
      </c>
      <c r="AP10" s="5" t="s">
        <v>113</v>
      </c>
      <c r="AQ10" s="5" t="s">
        <v>114</v>
      </c>
    </row>
    <row r="11" spans="1:43" ht="119.25" customHeight="1" x14ac:dyDescent="0.25">
      <c r="A11" s="6" t="s">
        <v>33</v>
      </c>
      <c r="C11" s="5" t="s">
        <v>115</v>
      </c>
      <c r="D11" s="5" t="s">
        <v>116</v>
      </c>
      <c r="E11" s="5" t="s">
        <v>117</v>
      </c>
      <c r="F11" s="5" t="s">
        <v>118</v>
      </c>
      <c r="G11" s="5" t="s">
        <v>119</v>
      </c>
      <c r="H11" s="5" t="s">
        <v>120</v>
      </c>
      <c r="I11" s="5" t="s">
        <v>121</v>
      </c>
      <c r="J11" s="5" t="s">
        <v>122</v>
      </c>
      <c r="K11" s="5" t="s">
        <v>123</v>
      </c>
      <c r="L11" s="5" t="s">
        <v>124</v>
      </c>
      <c r="M11" s="5" t="s">
        <v>125</v>
      </c>
      <c r="N11" s="5" t="s">
        <v>126</v>
      </c>
      <c r="O11" s="5" t="s">
        <v>126</v>
      </c>
      <c r="P11" s="5" t="s">
        <v>126</v>
      </c>
      <c r="Q11" s="5" t="s">
        <v>126</v>
      </c>
      <c r="R11" s="5" t="s">
        <v>126</v>
      </c>
      <c r="S11" s="5" t="s">
        <v>126</v>
      </c>
      <c r="T11" s="5" t="s">
        <v>126</v>
      </c>
      <c r="U11" s="5" t="s">
        <v>127</v>
      </c>
      <c r="V11" s="3"/>
      <c r="W11" t="s">
        <v>33</v>
      </c>
      <c r="Y11" s="5" t="s">
        <v>128</v>
      </c>
      <c r="Z11" s="5" t="s">
        <v>129</v>
      </c>
      <c r="AA11" s="5" t="s">
        <v>130</v>
      </c>
      <c r="AB11" s="5" t="s">
        <v>131</v>
      </c>
      <c r="AC11" s="5" t="s">
        <v>132</v>
      </c>
      <c r="AD11" s="5" t="s">
        <v>133</v>
      </c>
      <c r="AE11" s="5" t="s">
        <v>134</v>
      </c>
      <c r="AF11" s="5" t="s">
        <v>135</v>
      </c>
      <c r="AG11" s="5" t="s">
        <v>136</v>
      </c>
      <c r="AH11" s="5" t="s">
        <v>137</v>
      </c>
      <c r="AI11" s="5" t="s">
        <v>138</v>
      </c>
      <c r="AJ11" s="5" t="s">
        <v>139</v>
      </c>
      <c r="AK11" s="5" t="s">
        <v>139</v>
      </c>
      <c r="AL11" s="5" t="s">
        <v>139</v>
      </c>
      <c r="AM11" s="5" t="s">
        <v>139</v>
      </c>
      <c r="AN11" s="5" t="s">
        <v>139</v>
      </c>
      <c r="AO11" s="5" t="s">
        <v>139</v>
      </c>
      <c r="AP11" s="5" t="s">
        <v>139</v>
      </c>
      <c r="AQ11" s="5" t="s">
        <v>113</v>
      </c>
    </row>
    <row r="12" spans="1:43" ht="119.25" customHeight="1" x14ac:dyDescent="0.25">
      <c r="A12" s="6" t="s">
        <v>33</v>
      </c>
      <c r="C12" s="5" t="s">
        <v>115</v>
      </c>
      <c r="D12" s="5" t="s">
        <v>116</v>
      </c>
      <c r="E12" s="5" t="s">
        <v>117</v>
      </c>
      <c r="F12" s="5" t="s">
        <v>118</v>
      </c>
      <c r="G12" s="5" t="s">
        <v>119</v>
      </c>
      <c r="H12" s="5" t="s">
        <v>120</v>
      </c>
      <c r="I12" s="5" t="s">
        <v>121</v>
      </c>
      <c r="J12" s="5" t="s">
        <v>122</v>
      </c>
      <c r="K12" s="5" t="s">
        <v>123</v>
      </c>
      <c r="L12" s="5" t="s">
        <v>124</v>
      </c>
      <c r="M12" s="5" t="s">
        <v>125</v>
      </c>
      <c r="N12" s="5" t="s">
        <v>126</v>
      </c>
      <c r="O12" s="5" t="s">
        <v>126</v>
      </c>
      <c r="P12" s="5" t="s">
        <v>126</v>
      </c>
      <c r="Q12" s="5" t="s">
        <v>126</v>
      </c>
      <c r="R12" s="5" t="s">
        <v>126</v>
      </c>
      <c r="S12" s="5" t="s">
        <v>126</v>
      </c>
      <c r="T12" s="5" t="s">
        <v>126</v>
      </c>
      <c r="U12" s="5" t="s">
        <v>127</v>
      </c>
      <c r="V12" s="3"/>
      <c r="W12" t="s">
        <v>33</v>
      </c>
      <c r="Y12" s="5" t="s">
        <v>128</v>
      </c>
      <c r="Z12" s="5" t="s">
        <v>129</v>
      </c>
      <c r="AA12" s="5" t="s">
        <v>130</v>
      </c>
      <c r="AB12" s="5" t="s">
        <v>131</v>
      </c>
      <c r="AC12" s="5" t="s">
        <v>132</v>
      </c>
      <c r="AD12" s="5" t="s">
        <v>133</v>
      </c>
      <c r="AE12" s="5" t="s">
        <v>134</v>
      </c>
      <c r="AF12" s="5" t="s">
        <v>135</v>
      </c>
      <c r="AG12" s="5" t="s">
        <v>136</v>
      </c>
      <c r="AH12" s="5" t="s">
        <v>137</v>
      </c>
      <c r="AI12" s="5" t="s">
        <v>138</v>
      </c>
      <c r="AJ12" s="5" t="s">
        <v>139</v>
      </c>
      <c r="AK12" s="5" t="s">
        <v>139</v>
      </c>
      <c r="AL12" s="5" t="s">
        <v>139</v>
      </c>
      <c r="AM12" s="5" t="s">
        <v>139</v>
      </c>
      <c r="AN12" s="5" t="s">
        <v>139</v>
      </c>
      <c r="AO12" s="5" t="s">
        <v>139</v>
      </c>
      <c r="AP12" s="5" t="s">
        <v>139</v>
      </c>
      <c r="AQ12" s="5" t="s">
        <v>113</v>
      </c>
    </row>
    <row r="13" spans="1:43" x14ac:dyDescent="0.25">
      <c r="A13" s="6"/>
    </row>
    <row r="14" spans="1:43" x14ac:dyDescent="0.25">
      <c r="A14" s="6"/>
      <c r="V14" s="165">
        <v>1</v>
      </c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</row>
    <row r="15" spans="1:43" x14ac:dyDescent="0.25">
      <c r="A15" s="6"/>
      <c r="C15" s="6" t="s">
        <v>8</v>
      </c>
      <c r="D15" s="6" t="s">
        <v>48</v>
      </c>
      <c r="E15" s="6" t="s">
        <v>49</v>
      </c>
      <c r="F15" s="6" t="s">
        <v>50</v>
      </c>
      <c r="G15" s="6" t="s">
        <v>51</v>
      </c>
      <c r="H15" s="6" t="s">
        <v>52</v>
      </c>
      <c r="I15" s="6" t="s">
        <v>53</v>
      </c>
      <c r="J15" s="6" t="s">
        <v>54</v>
      </c>
      <c r="K15" s="6" t="s">
        <v>55</v>
      </c>
      <c r="L15" s="6" t="s">
        <v>56</v>
      </c>
      <c r="M15" s="6" t="s">
        <v>57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>
        <v>0</v>
      </c>
      <c r="W15" s="171" t="s">
        <v>8</v>
      </c>
      <c r="X15" s="171" t="s">
        <v>48</v>
      </c>
      <c r="Y15" s="171" t="s">
        <v>49</v>
      </c>
      <c r="Z15" s="171" t="s">
        <v>50</v>
      </c>
      <c r="AA15" s="171" t="s">
        <v>51</v>
      </c>
      <c r="AB15" s="171" t="s">
        <v>52</v>
      </c>
      <c r="AC15" s="171" t="s">
        <v>53</v>
      </c>
      <c r="AD15" s="171" t="s">
        <v>54</v>
      </c>
      <c r="AE15" s="171" t="s">
        <v>55</v>
      </c>
      <c r="AF15" s="171" t="s">
        <v>56</v>
      </c>
      <c r="AG15" s="171" t="s">
        <v>57</v>
      </c>
      <c r="AH15" s="171" t="s">
        <v>29</v>
      </c>
      <c r="AI15" s="171" t="s">
        <v>29</v>
      </c>
      <c r="AJ15" s="171" t="s">
        <v>29</v>
      </c>
      <c r="AK15" s="171" t="s">
        <v>29</v>
      </c>
      <c r="AL15" s="171" t="s">
        <v>29</v>
      </c>
      <c r="AM15" s="171" t="s">
        <v>29</v>
      </c>
      <c r="AN15" s="171" t="s">
        <v>29</v>
      </c>
      <c r="AO15" s="171">
        <v>0</v>
      </c>
      <c r="AP15" s="165"/>
    </row>
    <row r="16" spans="1:43" x14ac:dyDescent="0.25">
      <c r="A16" s="1" t="s">
        <v>47</v>
      </c>
      <c r="B16" t="s">
        <v>23</v>
      </c>
      <c r="C16" s="2" t="e">
        <v>#N/A</v>
      </c>
      <c r="D16" s="2" t="e">
        <v>#N/A</v>
      </c>
      <c r="E16" s="2" t="e">
        <v>#N/A</v>
      </c>
      <c r="F16" s="2" t="e">
        <v>#N/A</v>
      </c>
      <c r="G16" s="2" t="e">
        <v>#N/A</v>
      </c>
      <c r="H16" s="2" t="e">
        <v>#N/A</v>
      </c>
      <c r="I16" s="2" t="e">
        <v>#N/A</v>
      </c>
      <c r="J16" s="2" t="e">
        <v>#N/A</v>
      </c>
      <c r="K16" s="2" t="e">
        <v>#N/A</v>
      </c>
      <c r="L16" s="2" t="e">
        <v>#N/A</v>
      </c>
      <c r="M16" s="2" t="e">
        <v>#N/A</v>
      </c>
      <c r="N16" s="2" t="e">
        <v>#N/A</v>
      </c>
      <c r="O16" s="2" t="e">
        <v>#N/A</v>
      </c>
      <c r="P16" s="2" t="e">
        <v>#N/A</v>
      </c>
      <c r="Q16" s="2" t="e">
        <v>#N/A</v>
      </c>
      <c r="R16" s="2" t="e">
        <v>#N/A</v>
      </c>
      <c r="S16" s="2" t="e">
        <v>#N/A</v>
      </c>
      <c r="T16" s="2" t="e">
        <v>#N/A</v>
      </c>
      <c r="U16" s="2" t="e">
        <v>#N/A</v>
      </c>
      <c r="W16" s="172" t="e">
        <v>#N/A</v>
      </c>
      <c r="X16" s="172" t="e">
        <v>#N/A</v>
      </c>
      <c r="Y16" s="172" t="e">
        <v>#N/A</v>
      </c>
      <c r="Z16" s="172" t="e">
        <v>#N/A</v>
      </c>
      <c r="AA16" s="172" t="e">
        <v>#N/A</v>
      </c>
      <c r="AB16" s="172" t="e">
        <v>#N/A</v>
      </c>
      <c r="AC16" s="172" t="e">
        <v>#N/A</v>
      </c>
      <c r="AD16" s="172" t="e">
        <v>#N/A</v>
      </c>
      <c r="AE16" s="172" t="e">
        <v>#N/A</v>
      </c>
      <c r="AF16" s="172" t="e">
        <v>#N/A</v>
      </c>
      <c r="AG16" s="172" t="e">
        <v>#N/A</v>
      </c>
      <c r="AH16" s="172" t="e">
        <v>#N/A</v>
      </c>
      <c r="AI16" s="172" t="e">
        <v>#N/A</v>
      </c>
      <c r="AJ16" s="172" t="e">
        <v>#N/A</v>
      </c>
      <c r="AK16" s="172" t="e">
        <v>#N/A</v>
      </c>
      <c r="AL16" s="172" t="e">
        <v>#N/A</v>
      </c>
      <c r="AM16" s="172" t="e">
        <v>#N/A</v>
      </c>
      <c r="AN16" s="172" t="e">
        <v>#N/A</v>
      </c>
      <c r="AO16" s="172" t="e">
        <v>#N/A</v>
      </c>
      <c r="AP16" s="165"/>
    </row>
    <row r="17" spans="1:42" x14ac:dyDescent="0.25">
      <c r="A17" s="1" t="s">
        <v>47</v>
      </c>
      <c r="B17" t="s">
        <v>20</v>
      </c>
      <c r="C17" s="2" t="e">
        <v>#N/A</v>
      </c>
      <c r="D17" s="2" t="e">
        <v>#N/A</v>
      </c>
      <c r="E17" s="2" t="e">
        <v>#N/A</v>
      </c>
      <c r="F17" s="2" t="e">
        <v>#N/A</v>
      </c>
      <c r="G17" s="2" t="e">
        <v>#N/A</v>
      </c>
      <c r="H17" s="2" t="e">
        <v>#N/A</v>
      </c>
      <c r="I17" s="2" t="e">
        <v>#N/A</v>
      </c>
      <c r="J17" s="2" t="e">
        <v>#N/A</v>
      </c>
      <c r="K17" s="2" t="e">
        <v>#N/A</v>
      </c>
      <c r="L17" s="2" t="e">
        <v>#N/A</v>
      </c>
      <c r="M17" s="2" t="e">
        <v>#N/A</v>
      </c>
      <c r="N17" s="2" t="e">
        <v>#N/A</v>
      </c>
      <c r="O17" s="2" t="e">
        <v>#N/A</v>
      </c>
      <c r="P17" s="2" t="e">
        <v>#N/A</v>
      </c>
      <c r="Q17" s="2" t="e">
        <v>#N/A</v>
      </c>
      <c r="R17" s="2" t="e">
        <v>#N/A</v>
      </c>
      <c r="S17" s="2" t="e">
        <v>#N/A</v>
      </c>
      <c r="T17" s="2" t="e">
        <v>#N/A</v>
      </c>
      <c r="U17" s="2" t="e">
        <v>#N/A</v>
      </c>
      <c r="W17" s="172" t="e">
        <v>#N/A</v>
      </c>
      <c r="X17" s="172" t="e">
        <v>#N/A</v>
      </c>
      <c r="Y17" s="172" t="e">
        <v>#N/A</v>
      </c>
      <c r="Z17" s="172" t="e">
        <v>#N/A</v>
      </c>
      <c r="AA17" s="172" t="e">
        <v>#N/A</v>
      </c>
      <c r="AB17" s="172" t="e">
        <v>#N/A</v>
      </c>
      <c r="AC17" s="172" t="e">
        <v>#N/A</v>
      </c>
      <c r="AD17" s="172" t="e">
        <v>#N/A</v>
      </c>
      <c r="AE17" s="172" t="e">
        <v>#N/A</v>
      </c>
      <c r="AF17" s="172" t="e">
        <v>#N/A</v>
      </c>
      <c r="AG17" s="172" t="e">
        <v>#N/A</v>
      </c>
      <c r="AH17" s="172" t="e">
        <v>#N/A</v>
      </c>
      <c r="AI17" s="172" t="e">
        <v>#N/A</v>
      </c>
      <c r="AJ17" s="172" t="e">
        <v>#N/A</v>
      </c>
      <c r="AK17" s="172" t="e">
        <v>#N/A</v>
      </c>
      <c r="AL17" s="172" t="e">
        <v>#N/A</v>
      </c>
      <c r="AM17" s="172" t="e">
        <v>#N/A</v>
      </c>
      <c r="AN17" s="172" t="e">
        <v>#N/A</v>
      </c>
      <c r="AO17" s="172" t="e">
        <v>#N/A</v>
      </c>
      <c r="AP17" s="165"/>
    </row>
    <row r="18" spans="1:42" x14ac:dyDescent="0.25">
      <c r="A18" s="1" t="s">
        <v>47</v>
      </c>
      <c r="B18" t="s">
        <v>21</v>
      </c>
      <c r="C18" s="2" t="s">
        <v>140</v>
      </c>
      <c r="D18" s="2" t="s">
        <v>141</v>
      </c>
      <c r="E18" s="2" t="s">
        <v>142</v>
      </c>
      <c r="F18" s="2" t="s">
        <v>143</v>
      </c>
      <c r="G18" s="2" t="s">
        <v>144</v>
      </c>
      <c r="H18" s="2" t="s">
        <v>145</v>
      </c>
      <c r="I18" s="2" t="s">
        <v>146</v>
      </c>
      <c r="J18" s="2" t="s">
        <v>147</v>
      </c>
      <c r="K18" s="2" t="s">
        <v>148</v>
      </c>
      <c r="L18" s="2" t="s">
        <v>149</v>
      </c>
      <c r="M18" s="2" t="s">
        <v>150</v>
      </c>
      <c r="N18" s="2" t="e">
        <v>#N/A</v>
      </c>
      <c r="O18" s="2" t="e">
        <v>#N/A</v>
      </c>
      <c r="P18" s="2" t="e">
        <v>#N/A</v>
      </c>
      <c r="Q18" s="2" t="e">
        <v>#N/A</v>
      </c>
      <c r="R18" s="2" t="e">
        <v>#N/A</v>
      </c>
      <c r="S18" s="2" t="e">
        <v>#N/A</v>
      </c>
      <c r="T18" s="2" t="e">
        <v>#N/A</v>
      </c>
      <c r="U18" s="2" t="e">
        <v>#N/A</v>
      </c>
      <c r="W18" s="172" t="s">
        <v>140</v>
      </c>
      <c r="X18" s="172" t="s">
        <v>141</v>
      </c>
      <c r="Y18" s="172" t="s">
        <v>142</v>
      </c>
      <c r="Z18" s="172" t="s">
        <v>143</v>
      </c>
      <c r="AA18" s="172" t="s">
        <v>144</v>
      </c>
      <c r="AB18" s="172" t="s">
        <v>145</v>
      </c>
      <c r="AC18" s="172" t="s">
        <v>146</v>
      </c>
      <c r="AD18" s="172" t="s">
        <v>147</v>
      </c>
      <c r="AE18" s="172" t="s">
        <v>148</v>
      </c>
      <c r="AF18" s="172" t="s">
        <v>149</v>
      </c>
      <c r="AG18" s="172" t="s">
        <v>150</v>
      </c>
      <c r="AH18" s="172" t="e">
        <v>#N/A</v>
      </c>
      <c r="AI18" s="172" t="e">
        <v>#N/A</v>
      </c>
      <c r="AJ18" s="172" t="e">
        <v>#N/A</v>
      </c>
      <c r="AK18" s="172" t="e">
        <v>#N/A</v>
      </c>
      <c r="AL18" s="172" t="e">
        <v>#N/A</v>
      </c>
      <c r="AM18" s="172" t="e">
        <v>#N/A</v>
      </c>
      <c r="AN18" s="172" t="e">
        <v>#N/A</v>
      </c>
      <c r="AO18" s="172" t="e">
        <v>#N/A</v>
      </c>
      <c r="AP18" s="165"/>
    </row>
    <row r="19" spans="1:42" x14ac:dyDescent="0.25">
      <c r="A19" s="1" t="s">
        <v>47</v>
      </c>
      <c r="B19" t="s">
        <v>22</v>
      </c>
      <c r="C19" s="2">
        <f>W19*$V$14</f>
        <v>786.8</v>
      </c>
      <c r="D19" s="2">
        <f t="shared" ref="D19:U19" si="0">X19*$V$14</f>
        <v>859.8</v>
      </c>
      <c r="E19" s="2">
        <f t="shared" si="0"/>
        <v>1009.5</v>
      </c>
      <c r="F19" s="2">
        <f t="shared" si="0"/>
        <v>1191.5999999999999</v>
      </c>
      <c r="G19" s="2">
        <f t="shared" si="0"/>
        <v>1253.2</v>
      </c>
      <c r="H19" s="2">
        <f t="shared" si="0"/>
        <v>1415.8</v>
      </c>
      <c r="I19" s="2">
        <f t="shared" si="0"/>
        <v>1497</v>
      </c>
      <c r="J19" s="2">
        <f t="shared" si="0"/>
        <v>1650.5</v>
      </c>
      <c r="K19" s="2">
        <f t="shared" si="0"/>
        <v>1713.7</v>
      </c>
      <c r="L19" s="2">
        <f t="shared" si="0"/>
        <v>1884.6</v>
      </c>
      <c r="M19" s="2">
        <f t="shared" si="0"/>
        <v>2037</v>
      </c>
      <c r="N19" s="2" t="e">
        <f t="shared" si="0"/>
        <v>#N/A</v>
      </c>
      <c r="O19" s="2" t="e">
        <f t="shared" si="0"/>
        <v>#N/A</v>
      </c>
      <c r="P19" s="2" t="e">
        <f t="shared" si="0"/>
        <v>#N/A</v>
      </c>
      <c r="Q19" s="2" t="e">
        <f t="shared" si="0"/>
        <v>#N/A</v>
      </c>
      <c r="R19" s="2" t="e">
        <f t="shared" si="0"/>
        <v>#N/A</v>
      </c>
      <c r="S19" s="2" t="e">
        <f t="shared" si="0"/>
        <v>#N/A</v>
      </c>
      <c r="T19" s="2" t="e">
        <f t="shared" si="0"/>
        <v>#N/A</v>
      </c>
      <c r="U19" s="2" t="e">
        <f t="shared" si="0"/>
        <v>#N/A</v>
      </c>
      <c r="W19" s="170">
        <v>786.8</v>
      </c>
      <c r="X19" s="170">
        <v>859.8</v>
      </c>
      <c r="Y19" s="170">
        <v>1009.5</v>
      </c>
      <c r="Z19" s="170">
        <v>1191.5999999999999</v>
      </c>
      <c r="AA19" s="170">
        <v>1253.2</v>
      </c>
      <c r="AB19" s="170">
        <v>1415.8</v>
      </c>
      <c r="AC19" s="170">
        <v>1497</v>
      </c>
      <c r="AD19" s="170">
        <v>1650.5</v>
      </c>
      <c r="AE19" s="170">
        <v>1713.7</v>
      </c>
      <c r="AF19" s="170">
        <v>1884.6</v>
      </c>
      <c r="AG19" s="170">
        <v>2037</v>
      </c>
      <c r="AH19" s="170" t="e">
        <v>#N/A</v>
      </c>
      <c r="AI19" s="170" t="e">
        <v>#N/A</v>
      </c>
      <c r="AJ19" s="170" t="e">
        <v>#N/A</v>
      </c>
      <c r="AK19" s="170" t="e">
        <v>#N/A</v>
      </c>
      <c r="AL19" s="170" t="e">
        <v>#N/A</v>
      </c>
      <c r="AM19" s="170" t="e">
        <v>#N/A</v>
      </c>
      <c r="AN19" s="170" t="e">
        <v>#N/A</v>
      </c>
      <c r="AO19" s="170" t="e">
        <v>#N/A</v>
      </c>
      <c r="AP19" s="165"/>
    </row>
    <row r="20" spans="1:42" x14ac:dyDescent="0.25">
      <c r="A20" s="1" t="s">
        <v>29</v>
      </c>
      <c r="B20" t="s">
        <v>23</v>
      </c>
      <c r="C20" s="2" t="e">
        <v>#N/A</v>
      </c>
      <c r="D20" s="2" t="e">
        <v>#N/A</v>
      </c>
      <c r="E20" s="2" t="e">
        <v>#N/A</v>
      </c>
      <c r="F20" s="2" t="e">
        <v>#N/A</v>
      </c>
      <c r="G20" s="2" t="e">
        <v>#N/A</v>
      </c>
      <c r="H20" s="2" t="e">
        <v>#N/A</v>
      </c>
      <c r="I20" s="2" t="e">
        <v>#N/A</v>
      </c>
      <c r="J20" s="2" t="e">
        <v>#N/A</v>
      </c>
      <c r="K20" s="2" t="e">
        <v>#N/A</v>
      </c>
      <c r="L20" s="2" t="e">
        <v>#N/A</v>
      </c>
      <c r="M20" s="2" t="e">
        <v>#N/A</v>
      </c>
      <c r="N20" s="2" t="e">
        <v>#N/A</v>
      </c>
      <c r="O20" s="2" t="e">
        <v>#N/A</v>
      </c>
      <c r="P20" s="2" t="e">
        <v>#N/A</v>
      </c>
      <c r="Q20" s="2" t="e">
        <v>#N/A</v>
      </c>
      <c r="R20" s="2" t="e">
        <v>#N/A</v>
      </c>
      <c r="S20" s="2" t="e">
        <v>#N/A</v>
      </c>
      <c r="T20" s="2" t="e">
        <v>#N/A</v>
      </c>
      <c r="U20" s="2" t="e">
        <v>#N/A</v>
      </c>
      <c r="W20" s="172" t="e">
        <v>#N/A</v>
      </c>
      <c r="X20" s="172" t="e">
        <v>#N/A</v>
      </c>
      <c r="Y20" s="172" t="e">
        <v>#N/A</v>
      </c>
      <c r="Z20" s="172" t="e">
        <v>#N/A</v>
      </c>
      <c r="AA20" s="172" t="e">
        <v>#N/A</v>
      </c>
      <c r="AB20" s="172" t="e">
        <v>#N/A</v>
      </c>
      <c r="AC20" s="172" t="e">
        <v>#N/A</v>
      </c>
      <c r="AD20" s="172" t="e">
        <v>#N/A</v>
      </c>
      <c r="AE20" s="172" t="e">
        <v>#N/A</v>
      </c>
      <c r="AF20" s="172" t="e">
        <v>#N/A</v>
      </c>
      <c r="AG20" s="172" t="e">
        <v>#N/A</v>
      </c>
      <c r="AH20" s="172" t="e">
        <v>#N/A</v>
      </c>
      <c r="AI20" s="172" t="e">
        <v>#N/A</v>
      </c>
      <c r="AJ20" s="172" t="e">
        <v>#N/A</v>
      </c>
      <c r="AK20" s="172" t="e">
        <v>#N/A</v>
      </c>
      <c r="AL20" s="172" t="e">
        <v>#N/A</v>
      </c>
      <c r="AM20" s="172" t="e">
        <v>#N/A</v>
      </c>
      <c r="AN20" s="172" t="e">
        <v>#N/A</v>
      </c>
      <c r="AO20" s="172" t="e">
        <v>#N/A</v>
      </c>
      <c r="AP20" s="165"/>
    </row>
    <row r="21" spans="1:42" x14ac:dyDescent="0.25">
      <c r="A21" s="1" t="s">
        <v>29</v>
      </c>
      <c r="B21" t="s">
        <v>20</v>
      </c>
      <c r="C21" s="2" t="e">
        <v>#N/A</v>
      </c>
      <c r="D21" s="2" t="e">
        <v>#N/A</v>
      </c>
      <c r="E21" s="2" t="e">
        <v>#N/A</v>
      </c>
      <c r="F21" s="2" t="e">
        <v>#N/A</v>
      </c>
      <c r="G21" s="2" t="e">
        <v>#N/A</v>
      </c>
      <c r="H21" s="2" t="e">
        <v>#N/A</v>
      </c>
      <c r="I21" s="2" t="e">
        <v>#N/A</v>
      </c>
      <c r="J21" s="2" t="e">
        <v>#N/A</v>
      </c>
      <c r="K21" s="2" t="e">
        <v>#N/A</v>
      </c>
      <c r="L21" s="2" t="e">
        <v>#N/A</v>
      </c>
      <c r="M21" s="2" t="e">
        <v>#N/A</v>
      </c>
      <c r="N21" s="2" t="e">
        <v>#N/A</v>
      </c>
      <c r="O21" s="2" t="e">
        <v>#N/A</v>
      </c>
      <c r="P21" s="2" t="e">
        <v>#N/A</v>
      </c>
      <c r="Q21" s="2" t="e">
        <v>#N/A</v>
      </c>
      <c r="R21" s="2" t="e">
        <v>#N/A</v>
      </c>
      <c r="S21" s="2" t="e">
        <v>#N/A</v>
      </c>
      <c r="T21" s="2" t="e">
        <v>#N/A</v>
      </c>
      <c r="U21" s="2" t="e">
        <v>#N/A</v>
      </c>
      <c r="W21" s="172" t="e">
        <v>#N/A</v>
      </c>
      <c r="X21" s="172" t="e">
        <v>#N/A</v>
      </c>
      <c r="Y21" s="172" t="e">
        <v>#N/A</v>
      </c>
      <c r="Z21" s="172" t="e">
        <v>#N/A</v>
      </c>
      <c r="AA21" s="172" t="e">
        <v>#N/A</v>
      </c>
      <c r="AB21" s="172" t="e">
        <v>#N/A</v>
      </c>
      <c r="AC21" s="172" t="e">
        <v>#N/A</v>
      </c>
      <c r="AD21" s="172" t="e">
        <v>#N/A</v>
      </c>
      <c r="AE21" s="172" t="e">
        <v>#N/A</v>
      </c>
      <c r="AF21" s="172" t="e">
        <v>#N/A</v>
      </c>
      <c r="AG21" s="172" t="e">
        <v>#N/A</v>
      </c>
      <c r="AH21" s="172" t="e">
        <v>#N/A</v>
      </c>
      <c r="AI21" s="172" t="e">
        <v>#N/A</v>
      </c>
      <c r="AJ21" s="172" t="e">
        <v>#N/A</v>
      </c>
      <c r="AK21" s="172" t="e">
        <v>#N/A</v>
      </c>
      <c r="AL21" s="172" t="e">
        <v>#N/A</v>
      </c>
      <c r="AM21" s="172" t="e">
        <v>#N/A</v>
      </c>
      <c r="AN21" s="172" t="e">
        <v>#N/A</v>
      </c>
      <c r="AO21" s="172" t="e">
        <v>#N/A</v>
      </c>
      <c r="AP21" s="165"/>
    </row>
    <row r="22" spans="1:42" x14ac:dyDescent="0.25">
      <c r="A22" s="1" t="s">
        <v>29</v>
      </c>
      <c r="B22" t="s">
        <v>21</v>
      </c>
      <c r="C22" s="2" t="e">
        <v>#N/A</v>
      </c>
      <c r="D22" s="2" t="e">
        <v>#N/A</v>
      </c>
      <c r="E22" s="2" t="e">
        <v>#N/A</v>
      </c>
      <c r="F22" s="2" t="e">
        <v>#N/A</v>
      </c>
      <c r="G22" s="2" t="e">
        <v>#N/A</v>
      </c>
      <c r="H22" s="2" t="e">
        <v>#N/A</v>
      </c>
      <c r="I22" s="2" t="e">
        <v>#N/A</v>
      </c>
      <c r="J22" s="2" t="e">
        <v>#N/A</v>
      </c>
      <c r="K22" s="2" t="e">
        <v>#N/A</v>
      </c>
      <c r="L22" s="2" t="e">
        <v>#N/A</v>
      </c>
      <c r="M22" s="2" t="e">
        <v>#N/A</v>
      </c>
      <c r="N22" s="2" t="e">
        <v>#N/A</v>
      </c>
      <c r="O22" s="2" t="e">
        <v>#N/A</v>
      </c>
      <c r="P22" s="2" t="e">
        <v>#N/A</v>
      </c>
      <c r="Q22" s="2" t="e">
        <v>#N/A</v>
      </c>
      <c r="R22" s="2" t="e">
        <v>#N/A</v>
      </c>
      <c r="S22" s="2" t="e">
        <v>#N/A</v>
      </c>
      <c r="T22" s="2" t="e">
        <v>#N/A</v>
      </c>
      <c r="U22" s="2" t="e">
        <v>#N/A</v>
      </c>
      <c r="W22" s="172" t="e">
        <v>#N/A</v>
      </c>
      <c r="X22" s="172" t="e">
        <v>#N/A</v>
      </c>
      <c r="Y22" s="172" t="e">
        <v>#N/A</v>
      </c>
      <c r="Z22" s="172" t="e">
        <v>#N/A</v>
      </c>
      <c r="AA22" s="172" t="e">
        <v>#N/A</v>
      </c>
      <c r="AB22" s="172" t="e">
        <v>#N/A</v>
      </c>
      <c r="AC22" s="172" t="e">
        <v>#N/A</v>
      </c>
      <c r="AD22" s="172" t="e">
        <v>#N/A</v>
      </c>
      <c r="AE22" s="172" t="e">
        <v>#N/A</v>
      </c>
      <c r="AF22" s="172" t="e">
        <v>#N/A</v>
      </c>
      <c r="AG22" s="172" t="e">
        <v>#N/A</v>
      </c>
      <c r="AH22" s="172" t="e">
        <v>#N/A</v>
      </c>
      <c r="AI22" s="172" t="e">
        <v>#N/A</v>
      </c>
      <c r="AJ22" s="172" t="e">
        <v>#N/A</v>
      </c>
      <c r="AK22" s="172" t="e">
        <v>#N/A</v>
      </c>
      <c r="AL22" s="172" t="e">
        <v>#N/A</v>
      </c>
      <c r="AM22" s="172" t="e">
        <v>#N/A</v>
      </c>
      <c r="AN22" s="172" t="e">
        <v>#N/A</v>
      </c>
      <c r="AO22" s="172" t="e">
        <v>#N/A</v>
      </c>
      <c r="AP22" s="165"/>
    </row>
    <row r="23" spans="1:42" x14ac:dyDescent="0.25">
      <c r="A23" s="1" t="s">
        <v>29</v>
      </c>
      <c r="B23" t="s">
        <v>22</v>
      </c>
      <c r="C23" s="2" t="e">
        <v>#N/A</v>
      </c>
      <c r="D23" s="2" t="e">
        <v>#N/A</v>
      </c>
      <c r="E23" s="2" t="e">
        <v>#N/A</v>
      </c>
      <c r="F23" s="2" t="e">
        <v>#N/A</v>
      </c>
      <c r="G23" s="2" t="e">
        <v>#N/A</v>
      </c>
      <c r="H23" s="2" t="e">
        <v>#N/A</v>
      </c>
      <c r="I23" s="2" t="e">
        <v>#N/A</v>
      </c>
      <c r="J23" s="2" t="e">
        <v>#N/A</v>
      </c>
      <c r="K23" s="2" t="e">
        <v>#N/A</v>
      </c>
      <c r="L23" s="2" t="e">
        <v>#N/A</v>
      </c>
      <c r="M23" s="2" t="e">
        <v>#N/A</v>
      </c>
      <c r="N23" s="2" t="e">
        <v>#N/A</v>
      </c>
      <c r="O23" s="2" t="e">
        <v>#N/A</v>
      </c>
      <c r="P23" s="2" t="e">
        <v>#N/A</v>
      </c>
      <c r="Q23" s="2" t="e">
        <v>#N/A</v>
      </c>
      <c r="R23" s="2" t="e">
        <v>#N/A</v>
      </c>
      <c r="S23" s="2" t="e">
        <v>#N/A</v>
      </c>
      <c r="T23" s="2" t="e">
        <v>#N/A</v>
      </c>
      <c r="U23" s="2" t="e">
        <v>#N/A</v>
      </c>
      <c r="W23" s="172" t="e">
        <v>#N/A</v>
      </c>
      <c r="X23" s="172" t="e">
        <v>#N/A</v>
      </c>
      <c r="Y23" s="172" t="e">
        <v>#N/A</v>
      </c>
      <c r="Z23" s="172" t="e">
        <v>#N/A</v>
      </c>
      <c r="AA23" s="172" t="e">
        <v>#N/A</v>
      </c>
      <c r="AB23" s="172" t="e">
        <v>#N/A</v>
      </c>
      <c r="AC23" s="172" t="e">
        <v>#N/A</v>
      </c>
      <c r="AD23" s="172" t="e">
        <v>#N/A</v>
      </c>
      <c r="AE23" s="172" t="e">
        <v>#N/A</v>
      </c>
      <c r="AF23" s="172" t="e">
        <v>#N/A</v>
      </c>
      <c r="AG23" s="172" t="e">
        <v>#N/A</v>
      </c>
      <c r="AH23" s="172" t="e">
        <v>#N/A</v>
      </c>
      <c r="AI23" s="172" t="e">
        <v>#N/A</v>
      </c>
      <c r="AJ23" s="172" t="e">
        <v>#N/A</v>
      </c>
      <c r="AK23" s="172" t="e">
        <v>#N/A</v>
      </c>
      <c r="AL23" s="172" t="e">
        <v>#N/A</v>
      </c>
      <c r="AM23" s="172" t="e">
        <v>#N/A</v>
      </c>
      <c r="AN23" s="172" t="e">
        <v>#N/A</v>
      </c>
      <c r="AO23" s="172" t="e">
        <v>#N/A</v>
      </c>
      <c r="AP23" s="165"/>
    </row>
    <row r="24" spans="1:42" x14ac:dyDescent="0.25">
      <c r="A24" s="1" t="s">
        <v>29</v>
      </c>
      <c r="B24" t="s">
        <v>23</v>
      </c>
      <c r="C24" s="2" t="e">
        <v>#N/A</v>
      </c>
      <c r="D24" s="2" t="e">
        <v>#N/A</v>
      </c>
      <c r="E24" s="2" t="e">
        <v>#N/A</v>
      </c>
      <c r="F24" s="2" t="e">
        <v>#N/A</v>
      </c>
      <c r="G24" s="2" t="e">
        <v>#N/A</v>
      </c>
      <c r="H24" s="2" t="e">
        <v>#N/A</v>
      </c>
      <c r="I24" s="2" t="e">
        <v>#N/A</v>
      </c>
      <c r="J24" s="2" t="e">
        <v>#N/A</v>
      </c>
      <c r="K24" s="2" t="e">
        <v>#N/A</v>
      </c>
      <c r="L24" s="2" t="e">
        <v>#N/A</v>
      </c>
      <c r="M24" s="2" t="e">
        <v>#N/A</v>
      </c>
      <c r="N24" s="2" t="e">
        <v>#N/A</v>
      </c>
      <c r="O24" s="2" t="e">
        <v>#N/A</v>
      </c>
      <c r="P24" s="2" t="e">
        <v>#N/A</v>
      </c>
      <c r="Q24" s="2" t="e">
        <v>#N/A</v>
      </c>
      <c r="R24" s="2" t="e">
        <v>#N/A</v>
      </c>
      <c r="S24" s="2" t="e">
        <v>#N/A</v>
      </c>
      <c r="T24" s="2" t="e">
        <v>#N/A</v>
      </c>
      <c r="U24" s="2" t="e">
        <v>#N/A</v>
      </c>
      <c r="W24" s="172" t="e">
        <v>#N/A</v>
      </c>
      <c r="X24" s="172" t="e">
        <v>#N/A</v>
      </c>
      <c r="Y24" s="172" t="e">
        <v>#N/A</v>
      </c>
      <c r="Z24" s="172" t="e">
        <v>#N/A</v>
      </c>
      <c r="AA24" s="172" t="e">
        <v>#N/A</v>
      </c>
      <c r="AB24" s="172" t="e">
        <v>#N/A</v>
      </c>
      <c r="AC24" s="172" t="e">
        <v>#N/A</v>
      </c>
      <c r="AD24" s="172" t="e">
        <v>#N/A</v>
      </c>
      <c r="AE24" s="172" t="e">
        <v>#N/A</v>
      </c>
      <c r="AF24" s="172" t="e">
        <v>#N/A</v>
      </c>
      <c r="AG24" s="172" t="e">
        <v>#N/A</v>
      </c>
      <c r="AH24" s="172" t="e">
        <v>#N/A</v>
      </c>
      <c r="AI24" s="172" t="e">
        <v>#N/A</v>
      </c>
      <c r="AJ24" s="172" t="e">
        <v>#N/A</v>
      </c>
      <c r="AK24" s="172" t="e">
        <v>#N/A</v>
      </c>
      <c r="AL24" s="172" t="e">
        <v>#N/A</v>
      </c>
      <c r="AM24" s="172" t="e">
        <v>#N/A</v>
      </c>
      <c r="AN24" s="172" t="e">
        <v>#N/A</v>
      </c>
      <c r="AO24" s="172" t="e">
        <v>#N/A</v>
      </c>
      <c r="AP24" s="165"/>
    </row>
    <row r="25" spans="1:42" x14ac:dyDescent="0.25">
      <c r="A25" s="1" t="s">
        <v>29</v>
      </c>
      <c r="B25" t="s">
        <v>20</v>
      </c>
      <c r="C25" s="2" t="e">
        <v>#N/A</v>
      </c>
      <c r="D25" s="2" t="e">
        <v>#N/A</v>
      </c>
      <c r="E25" s="2" t="e">
        <v>#N/A</v>
      </c>
      <c r="F25" s="2" t="e">
        <v>#N/A</v>
      </c>
      <c r="G25" s="2" t="e">
        <v>#N/A</v>
      </c>
      <c r="H25" s="2" t="e">
        <v>#N/A</v>
      </c>
      <c r="I25" s="2" t="e">
        <v>#N/A</v>
      </c>
      <c r="J25" s="2" t="e">
        <v>#N/A</v>
      </c>
      <c r="K25" s="2" t="e">
        <v>#N/A</v>
      </c>
      <c r="L25" s="2" t="e">
        <v>#N/A</v>
      </c>
      <c r="M25" s="2" t="e">
        <v>#N/A</v>
      </c>
      <c r="N25" s="2" t="e">
        <v>#N/A</v>
      </c>
      <c r="O25" s="2" t="e">
        <v>#N/A</v>
      </c>
      <c r="P25" s="2" t="e">
        <v>#N/A</v>
      </c>
      <c r="Q25" s="2" t="e">
        <v>#N/A</v>
      </c>
      <c r="R25" s="2" t="e">
        <v>#N/A</v>
      </c>
      <c r="S25" s="2" t="e">
        <v>#N/A</v>
      </c>
      <c r="T25" s="2" t="e">
        <v>#N/A</v>
      </c>
      <c r="U25" s="2" t="e">
        <v>#N/A</v>
      </c>
      <c r="W25" s="172" t="e">
        <v>#N/A</v>
      </c>
      <c r="X25" s="172" t="e">
        <v>#N/A</v>
      </c>
      <c r="Y25" s="172" t="e">
        <v>#N/A</v>
      </c>
      <c r="Z25" s="172" t="e">
        <v>#N/A</v>
      </c>
      <c r="AA25" s="172" t="e">
        <v>#N/A</v>
      </c>
      <c r="AB25" s="172" t="e">
        <v>#N/A</v>
      </c>
      <c r="AC25" s="172" t="e">
        <v>#N/A</v>
      </c>
      <c r="AD25" s="172" t="e">
        <v>#N/A</v>
      </c>
      <c r="AE25" s="172" t="e">
        <v>#N/A</v>
      </c>
      <c r="AF25" s="172" t="e">
        <v>#N/A</v>
      </c>
      <c r="AG25" s="172" t="e">
        <v>#N/A</v>
      </c>
      <c r="AH25" s="172" t="e">
        <v>#N/A</v>
      </c>
      <c r="AI25" s="172" t="e">
        <v>#N/A</v>
      </c>
      <c r="AJ25" s="172" t="e">
        <v>#N/A</v>
      </c>
      <c r="AK25" s="172" t="e">
        <v>#N/A</v>
      </c>
      <c r="AL25" s="172" t="e">
        <v>#N/A</v>
      </c>
      <c r="AM25" s="172" t="e">
        <v>#N/A</v>
      </c>
      <c r="AN25" s="172" t="e">
        <v>#N/A</v>
      </c>
      <c r="AO25" s="172" t="e">
        <v>#N/A</v>
      </c>
      <c r="AP25" s="165"/>
    </row>
    <row r="26" spans="1:42" x14ac:dyDescent="0.25">
      <c r="A26" s="1" t="s">
        <v>29</v>
      </c>
      <c r="B26" t="s">
        <v>21</v>
      </c>
      <c r="C26" s="2" t="e">
        <v>#N/A</v>
      </c>
      <c r="D26" s="2" t="e">
        <v>#N/A</v>
      </c>
      <c r="E26" s="2" t="e">
        <v>#N/A</v>
      </c>
      <c r="F26" s="2" t="e">
        <v>#N/A</v>
      </c>
      <c r="G26" s="2" t="e">
        <v>#N/A</v>
      </c>
      <c r="H26" s="2" t="e">
        <v>#N/A</v>
      </c>
      <c r="I26" s="2" t="e">
        <v>#N/A</v>
      </c>
      <c r="J26" s="2" t="e">
        <v>#N/A</v>
      </c>
      <c r="K26" s="2" t="e">
        <v>#N/A</v>
      </c>
      <c r="L26" s="2" t="e">
        <v>#N/A</v>
      </c>
      <c r="M26" s="2" t="e">
        <v>#N/A</v>
      </c>
      <c r="N26" s="2" t="e">
        <v>#N/A</v>
      </c>
      <c r="O26" s="2" t="e">
        <v>#N/A</v>
      </c>
      <c r="P26" s="2" t="e">
        <v>#N/A</v>
      </c>
      <c r="Q26" s="2" t="e">
        <v>#N/A</v>
      </c>
      <c r="R26" s="2" t="e">
        <v>#N/A</v>
      </c>
      <c r="S26" s="2" t="e">
        <v>#N/A</v>
      </c>
      <c r="T26" s="2" t="e">
        <v>#N/A</v>
      </c>
      <c r="U26" s="2" t="e">
        <v>#N/A</v>
      </c>
      <c r="W26" s="172" t="e">
        <v>#N/A</v>
      </c>
      <c r="X26" s="172" t="e">
        <v>#N/A</v>
      </c>
      <c r="Y26" s="172" t="e">
        <v>#N/A</v>
      </c>
      <c r="Z26" s="172" t="e">
        <v>#N/A</v>
      </c>
      <c r="AA26" s="172" t="e">
        <v>#N/A</v>
      </c>
      <c r="AB26" s="172" t="e">
        <v>#N/A</v>
      </c>
      <c r="AC26" s="172" t="e">
        <v>#N/A</v>
      </c>
      <c r="AD26" s="172" t="e">
        <v>#N/A</v>
      </c>
      <c r="AE26" s="172" t="e">
        <v>#N/A</v>
      </c>
      <c r="AF26" s="172" t="e">
        <v>#N/A</v>
      </c>
      <c r="AG26" s="172" t="e">
        <v>#N/A</v>
      </c>
      <c r="AH26" s="172" t="e">
        <v>#N/A</v>
      </c>
      <c r="AI26" s="172" t="e">
        <v>#N/A</v>
      </c>
      <c r="AJ26" s="172" t="e">
        <v>#N/A</v>
      </c>
      <c r="AK26" s="172" t="e">
        <v>#N/A</v>
      </c>
      <c r="AL26" s="172" t="e">
        <v>#N/A</v>
      </c>
      <c r="AM26" s="172" t="e">
        <v>#N/A</v>
      </c>
      <c r="AN26" s="172" t="e">
        <v>#N/A</v>
      </c>
      <c r="AO26" s="172" t="e">
        <v>#N/A</v>
      </c>
      <c r="AP26" s="165"/>
    </row>
    <row r="27" spans="1:42" x14ac:dyDescent="0.25">
      <c r="A27" s="1" t="s">
        <v>29</v>
      </c>
      <c r="B27" t="s">
        <v>22</v>
      </c>
      <c r="C27" s="2" t="e">
        <v>#N/A</v>
      </c>
      <c r="D27" s="2" t="e">
        <v>#N/A</v>
      </c>
      <c r="E27" s="2" t="e">
        <v>#N/A</v>
      </c>
      <c r="F27" s="2" t="e">
        <v>#N/A</v>
      </c>
      <c r="G27" s="2" t="e">
        <v>#N/A</v>
      </c>
      <c r="H27" s="2" t="e">
        <v>#N/A</v>
      </c>
      <c r="I27" s="2" t="e">
        <v>#N/A</v>
      </c>
      <c r="J27" s="2" t="e">
        <v>#N/A</v>
      </c>
      <c r="K27" s="2" t="e">
        <v>#N/A</v>
      </c>
      <c r="L27" s="2" t="e">
        <v>#N/A</v>
      </c>
      <c r="M27" s="2" t="e">
        <v>#N/A</v>
      </c>
      <c r="N27" s="2" t="e">
        <v>#N/A</v>
      </c>
      <c r="O27" s="2" t="e">
        <v>#N/A</v>
      </c>
      <c r="P27" s="2" t="e">
        <v>#N/A</v>
      </c>
      <c r="Q27" s="2" t="e">
        <v>#N/A</v>
      </c>
      <c r="R27" s="2" t="e">
        <v>#N/A</v>
      </c>
      <c r="S27" s="2" t="e">
        <v>#N/A</v>
      </c>
      <c r="T27" s="2" t="e">
        <v>#N/A</v>
      </c>
      <c r="U27" s="2" t="e">
        <v>#N/A</v>
      </c>
      <c r="W27" s="172" t="e">
        <v>#N/A</v>
      </c>
      <c r="X27" s="172" t="e">
        <v>#N/A</v>
      </c>
      <c r="Y27" s="172" t="e">
        <v>#N/A</v>
      </c>
      <c r="Z27" s="172" t="e">
        <v>#N/A</v>
      </c>
      <c r="AA27" s="172" t="e">
        <v>#N/A</v>
      </c>
      <c r="AB27" s="172" t="e">
        <v>#N/A</v>
      </c>
      <c r="AC27" s="172" t="e">
        <v>#N/A</v>
      </c>
      <c r="AD27" s="172" t="e">
        <v>#N/A</v>
      </c>
      <c r="AE27" s="172" t="e">
        <v>#N/A</v>
      </c>
      <c r="AF27" s="172" t="e">
        <v>#N/A</v>
      </c>
      <c r="AG27" s="172" t="e">
        <v>#N/A</v>
      </c>
      <c r="AH27" s="172" t="e">
        <v>#N/A</v>
      </c>
      <c r="AI27" s="172" t="e">
        <v>#N/A</v>
      </c>
      <c r="AJ27" s="172" t="e">
        <v>#N/A</v>
      </c>
      <c r="AK27" s="172" t="e">
        <v>#N/A</v>
      </c>
      <c r="AL27" s="172" t="e">
        <v>#N/A</v>
      </c>
      <c r="AM27" s="172" t="e">
        <v>#N/A</v>
      </c>
      <c r="AN27" s="172" t="e">
        <v>#N/A</v>
      </c>
      <c r="AO27" s="172" t="e">
        <v>#N/A</v>
      </c>
      <c r="AP27" s="165"/>
    </row>
    <row r="28" spans="1:42" x14ac:dyDescent="0.25">
      <c r="A28" s="1" t="s">
        <v>29</v>
      </c>
      <c r="B28" t="s">
        <v>23</v>
      </c>
      <c r="C28" s="2" t="e">
        <v>#N/A</v>
      </c>
      <c r="D28" s="2" t="e">
        <v>#N/A</v>
      </c>
      <c r="E28" s="2" t="e">
        <v>#N/A</v>
      </c>
      <c r="F28" s="2" t="e">
        <v>#N/A</v>
      </c>
      <c r="G28" s="2" t="e">
        <v>#N/A</v>
      </c>
      <c r="H28" s="2" t="e">
        <v>#N/A</v>
      </c>
      <c r="I28" s="2" t="e">
        <v>#N/A</v>
      </c>
      <c r="J28" s="2" t="e">
        <v>#N/A</v>
      </c>
      <c r="K28" s="2" t="e">
        <v>#N/A</v>
      </c>
      <c r="L28" s="2" t="e">
        <v>#N/A</v>
      </c>
      <c r="M28" s="2" t="e">
        <v>#N/A</v>
      </c>
      <c r="N28" s="2" t="e">
        <v>#N/A</v>
      </c>
      <c r="O28" s="2" t="e">
        <v>#N/A</v>
      </c>
      <c r="P28" s="2" t="e">
        <v>#N/A</v>
      </c>
      <c r="Q28" s="2" t="e">
        <v>#N/A</v>
      </c>
      <c r="R28" s="2" t="e">
        <v>#N/A</v>
      </c>
      <c r="S28" s="2" t="e">
        <v>#N/A</v>
      </c>
      <c r="T28" s="2" t="e">
        <v>#N/A</v>
      </c>
      <c r="U28" s="2" t="e">
        <v>#N/A</v>
      </c>
      <c r="W28" s="172" t="e">
        <v>#N/A</v>
      </c>
      <c r="X28" s="172" t="e">
        <v>#N/A</v>
      </c>
      <c r="Y28" s="172" t="e">
        <v>#N/A</v>
      </c>
      <c r="Z28" s="172" t="e">
        <v>#N/A</v>
      </c>
      <c r="AA28" s="172" t="e">
        <v>#N/A</v>
      </c>
      <c r="AB28" s="172" t="e">
        <v>#N/A</v>
      </c>
      <c r="AC28" s="172" t="e">
        <v>#N/A</v>
      </c>
      <c r="AD28" s="172" t="e">
        <v>#N/A</v>
      </c>
      <c r="AE28" s="172" t="e">
        <v>#N/A</v>
      </c>
      <c r="AF28" s="172" t="e">
        <v>#N/A</v>
      </c>
      <c r="AG28" s="172" t="e">
        <v>#N/A</v>
      </c>
      <c r="AH28" s="172" t="e">
        <v>#N/A</v>
      </c>
      <c r="AI28" s="172" t="e">
        <v>#N/A</v>
      </c>
      <c r="AJ28" s="172" t="e">
        <v>#N/A</v>
      </c>
      <c r="AK28" s="172" t="e">
        <v>#N/A</v>
      </c>
      <c r="AL28" s="172" t="e">
        <v>#N/A</v>
      </c>
      <c r="AM28" s="172" t="e">
        <v>#N/A</v>
      </c>
      <c r="AN28" s="172" t="e">
        <v>#N/A</v>
      </c>
      <c r="AO28" s="172" t="e">
        <v>#N/A</v>
      </c>
      <c r="AP28" s="165"/>
    </row>
    <row r="29" spans="1:42" x14ac:dyDescent="0.25">
      <c r="A29" s="1" t="s">
        <v>29</v>
      </c>
      <c r="B29" t="s">
        <v>20</v>
      </c>
      <c r="C29" s="2" t="e">
        <v>#N/A</v>
      </c>
      <c r="D29" s="2" t="e">
        <v>#N/A</v>
      </c>
      <c r="E29" s="2" t="e">
        <v>#N/A</v>
      </c>
      <c r="F29" s="2" t="e">
        <v>#N/A</v>
      </c>
      <c r="G29" s="2" t="e">
        <v>#N/A</v>
      </c>
      <c r="H29" s="2" t="e">
        <v>#N/A</v>
      </c>
      <c r="I29" s="2" t="e">
        <v>#N/A</v>
      </c>
      <c r="J29" s="2" t="e">
        <v>#N/A</v>
      </c>
      <c r="K29" s="2" t="e">
        <v>#N/A</v>
      </c>
      <c r="L29" s="2" t="e">
        <v>#N/A</v>
      </c>
      <c r="M29" s="2" t="e">
        <v>#N/A</v>
      </c>
      <c r="N29" s="2" t="e">
        <v>#N/A</v>
      </c>
      <c r="O29" s="2" t="e">
        <v>#N/A</v>
      </c>
      <c r="P29" s="2" t="e">
        <v>#N/A</v>
      </c>
      <c r="Q29" s="2" t="e">
        <v>#N/A</v>
      </c>
      <c r="R29" s="2" t="e">
        <v>#N/A</v>
      </c>
      <c r="S29" s="2" t="e">
        <v>#N/A</v>
      </c>
      <c r="T29" s="2" t="e">
        <v>#N/A</v>
      </c>
      <c r="U29" s="2" t="e">
        <v>#N/A</v>
      </c>
      <c r="W29" s="172" t="e">
        <v>#N/A</v>
      </c>
      <c r="X29" s="172" t="e">
        <v>#N/A</v>
      </c>
      <c r="Y29" s="172" t="e">
        <v>#N/A</v>
      </c>
      <c r="Z29" s="172" t="e">
        <v>#N/A</v>
      </c>
      <c r="AA29" s="172" t="e">
        <v>#N/A</v>
      </c>
      <c r="AB29" s="172" t="e">
        <v>#N/A</v>
      </c>
      <c r="AC29" s="172" t="e">
        <v>#N/A</v>
      </c>
      <c r="AD29" s="172" t="e">
        <v>#N/A</v>
      </c>
      <c r="AE29" s="172" t="e">
        <v>#N/A</v>
      </c>
      <c r="AF29" s="172" t="e">
        <v>#N/A</v>
      </c>
      <c r="AG29" s="172" t="e">
        <v>#N/A</v>
      </c>
      <c r="AH29" s="172" t="e">
        <v>#N/A</v>
      </c>
      <c r="AI29" s="172" t="e">
        <v>#N/A</v>
      </c>
      <c r="AJ29" s="172" t="e">
        <v>#N/A</v>
      </c>
      <c r="AK29" s="172" t="e">
        <v>#N/A</v>
      </c>
      <c r="AL29" s="172" t="e">
        <v>#N/A</v>
      </c>
      <c r="AM29" s="172" t="e">
        <v>#N/A</v>
      </c>
      <c r="AN29" s="172" t="e">
        <v>#N/A</v>
      </c>
      <c r="AO29" s="172" t="e">
        <v>#N/A</v>
      </c>
      <c r="AP29" s="165"/>
    </row>
    <row r="30" spans="1:42" x14ac:dyDescent="0.25">
      <c r="A30" s="1" t="s">
        <v>29</v>
      </c>
      <c r="B30" t="s">
        <v>21</v>
      </c>
      <c r="C30" s="2" t="e">
        <v>#N/A</v>
      </c>
      <c r="D30" s="2" t="e">
        <v>#N/A</v>
      </c>
      <c r="E30" s="2" t="e">
        <v>#N/A</v>
      </c>
      <c r="F30" s="2" t="e">
        <v>#N/A</v>
      </c>
      <c r="G30" s="2" t="e">
        <v>#N/A</v>
      </c>
      <c r="H30" s="2" t="e">
        <v>#N/A</v>
      </c>
      <c r="I30" s="2" t="e">
        <v>#N/A</v>
      </c>
      <c r="J30" s="2" t="e">
        <v>#N/A</v>
      </c>
      <c r="K30" s="2" t="e">
        <v>#N/A</v>
      </c>
      <c r="L30" s="2" t="e">
        <v>#N/A</v>
      </c>
      <c r="M30" s="2" t="e">
        <v>#N/A</v>
      </c>
      <c r="N30" s="2" t="e">
        <v>#N/A</v>
      </c>
      <c r="O30" s="2" t="e">
        <v>#N/A</v>
      </c>
      <c r="P30" s="2" t="e">
        <v>#N/A</v>
      </c>
      <c r="Q30" s="2" t="e">
        <v>#N/A</v>
      </c>
      <c r="R30" s="2" t="e">
        <v>#N/A</v>
      </c>
      <c r="S30" s="2" t="e">
        <v>#N/A</v>
      </c>
      <c r="T30" s="2" t="e">
        <v>#N/A</v>
      </c>
      <c r="U30" s="2" t="e">
        <v>#N/A</v>
      </c>
      <c r="W30" s="172" t="e">
        <v>#N/A</v>
      </c>
      <c r="X30" s="172" t="e">
        <v>#N/A</v>
      </c>
      <c r="Y30" s="172" t="e">
        <v>#N/A</v>
      </c>
      <c r="Z30" s="172" t="e">
        <v>#N/A</v>
      </c>
      <c r="AA30" s="172" t="e">
        <v>#N/A</v>
      </c>
      <c r="AB30" s="172" t="e">
        <v>#N/A</v>
      </c>
      <c r="AC30" s="172" t="e">
        <v>#N/A</v>
      </c>
      <c r="AD30" s="172" t="e">
        <v>#N/A</v>
      </c>
      <c r="AE30" s="172" t="e">
        <v>#N/A</v>
      </c>
      <c r="AF30" s="172" t="e">
        <v>#N/A</v>
      </c>
      <c r="AG30" s="172" t="e">
        <v>#N/A</v>
      </c>
      <c r="AH30" s="172" t="e">
        <v>#N/A</v>
      </c>
      <c r="AI30" s="172" t="e">
        <v>#N/A</v>
      </c>
      <c r="AJ30" s="172" t="e">
        <v>#N/A</v>
      </c>
      <c r="AK30" s="172" t="e">
        <v>#N/A</v>
      </c>
      <c r="AL30" s="172" t="e">
        <v>#N/A</v>
      </c>
      <c r="AM30" s="172" t="e">
        <v>#N/A</v>
      </c>
      <c r="AN30" s="172" t="e">
        <v>#N/A</v>
      </c>
      <c r="AO30" s="172" t="e">
        <v>#N/A</v>
      </c>
      <c r="AP30" s="165"/>
    </row>
    <row r="31" spans="1:42" x14ac:dyDescent="0.25">
      <c r="A31" s="1" t="s">
        <v>29</v>
      </c>
      <c r="B31" t="s">
        <v>22</v>
      </c>
      <c r="C31" s="2" t="e">
        <v>#N/A</v>
      </c>
      <c r="D31" s="2" t="e">
        <v>#N/A</v>
      </c>
      <c r="E31" s="2" t="e">
        <v>#N/A</v>
      </c>
      <c r="F31" s="2" t="e">
        <v>#N/A</v>
      </c>
      <c r="G31" s="2" t="e">
        <v>#N/A</v>
      </c>
      <c r="H31" s="2" t="e">
        <v>#N/A</v>
      </c>
      <c r="I31" s="2" t="e">
        <v>#N/A</v>
      </c>
      <c r="J31" s="2" t="e">
        <v>#N/A</v>
      </c>
      <c r="K31" s="2" t="e">
        <v>#N/A</v>
      </c>
      <c r="L31" s="2" t="e">
        <v>#N/A</v>
      </c>
      <c r="M31" s="2" t="e">
        <v>#N/A</v>
      </c>
      <c r="N31" s="2" t="e">
        <v>#N/A</v>
      </c>
      <c r="O31" s="2" t="e">
        <v>#N/A</v>
      </c>
      <c r="P31" s="2" t="e">
        <v>#N/A</v>
      </c>
      <c r="Q31" s="2" t="e">
        <v>#N/A</v>
      </c>
      <c r="R31" s="2" t="e">
        <v>#N/A</v>
      </c>
      <c r="S31" s="2" t="e">
        <v>#N/A</v>
      </c>
      <c r="T31" s="2" t="e">
        <v>#N/A</v>
      </c>
      <c r="U31" s="2" t="e">
        <v>#N/A</v>
      </c>
      <c r="W31" s="172" t="e">
        <v>#N/A</v>
      </c>
      <c r="X31" s="172" t="e">
        <v>#N/A</v>
      </c>
      <c r="Y31" s="172" t="e">
        <v>#N/A</v>
      </c>
      <c r="Z31" s="172" t="e">
        <v>#N/A</v>
      </c>
      <c r="AA31" s="172" t="e">
        <v>#N/A</v>
      </c>
      <c r="AB31" s="172" t="e">
        <v>#N/A</v>
      </c>
      <c r="AC31" s="172" t="e">
        <v>#N/A</v>
      </c>
      <c r="AD31" s="172" t="e">
        <v>#N/A</v>
      </c>
      <c r="AE31" s="172" t="e">
        <v>#N/A</v>
      </c>
      <c r="AF31" s="172" t="e">
        <v>#N/A</v>
      </c>
      <c r="AG31" s="172" t="e">
        <v>#N/A</v>
      </c>
      <c r="AH31" s="172" t="e">
        <v>#N/A</v>
      </c>
      <c r="AI31" s="172" t="e">
        <v>#N/A</v>
      </c>
      <c r="AJ31" s="172" t="e">
        <v>#N/A</v>
      </c>
      <c r="AK31" s="172" t="e">
        <v>#N/A</v>
      </c>
      <c r="AL31" s="172" t="e">
        <v>#N/A</v>
      </c>
      <c r="AM31" s="172" t="e">
        <v>#N/A</v>
      </c>
      <c r="AN31" s="172" t="e">
        <v>#N/A</v>
      </c>
      <c r="AO31" s="172" t="e">
        <v>#N/A</v>
      </c>
      <c r="AP31" s="165"/>
    </row>
    <row r="32" spans="1:42" x14ac:dyDescent="0.25">
      <c r="A32" s="1" t="s">
        <v>29</v>
      </c>
      <c r="B32" t="s">
        <v>23</v>
      </c>
      <c r="C32" s="2" t="e">
        <v>#N/A</v>
      </c>
      <c r="D32" s="2" t="e">
        <v>#N/A</v>
      </c>
      <c r="E32" s="2" t="e">
        <v>#N/A</v>
      </c>
      <c r="F32" s="2" t="e">
        <v>#N/A</v>
      </c>
      <c r="G32" s="2" t="e">
        <v>#N/A</v>
      </c>
      <c r="H32" s="2" t="e">
        <v>#N/A</v>
      </c>
      <c r="I32" s="2" t="e">
        <v>#N/A</v>
      </c>
      <c r="J32" s="2" t="e">
        <v>#N/A</v>
      </c>
      <c r="K32" s="2" t="e">
        <v>#N/A</v>
      </c>
      <c r="L32" s="2" t="e">
        <v>#N/A</v>
      </c>
      <c r="M32" s="2" t="e">
        <v>#N/A</v>
      </c>
      <c r="N32" s="2" t="e">
        <v>#N/A</v>
      </c>
      <c r="O32" s="2" t="e">
        <v>#N/A</v>
      </c>
      <c r="P32" s="2" t="e">
        <v>#N/A</v>
      </c>
      <c r="Q32" s="2" t="e">
        <v>#N/A</v>
      </c>
      <c r="R32" s="2" t="e">
        <v>#N/A</v>
      </c>
      <c r="S32" s="2" t="e">
        <v>#N/A</v>
      </c>
      <c r="T32" s="2" t="e">
        <v>#N/A</v>
      </c>
      <c r="U32" s="2" t="e">
        <v>#N/A</v>
      </c>
      <c r="W32" s="172" t="e">
        <v>#N/A</v>
      </c>
      <c r="X32" s="172" t="e">
        <v>#N/A</v>
      </c>
      <c r="Y32" s="172" t="e">
        <v>#N/A</v>
      </c>
      <c r="Z32" s="172" t="e">
        <v>#N/A</v>
      </c>
      <c r="AA32" s="172" t="e">
        <v>#N/A</v>
      </c>
      <c r="AB32" s="172" t="e">
        <v>#N/A</v>
      </c>
      <c r="AC32" s="172" t="e">
        <v>#N/A</v>
      </c>
      <c r="AD32" s="172" t="e">
        <v>#N/A</v>
      </c>
      <c r="AE32" s="172" t="e">
        <v>#N/A</v>
      </c>
      <c r="AF32" s="172" t="e">
        <v>#N/A</v>
      </c>
      <c r="AG32" s="172" t="e">
        <v>#N/A</v>
      </c>
      <c r="AH32" s="172" t="e">
        <v>#N/A</v>
      </c>
      <c r="AI32" s="172" t="e">
        <v>#N/A</v>
      </c>
      <c r="AJ32" s="172" t="e">
        <v>#N/A</v>
      </c>
      <c r="AK32" s="172" t="e">
        <v>#N/A</v>
      </c>
      <c r="AL32" s="172" t="e">
        <v>#N/A</v>
      </c>
      <c r="AM32" s="172" t="e">
        <v>#N/A</v>
      </c>
      <c r="AN32" s="172" t="e">
        <v>#N/A</v>
      </c>
      <c r="AO32" s="172" t="e">
        <v>#N/A</v>
      </c>
      <c r="AP32" s="165"/>
    </row>
    <row r="33" spans="1:43" x14ac:dyDescent="0.25">
      <c r="A33" s="1" t="s">
        <v>29</v>
      </c>
      <c r="B33" t="s">
        <v>20</v>
      </c>
      <c r="C33" s="2" t="e">
        <v>#N/A</v>
      </c>
      <c r="D33" s="2" t="e">
        <v>#N/A</v>
      </c>
      <c r="E33" s="2" t="e">
        <v>#N/A</v>
      </c>
      <c r="F33" s="2" t="e">
        <v>#N/A</v>
      </c>
      <c r="G33" s="2" t="e">
        <v>#N/A</v>
      </c>
      <c r="H33" s="2" t="e">
        <v>#N/A</v>
      </c>
      <c r="I33" s="2" t="e">
        <v>#N/A</v>
      </c>
      <c r="J33" s="2" t="e">
        <v>#N/A</v>
      </c>
      <c r="K33" s="2" t="e">
        <v>#N/A</v>
      </c>
      <c r="L33" s="2" t="e">
        <v>#N/A</v>
      </c>
      <c r="M33" s="2" t="e">
        <v>#N/A</v>
      </c>
      <c r="N33" s="2" t="e">
        <v>#N/A</v>
      </c>
      <c r="O33" s="2" t="e">
        <v>#N/A</v>
      </c>
      <c r="P33" s="2" t="e">
        <v>#N/A</v>
      </c>
      <c r="Q33" s="2" t="e">
        <v>#N/A</v>
      </c>
      <c r="R33" s="2" t="e">
        <v>#N/A</v>
      </c>
      <c r="S33" s="2" t="e">
        <v>#N/A</v>
      </c>
      <c r="T33" s="2" t="e">
        <v>#N/A</v>
      </c>
      <c r="U33" s="2" t="e">
        <v>#N/A</v>
      </c>
      <c r="W33" s="172" t="e">
        <v>#N/A</v>
      </c>
      <c r="X33" s="172" t="e">
        <v>#N/A</v>
      </c>
      <c r="Y33" s="172" t="e">
        <v>#N/A</v>
      </c>
      <c r="Z33" s="172" t="e">
        <v>#N/A</v>
      </c>
      <c r="AA33" s="172" t="e">
        <v>#N/A</v>
      </c>
      <c r="AB33" s="172" t="e">
        <v>#N/A</v>
      </c>
      <c r="AC33" s="172" t="e">
        <v>#N/A</v>
      </c>
      <c r="AD33" s="172" t="e">
        <v>#N/A</v>
      </c>
      <c r="AE33" s="172" t="e">
        <v>#N/A</v>
      </c>
      <c r="AF33" s="172" t="e">
        <v>#N/A</v>
      </c>
      <c r="AG33" s="172" t="e">
        <v>#N/A</v>
      </c>
      <c r="AH33" s="172" t="e">
        <v>#N/A</v>
      </c>
      <c r="AI33" s="172" t="e">
        <v>#N/A</v>
      </c>
      <c r="AJ33" s="172" t="e">
        <v>#N/A</v>
      </c>
      <c r="AK33" s="172" t="e">
        <v>#N/A</v>
      </c>
      <c r="AL33" s="172" t="e">
        <v>#N/A</v>
      </c>
      <c r="AM33" s="172" t="e">
        <v>#N/A</v>
      </c>
      <c r="AN33" s="172" t="e">
        <v>#N/A</v>
      </c>
      <c r="AO33" s="172" t="e">
        <v>#N/A</v>
      </c>
      <c r="AP33" s="165"/>
    </row>
    <row r="34" spans="1:43" x14ac:dyDescent="0.25">
      <c r="A34" s="1" t="s">
        <v>29</v>
      </c>
      <c r="B34" t="s">
        <v>21</v>
      </c>
      <c r="C34" s="2" t="e">
        <v>#N/A</v>
      </c>
      <c r="D34" s="2" t="e">
        <v>#N/A</v>
      </c>
      <c r="E34" s="2" t="e">
        <v>#N/A</v>
      </c>
      <c r="F34" s="2" t="e">
        <v>#N/A</v>
      </c>
      <c r="G34" s="2" t="e">
        <v>#N/A</v>
      </c>
      <c r="H34" s="2" t="e">
        <v>#N/A</v>
      </c>
      <c r="I34" s="2" t="e">
        <v>#N/A</v>
      </c>
      <c r="J34" s="2" t="e">
        <v>#N/A</v>
      </c>
      <c r="K34" s="2" t="e">
        <v>#N/A</v>
      </c>
      <c r="L34" s="2" t="e">
        <v>#N/A</v>
      </c>
      <c r="M34" s="2" t="e">
        <v>#N/A</v>
      </c>
      <c r="N34" s="2" t="e">
        <v>#N/A</v>
      </c>
      <c r="O34" s="2" t="e">
        <v>#N/A</v>
      </c>
      <c r="P34" s="2" t="e">
        <v>#N/A</v>
      </c>
      <c r="Q34" s="2" t="e">
        <v>#N/A</v>
      </c>
      <c r="R34" s="2" t="e">
        <v>#N/A</v>
      </c>
      <c r="S34" s="2" t="e">
        <v>#N/A</v>
      </c>
      <c r="T34" s="2" t="e">
        <v>#N/A</v>
      </c>
      <c r="U34" s="2" t="e">
        <v>#N/A</v>
      </c>
      <c r="W34" s="172" t="e">
        <v>#N/A</v>
      </c>
      <c r="X34" s="172" t="e">
        <v>#N/A</v>
      </c>
      <c r="Y34" s="172" t="e">
        <v>#N/A</v>
      </c>
      <c r="Z34" s="172" t="e">
        <v>#N/A</v>
      </c>
      <c r="AA34" s="172" t="e">
        <v>#N/A</v>
      </c>
      <c r="AB34" s="172" t="e">
        <v>#N/A</v>
      </c>
      <c r="AC34" s="172" t="e">
        <v>#N/A</v>
      </c>
      <c r="AD34" s="172" t="e">
        <v>#N/A</v>
      </c>
      <c r="AE34" s="172" t="e">
        <v>#N/A</v>
      </c>
      <c r="AF34" s="172" t="e">
        <v>#N/A</v>
      </c>
      <c r="AG34" s="172" t="e">
        <v>#N/A</v>
      </c>
      <c r="AH34" s="172" t="e">
        <v>#N/A</v>
      </c>
      <c r="AI34" s="172" t="e">
        <v>#N/A</v>
      </c>
      <c r="AJ34" s="172" t="e">
        <v>#N/A</v>
      </c>
      <c r="AK34" s="172" t="e">
        <v>#N/A</v>
      </c>
      <c r="AL34" s="172" t="e">
        <v>#N/A</v>
      </c>
      <c r="AM34" s="172" t="e">
        <v>#N/A</v>
      </c>
      <c r="AN34" s="172" t="e">
        <v>#N/A</v>
      </c>
      <c r="AO34" s="172" t="e">
        <v>#N/A</v>
      </c>
      <c r="AP34" s="165"/>
    </row>
    <row r="35" spans="1:43" x14ac:dyDescent="0.25">
      <c r="A35" s="1" t="s">
        <v>29</v>
      </c>
      <c r="B35" t="s">
        <v>22</v>
      </c>
      <c r="C35" s="2" t="e">
        <v>#N/A</v>
      </c>
      <c r="D35" s="2" t="e">
        <v>#N/A</v>
      </c>
      <c r="E35" s="2" t="e">
        <v>#N/A</v>
      </c>
      <c r="F35" s="2" t="e">
        <v>#N/A</v>
      </c>
      <c r="G35" s="2" t="e">
        <v>#N/A</v>
      </c>
      <c r="H35" s="2" t="e">
        <v>#N/A</v>
      </c>
      <c r="I35" s="2" t="e">
        <v>#N/A</v>
      </c>
      <c r="J35" s="2" t="e">
        <v>#N/A</v>
      </c>
      <c r="K35" s="2" t="e">
        <v>#N/A</v>
      </c>
      <c r="L35" s="2" t="e">
        <v>#N/A</v>
      </c>
      <c r="M35" s="2" t="e">
        <v>#N/A</v>
      </c>
      <c r="N35" s="2" t="e">
        <v>#N/A</v>
      </c>
      <c r="O35" s="2" t="e">
        <v>#N/A</v>
      </c>
      <c r="P35" s="2" t="e">
        <v>#N/A</v>
      </c>
      <c r="Q35" s="2" t="e">
        <v>#N/A</v>
      </c>
      <c r="R35" s="2" t="e">
        <v>#N/A</v>
      </c>
      <c r="S35" s="2" t="e">
        <v>#N/A</v>
      </c>
      <c r="T35" s="2" t="e">
        <v>#N/A</v>
      </c>
      <c r="U35" s="2" t="e">
        <v>#N/A</v>
      </c>
      <c r="W35" s="172" t="e">
        <v>#N/A</v>
      </c>
      <c r="X35" s="172" t="e">
        <v>#N/A</v>
      </c>
      <c r="Y35" s="172" t="e">
        <v>#N/A</v>
      </c>
      <c r="Z35" s="172" t="e">
        <v>#N/A</v>
      </c>
      <c r="AA35" s="172" t="e">
        <v>#N/A</v>
      </c>
      <c r="AB35" s="172" t="e">
        <v>#N/A</v>
      </c>
      <c r="AC35" s="172" t="e">
        <v>#N/A</v>
      </c>
      <c r="AD35" s="172" t="e">
        <v>#N/A</v>
      </c>
      <c r="AE35" s="172" t="e">
        <v>#N/A</v>
      </c>
      <c r="AF35" s="172" t="e">
        <v>#N/A</v>
      </c>
      <c r="AG35" s="172" t="e">
        <v>#N/A</v>
      </c>
      <c r="AH35" s="172" t="e">
        <v>#N/A</v>
      </c>
      <c r="AI35" s="172" t="e">
        <v>#N/A</v>
      </c>
      <c r="AJ35" s="172" t="e">
        <v>#N/A</v>
      </c>
      <c r="AK35" s="172" t="e">
        <v>#N/A</v>
      </c>
      <c r="AL35" s="172" t="e">
        <v>#N/A</v>
      </c>
      <c r="AM35" s="172" t="e">
        <v>#N/A</v>
      </c>
      <c r="AN35" s="172" t="e">
        <v>#N/A</v>
      </c>
      <c r="AO35" s="172" t="e">
        <v>#N/A</v>
      </c>
      <c r="AP35" s="165"/>
    </row>
    <row r="36" spans="1:43" x14ac:dyDescent="0.25">
      <c r="A36" s="1" t="s">
        <v>33</v>
      </c>
      <c r="B36" t="s">
        <v>23</v>
      </c>
      <c r="C36" s="2" t="e">
        <v>#N/A</v>
      </c>
      <c r="D36" s="2" t="e">
        <v>#N/A</v>
      </c>
      <c r="E36" s="2" t="e">
        <v>#N/A</v>
      </c>
      <c r="F36" s="2" t="e">
        <v>#N/A</v>
      </c>
      <c r="G36" s="2" t="e">
        <v>#N/A</v>
      </c>
      <c r="H36" s="2" t="e">
        <v>#N/A</v>
      </c>
      <c r="I36" s="2" t="e">
        <v>#N/A</v>
      </c>
      <c r="J36" s="2" t="e">
        <v>#N/A</v>
      </c>
      <c r="K36" s="2" t="e">
        <v>#N/A</v>
      </c>
      <c r="L36" s="2" t="e">
        <v>#N/A</v>
      </c>
      <c r="M36" s="2" t="e">
        <v>#N/A</v>
      </c>
      <c r="N36" s="2" t="e">
        <v>#N/A</v>
      </c>
      <c r="O36" s="2" t="e">
        <v>#N/A</v>
      </c>
      <c r="P36" s="2" t="e">
        <v>#N/A</v>
      </c>
      <c r="Q36" s="2" t="e">
        <v>#N/A</v>
      </c>
      <c r="R36" s="2" t="e">
        <v>#N/A</v>
      </c>
      <c r="S36" s="2" t="e">
        <v>#N/A</v>
      </c>
      <c r="T36" s="2" t="e">
        <v>#N/A</v>
      </c>
      <c r="U36" s="2" t="e">
        <v>#N/A</v>
      </c>
      <c r="W36" s="172" t="e">
        <v>#N/A</v>
      </c>
      <c r="X36" s="172" t="e">
        <v>#N/A</v>
      </c>
      <c r="Y36" s="172" t="e">
        <v>#N/A</v>
      </c>
      <c r="Z36" s="172" t="e">
        <v>#N/A</v>
      </c>
      <c r="AA36" s="172" t="e">
        <v>#N/A</v>
      </c>
      <c r="AB36" s="172" t="e">
        <v>#N/A</v>
      </c>
      <c r="AC36" s="172" t="e">
        <v>#N/A</v>
      </c>
      <c r="AD36" s="172" t="e">
        <v>#N/A</v>
      </c>
      <c r="AE36" s="172" t="e">
        <v>#N/A</v>
      </c>
      <c r="AF36" s="172" t="e">
        <v>#N/A</v>
      </c>
      <c r="AG36" s="172" t="e">
        <v>#N/A</v>
      </c>
      <c r="AH36" s="172" t="e">
        <v>#N/A</v>
      </c>
      <c r="AI36" s="172" t="e">
        <v>#N/A</v>
      </c>
      <c r="AJ36" s="172" t="e">
        <v>#N/A</v>
      </c>
      <c r="AK36" s="172" t="e">
        <v>#N/A</v>
      </c>
      <c r="AL36" s="172" t="e">
        <v>#N/A</v>
      </c>
      <c r="AM36" s="172" t="e">
        <v>#N/A</v>
      </c>
      <c r="AN36" s="172" t="e">
        <v>#N/A</v>
      </c>
      <c r="AO36" s="172" t="e">
        <v>#N/A</v>
      </c>
      <c r="AP36" s="165"/>
    </row>
    <row r="37" spans="1:43" x14ac:dyDescent="0.25">
      <c r="A37" s="1" t="s">
        <v>33</v>
      </c>
      <c r="B37" t="s">
        <v>20</v>
      </c>
      <c r="C37" s="2" t="e">
        <v>#N/A</v>
      </c>
      <c r="D37" s="2" t="e">
        <v>#N/A</v>
      </c>
      <c r="E37" s="2" t="e">
        <v>#N/A</v>
      </c>
      <c r="F37" s="2" t="e">
        <v>#N/A</v>
      </c>
      <c r="G37" s="2" t="e">
        <v>#N/A</v>
      </c>
      <c r="H37" s="2" t="e">
        <v>#N/A</v>
      </c>
      <c r="I37" s="2" t="e">
        <v>#N/A</v>
      </c>
      <c r="J37" s="2" t="e">
        <v>#N/A</v>
      </c>
      <c r="K37" s="2" t="e">
        <v>#N/A</v>
      </c>
      <c r="L37" s="2" t="e">
        <v>#N/A</v>
      </c>
      <c r="M37" s="2" t="e">
        <v>#N/A</v>
      </c>
      <c r="N37" s="2" t="e">
        <v>#N/A</v>
      </c>
      <c r="O37" s="2" t="e">
        <v>#N/A</v>
      </c>
      <c r="P37" s="2" t="e">
        <v>#N/A</v>
      </c>
      <c r="Q37" s="2" t="e">
        <v>#N/A</v>
      </c>
      <c r="R37" s="2" t="e">
        <v>#N/A</v>
      </c>
      <c r="S37" s="2" t="e">
        <v>#N/A</v>
      </c>
      <c r="T37" s="2" t="e">
        <v>#N/A</v>
      </c>
      <c r="U37" s="2" t="e">
        <v>#N/A</v>
      </c>
      <c r="W37" s="172" t="e">
        <v>#N/A</v>
      </c>
      <c r="X37" s="172" t="e">
        <v>#N/A</v>
      </c>
      <c r="Y37" s="172" t="e">
        <v>#N/A</v>
      </c>
      <c r="Z37" s="172" t="e">
        <v>#N/A</v>
      </c>
      <c r="AA37" s="172" t="e">
        <v>#N/A</v>
      </c>
      <c r="AB37" s="172" t="e">
        <v>#N/A</v>
      </c>
      <c r="AC37" s="172" t="e">
        <v>#N/A</v>
      </c>
      <c r="AD37" s="172" t="e">
        <v>#N/A</v>
      </c>
      <c r="AE37" s="172" t="e">
        <v>#N/A</v>
      </c>
      <c r="AF37" s="172" t="e">
        <v>#N/A</v>
      </c>
      <c r="AG37" s="172" t="e">
        <v>#N/A</v>
      </c>
      <c r="AH37" s="172" t="e">
        <v>#N/A</v>
      </c>
      <c r="AI37" s="172" t="e">
        <v>#N/A</v>
      </c>
      <c r="AJ37" s="172" t="e">
        <v>#N/A</v>
      </c>
      <c r="AK37" s="172" t="e">
        <v>#N/A</v>
      </c>
      <c r="AL37" s="172" t="e">
        <v>#N/A</v>
      </c>
      <c r="AM37" s="172" t="e">
        <v>#N/A</v>
      </c>
      <c r="AN37" s="172" t="e">
        <v>#N/A</v>
      </c>
      <c r="AO37" s="172" t="e">
        <v>#N/A</v>
      </c>
      <c r="AP37" s="165"/>
    </row>
    <row r="38" spans="1:43" x14ac:dyDescent="0.25">
      <c r="A38" s="1" t="s">
        <v>33</v>
      </c>
      <c r="B38" t="s">
        <v>21</v>
      </c>
      <c r="C38" s="2" t="e">
        <v>#N/A</v>
      </c>
      <c r="D38" s="2" t="e">
        <v>#N/A</v>
      </c>
      <c r="E38" s="2" t="e">
        <v>#N/A</v>
      </c>
      <c r="F38" s="2" t="e">
        <v>#N/A</v>
      </c>
      <c r="G38" s="2" t="e">
        <v>#N/A</v>
      </c>
      <c r="H38" s="2" t="e">
        <v>#N/A</v>
      </c>
      <c r="I38" s="2" t="e">
        <v>#N/A</v>
      </c>
      <c r="J38" s="2" t="e">
        <v>#N/A</v>
      </c>
      <c r="K38" s="2" t="e">
        <v>#N/A</v>
      </c>
      <c r="L38" s="2" t="e">
        <v>#N/A</v>
      </c>
      <c r="M38" s="2" t="e">
        <v>#N/A</v>
      </c>
      <c r="N38" s="2" t="e">
        <v>#N/A</v>
      </c>
      <c r="O38" s="2" t="e">
        <v>#N/A</v>
      </c>
      <c r="P38" s="2" t="e">
        <v>#N/A</v>
      </c>
      <c r="Q38" s="2" t="e">
        <v>#N/A</v>
      </c>
      <c r="R38" s="2" t="e">
        <v>#N/A</v>
      </c>
      <c r="S38" s="2" t="e">
        <v>#N/A</v>
      </c>
      <c r="T38" s="2" t="e">
        <v>#N/A</v>
      </c>
      <c r="U38" s="2" t="e">
        <v>#N/A</v>
      </c>
      <c r="W38" s="172" t="e">
        <v>#N/A</v>
      </c>
      <c r="X38" s="172" t="e">
        <v>#N/A</v>
      </c>
      <c r="Y38" s="172" t="e">
        <v>#N/A</v>
      </c>
      <c r="Z38" s="172" t="e">
        <v>#N/A</v>
      </c>
      <c r="AA38" s="172" t="e">
        <v>#N/A</v>
      </c>
      <c r="AB38" s="172" t="e">
        <v>#N/A</v>
      </c>
      <c r="AC38" s="172" t="e">
        <v>#N/A</v>
      </c>
      <c r="AD38" s="172" t="e">
        <v>#N/A</v>
      </c>
      <c r="AE38" s="172" t="e">
        <v>#N/A</v>
      </c>
      <c r="AF38" s="172" t="e">
        <v>#N/A</v>
      </c>
      <c r="AG38" s="172" t="e">
        <v>#N/A</v>
      </c>
      <c r="AH38" s="172" t="e">
        <v>#N/A</v>
      </c>
      <c r="AI38" s="172" t="e">
        <v>#N/A</v>
      </c>
      <c r="AJ38" s="172" t="e">
        <v>#N/A</v>
      </c>
      <c r="AK38" s="172" t="e">
        <v>#N/A</v>
      </c>
      <c r="AL38" s="172" t="e">
        <v>#N/A</v>
      </c>
      <c r="AM38" s="172" t="e">
        <v>#N/A</v>
      </c>
      <c r="AN38" s="172" t="e">
        <v>#N/A</v>
      </c>
      <c r="AO38" s="172" t="e">
        <v>#N/A</v>
      </c>
      <c r="AP38" s="165"/>
    </row>
    <row r="39" spans="1:43" x14ac:dyDescent="0.25">
      <c r="A39" s="1" t="s">
        <v>33</v>
      </c>
      <c r="B39" t="s">
        <v>22</v>
      </c>
      <c r="C39" s="2" t="e">
        <v>#N/A</v>
      </c>
      <c r="D39" s="2" t="e">
        <v>#N/A</v>
      </c>
      <c r="E39" s="2" t="e">
        <v>#N/A</v>
      </c>
      <c r="F39" s="2" t="e">
        <v>#N/A</v>
      </c>
      <c r="G39" s="2" t="e">
        <v>#N/A</v>
      </c>
      <c r="H39" s="2" t="e">
        <v>#N/A</v>
      </c>
      <c r="I39" s="2" t="e">
        <v>#N/A</v>
      </c>
      <c r="J39" s="2" t="e">
        <v>#N/A</v>
      </c>
      <c r="K39" s="2" t="e">
        <v>#N/A</v>
      </c>
      <c r="L39" s="2" t="e">
        <v>#N/A</v>
      </c>
      <c r="M39" s="2" t="e">
        <v>#N/A</v>
      </c>
      <c r="N39" s="2" t="e">
        <v>#N/A</v>
      </c>
      <c r="O39" s="2" t="e">
        <v>#N/A</v>
      </c>
      <c r="P39" s="2" t="e">
        <v>#N/A</v>
      </c>
      <c r="Q39" s="2" t="e">
        <v>#N/A</v>
      </c>
      <c r="R39" s="2" t="e">
        <v>#N/A</v>
      </c>
      <c r="S39" s="2" t="e">
        <v>#N/A</v>
      </c>
      <c r="T39" s="2" t="e">
        <v>#N/A</v>
      </c>
      <c r="U39" s="2" t="e">
        <v>#N/A</v>
      </c>
      <c r="W39" s="172" t="e">
        <v>#N/A</v>
      </c>
      <c r="X39" s="172" t="e">
        <v>#N/A</v>
      </c>
      <c r="Y39" s="172" t="e">
        <v>#N/A</v>
      </c>
      <c r="Z39" s="172" t="e">
        <v>#N/A</v>
      </c>
      <c r="AA39" s="172" t="e">
        <v>#N/A</v>
      </c>
      <c r="AB39" s="172" t="e">
        <v>#N/A</v>
      </c>
      <c r="AC39" s="172" t="e">
        <v>#N/A</v>
      </c>
      <c r="AD39" s="172" t="e">
        <v>#N/A</v>
      </c>
      <c r="AE39" s="172" t="e">
        <v>#N/A</v>
      </c>
      <c r="AF39" s="172" t="e">
        <v>#N/A</v>
      </c>
      <c r="AG39" s="172" t="e">
        <v>#N/A</v>
      </c>
      <c r="AH39" s="172" t="e">
        <v>#N/A</v>
      </c>
      <c r="AI39" s="172" t="e">
        <v>#N/A</v>
      </c>
      <c r="AJ39" s="172" t="e">
        <v>#N/A</v>
      </c>
      <c r="AK39" s="172" t="e">
        <v>#N/A</v>
      </c>
      <c r="AL39" s="172" t="e">
        <v>#N/A</v>
      </c>
      <c r="AM39" s="172" t="e">
        <v>#N/A</v>
      </c>
      <c r="AN39" s="172" t="e">
        <v>#N/A</v>
      </c>
      <c r="AO39" s="172" t="e">
        <v>#N/A</v>
      </c>
      <c r="AP39" s="165"/>
    </row>
    <row r="40" spans="1:43" x14ac:dyDescent="0.25">
      <c r="A40" s="1" t="s">
        <v>33</v>
      </c>
      <c r="B40" t="s">
        <v>23</v>
      </c>
      <c r="C40" s="2" t="e">
        <v>#N/A</v>
      </c>
      <c r="D40" s="2" t="e">
        <v>#N/A</v>
      </c>
      <c r="E40" s="2" t="e">
        <v>#N/A</v>
      </c>
      <c r="F40" s="2" t="e">
        <v>#N/A</v>
      </c>
      <c r="G40" s="2" t="e">
        <v>#N/A</v>
      </c>
      <c r="H40" s="2" t="e">
        <v>#N/A</v>
      </c>
      <c r="I40" s="2" t="e">
        <v>#N/A</v>
      </c>
      <c r="J40" s="2" t="e">
        <v>#N/A</v>
      </c>
      <c r="K40" s="2" t="e">
        <v>#N/A</v>
      </c>
      <c r="L40" s="2" t="e">
        <v>#N/A</v>
      </c>
      <c r="M40" s="2" t="e">
        <v>#N/A</v>
      </c>
      <c r="N40" s="2" t="e">
        <v>#N/A</v>
      </c>
      <c r="O40" s="2" t="e">
        <v>#N/A</v>
      </c>
      <c r="P40" s="2" t="e">
        <v>#N/A</v>
      </c>
      <c r="Q40" s="2" t="e">
        <v>#N/A</v>
      </c>
      <c r="R40" s="2" t="e">
        <v>#N/A</v>
      </c>
      <c r="S40" s="2" t="e">
        <v>#N/A</v>
      </c>
      <c r="T40" s="2" t="e">
        <v>#N/A</v>
      </c>
      <c r="U40" s="2" t="e">
        <v>#N/A</v>
      </c>
      <c r="W40" s="172" t="e">
        <v>#N/A</v>
      </c>
      <c r="X40" s="172" t="e">
        <v>#N/A</v>
      </c>
      <c r="Y40" s="172" t="e">
        <v>#N/A</v>
      </c>
      <c r="Z40" s="172" t="e">
        <v>#N/A</v>
      </c>
      <c r="AA40" s="172" t="e">
        <v>#N/A</v>
      </c>
      <c r="AB40" s="172" t="e">
        <v>#N/A</v>
      </c>
      <c r="AC40" s="172" t="e">
        <v>#N/A</v>
      </c>
      <c r="AD40" s="172" t="e">
        <v>#N/A</v>
      </c>
      <c r="AE40" s="172" t="e">
        <v>#N/A</v>
      </c>
      <c r="AF40" s="172" t="e">
        <v>#N/A</v>
      </c>
      <c r="AG40" s="172" t="e">
        <v>#N/A</v>
      </c>
      <c r="AH40" s="172" t="e">
        <v>#N/A</v>
      </c>
      <c r="AI40" s="172" t="e">
        <v>#N/A</v>
      </c>
      <c r="AJ40" s="172" t="e">
        <v>#N/A</v>
      </c>
      <c r="AK40" s="172" t="e">
        <v>#N/A</v>
      </c>
      <c r="AL40" s="172" t="e">
        <v>#N/A</v>
      </c>
      <c r="AM40" s="172" t="e">
        <v>#N/A</v>
      </c>
      <c r="AN40" s="172" t="e">
        <v>#N/A</v>
      </c>
      <c r="AO40" s="172" t="e">
        <v>#N/A</v>
      </c>
      <c r="AP40" s="165"/>
    </row>
    <row r="41" spans="1:43" x14ac:dyDescent="0.25">
      <c r="A41" s="1" t="s">
        <v>33</v>
      </c>
      <c r="B41" t="s">
        <v>20</v>
      </c>
      <c r="C41" s="2" t="e">
        <v>#N/A</v>
      </c>
      <c r="D41" s="2" t="e">
        <v>#N/A</v>
      </c>
      <c r="E41" s="2" t="e">
        <v>#N/A</v>
      </c>
      <c r="F41" s="2" t="e">
        <v>#N/A</v>
      </c>
      <c r="G41" s="2" t="e">
        <v>#N/A</v>
      </c>
      <c r="H41" s="2" t="e">
        <v>#N/A</v>
      </c>
      <c r="I41" s="2" t="e">
        <v>#N/A</v>
      </c>
      <c r="J41" s="2" t="e">
        <v>#N/A</v>
      </c>
      <c r="K41" s="2" t="e">
        <v>#N/A</v>
      </c>
      <c r="L41" s="2" t="e">
        <v>#N/A</v>
      </c>
      <c r="M41" s="2" t="e">
        <v>#N/A</v>
      </c>
      <c r="N41" s="2" t="e">
        <v>#N/A</v>
      </c>
      <c r="O41" s="2" t="e">
        <v>#N/A</v>
      </c>
      <c r="P41" s="2" t="e">
        <v>#N/A</v>
      </c>
      <c r="Q41" s="2" t="e">
        <v>#N/A</v>
      </c>
      <c r="R41" s="2" t="e">
        <v>#N/A</v>
      </c>
      <c r="S41" s="2" t="e">
        <v>#N/A</v>
      </c>
      <c r="T41" s="2" t="e">
        <v>#N/A</v>
      </c>
      <c r="U41" s="2" t="e">
        <v>#N/A</v>
      </c>
      <c r="W41" s="172" t="e">
        <v>#N/A</v>
      </c>
      <c r="X41" s="172" t="e">
        <v>#N/A</v>
      </c>
      <c r="Y41" s="172" t="e">
        <v>#N/A</v>
      </c>
      <c r="Z41" s="172" t="e">
        <v>#N/A</v>
      </c>
      <c r="AA41" s="172" t="e">
        <v>#N/A</v>
      </c>
      <c r="AB41" s="172" t="e">
        <v>#N/A</v>
      </c>
      <c r="AC41" s="172" t="e">
        <v>#N/A</v>
      </c>
      <c r="AD41" s="172" t="e">
        <v>#N/A</v>
      </c>
      <c r="AE41" s="172" t="e">
        <v>#N/A</v>
      </c>
      <c r="AF41" s="172" t="e">
        <v>#N/A</v>
      </c>
      <c r="AG41" s="172" t="e">
        <v>#N/A</v>
      </c>
      <c r="AH41" s="172" t="e">
        <v>#N/A</v>
      </c>
      <c r="AI41" s="172" t="e">
        <v>#N/A</v>
      </c>
      <c r="AJ41" s="172" t="e">
        <v>#N/A</v>
      </c>
      <c r="AK41" s="172" t="e">
        <v>#N/A</v>
      </c>
      <c r="AL41" s="172" t="e">
        <v>#N/A</v>
      </c>
      <c r="AM41" s="172" t="e">
        <v>#N/A</v>
      </c>
      <c r="AN41" s="172" t="e">
        <v>#N/A</v>
      </c>
      <c r="AO41" s="172" t="e">
        <v>#N/A</v>
      </c>
      <c r="AP41" s="165"/>
    </row>
    <row r="42" spans="1:43" x14ac:dyDescent="0.25">
      <c r="A42" s="1" t="s">
        <v>33</v>
      </c>
      <c r="B42" t="s">
        <v>21</v>
      </c>
      <c r="C42" s="2" t="e">
        <v>#N/A</v>
      </c>
      <c r="D42" s="2" t="e">
        <v>#N/A</v>
      </c>
      <c r="E42" s="2" t="e">
        <v>#N/A</v>
      </c>
      <c r="F42" s="2" t="e">
        <v>#N/A</v>
      </c>
      <c r="G42" s="2" t="e">
        <v>#N/A</v>
      </c>
      <c r="H42" s="2" t="e">
        <v>#N/A</v>
      </c>
      <c r="I42" s="2" t="e">
        <v>#N/A</v>
      </c>
      <c r="J42" s="2" t="e">
        <v>#N/A</v>
      </c>
      <c r="K42" s="2" t="e">
        <v>#N/A</v>
      </c>
      <c r="L42" s="2" t="e">
        <v>#N/A</v>
      </c>
      <c r="M42" s="2" t="e">
        <v>#N/A</v>
      </c>
      <c r="N42" s="2" t="e">
        <v>#N/A</v>
      </c>
      <c r="O42" s="2" t="e">
        <v>#N/A</v>
      </c>
      <c r="P42" s="2" t="e">
        <v>#N/A</v>
      </c>
      <c r="Q42" s="2" t="e">
        <v>#N/A</v>
      </c>
      <c r="R42" s="2" t="e">
        <v>#N/A</v>
      </c>
      <c r="S42" s="2" t="e">
        <v>#N/A</v>
      </c>
      <c r="T42" s="2" t="e">
        <v>#N/A</v>
      </c>
      <c r="U42" s="2" t="e">
        <v>#N/A</v>
      </c>
      <c r="W42" s="172" t="e">
        <v>#N/A</v>
      </c>
      <c r="X42" s="172" t="e">
        <v>#N/A</v>
      </c>
      <c r="Y42" s="172" t="e">
        <v>#N/A</v>
      </c>
      <c r="Z42" s="172" t="e">
        <v>#N/A</v>
      </c>
      <c r="AA42" s="172" t="e">
        <v>#N/A</v>
      </c>
      <c r="AB42" s="172" t="e">
        <v>#N/A</v>
      </c>
      <c r="AC42" s="172" t="e">
        <v>#N/A</v>
      </c>
      <c r="AD42" s="172" t="e">
        <v>#N/A</v>
      </c>
      <c r="AE42" s="172" t="e">
        <v>#N/A</v>
      </c>
      <c r="AF42" s="172" t="e">
        <v>#N/A</v>
      </c>
      <c r="AG42" s="172" t="e">
        <v>#N/A</v>
      </c>
      <c r="AH42" s="172" t="e">
        <v>#N/A</v>
      </c>
      <c r="AI42" s="172" t="e">
        <v>#N/A</v>
      </c>
      <c r="AJ42" s="172" t="e">
        <v>#N/A</v>
      </c>
      <c r="AK42" s="172" t="e">
        <v>#N/A</v>
      </c>
      <c r="AL42" s="172" t="e">
        <v>#N/A</v>
      </c>
      <c r="AM42" s="172" t="e">
        <v>#N/A</v>
      </c>
      <c r="AN42" s="172" t="e">
        <v>#N/A</v>
      </c>
      <c r="AO42" s="172" t="e">
        <v>#N/A</v>
      </c>
      <c r="AP42" s="165"/>
    </row>
    <row r="43" spans="1:43" x14ac:dyDescent="0.25">
      <c r="A43" s="1" t="s">
        <v>33</v>
      </c>
      <c r="B43" t="s">
        <v>22</v>
      </c>
      <c r="C43" s="2" t="e">
        <v>#N/A</v>
      </c>
      <c r="D43" s="2" t="e">
        <v>#N/A</v>
      </c>
      <c r="E43" s="2" t="e">
        <v>#N/A</v>
      </c>
      <c r="F43" s="2" t="e">
        <v>#N/A</v>
      </c>
      <c r="G43" s="2" t="e">
        <v>#N/A</v>
      </c>
      <c r="H43" s="2" t="e">
        <v>#N/A</v>
      </c>
      <c r="I43" s="2" t="e">
        <v>#N/A</v>
      </c>
      <c r="J43" s="2" t="e">
        <v>#N/A</v>
      </c>
      <c r="K43" s="2" t="e">
        <v>#N/A</v>
      </c>
      <c r="L43" s="2" t="e">
        <v>#N/A</v>
      </c>
      <c r="M43" s="2" t="e">
        <v>#N/A</v>
      </c>
      <c r="N43" s="2" t="e">
        <v>#N/A</v>
      </c>
      <c r="O43" s="2" t="e">
        <v>#N/A</v>
      </c>
      <c r="P43" s="2" t="e">
        <v>#N/A</v>
      </c>
      <c r="Q43" s="2" t="e">
        <v>#N/A</v>
      </c>
      <c r="R43" s="2" t="e">
        <v>#N/A</v>
      </c>
      <c r="S43" s="2" t="e">
        <v>#N/A</v>
      </c>
      <c r="T43" s="2" t="e">
        <v>#N/A</v>
      </c>
      <c r="U43" s="2" t="e">
        <v>#N/A</v>
      </c>
      <c r="W43" s="172" t="e">
        <v>#N/A</v>
      </c>
      <c r="X43" s="172" t="e">
        <v>#N/A</v>
      </c>
      <c r="Y43" s="172" t="e">
        <v>#N/A</v>
      </c>
      <c r="Z43" s="172" t="e">
        <v>#N/A</v>
      </c>
      <c r="AA43" s="172" t="e">
        <v>#N/A</v>
      </c>
      <c r="AB43" s="172" t="e">
        <v>#N/A</v>
      </c>
      <c r="AC43" s="172" t="e">
        <v>#N/A</v>
      </c>
      <c r="AD43" s="172" t="e">
        <v>#N/A</v>
      </c>
      <c r="AE43" s="172" t="e">
        <v>#N/A</v>
      </c>
      <c r="AF43" s="172" t="e">
        <v>#N/A</v>
      </c>
      <c r="AG43" s="172" t="e">
        <v>#N/A</v>
      </c>
      <c r="AH43" s="172" t="e">
        <v>#N/A</v>
      </c>
      <c r="AI43" s="172" t="e">
        <v>#N/A</v>
      </c>
      <c r="AJ43" s="172" t="e">
        <v>#N/A</v>
      </c>
      <c r="AK43" s="172" t="e">
        <v>#N/A</v>
      </c>
      <c r="AL43" s="172" t="e">
        <v>#N/A</v>
      </c>
      <c r="AM43" s="172" t="e">
        <v>#N/A</v>
      </c>
      <c r="AN43" s="172" t="e">
        <v>#N/A</v>
      </c>
      <c r="AO43" s="172" t="e">
        <v>#N/A</v>
      </c>
      <c r="AP43" s="165"/>
    </row>
    <row r="44" spans="1:43" x14ac:dyDescent="0.25">
      <c r="A44" s="6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</row>
    <row r="45" spans="1:43" ht="15.75" x14ac:dyDescent="0.25">
      <c r="C45" s="3" t="s">
        <v>17</v>
      </c>
      <c r="D45" s="3" t="s">
        <v>18</v>
      </c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73"/>
      <c r="X45" s="173"/>
      <c r="Y45" s="173"/>
      <c r="Z45" s="173"/>
      <c r="AA45" s="173"/>
      <c r="AB45" s="173"/>
      <c r="AC45" s="173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</row>
    <row r="46" spans="1:43" ht="15.75" x14ac:dyDescent="0.25">
      <c r="B46" t="s">
        <v>61</v>
      </c>
      <c r="C46" s="3" t="s">
        <v>60</v>
      </c>
      <c r="D46">
        <v>34</v>
      </c>
      <c r="E46" s="3" t="s">
        <v>59</v>
      </c>
      <c r="F46" s="3">
        <v>75</v>
      </c>
      <c r="G46" s="3">
        <v>65</v>
      </c>
      <c r="H46" s="3">
        <v>20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3"/>
      <c r="X46" s="173"/>
      <c r="Y46" s="173"/>
      <c r="Z46" s="173"/>
      <c r="AA46" s="173"/>
      <c r="AB46" s="173"/>
      <c r="AC46" s="173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</row>
    <row r="47" spans="1:43" ht="15.75" x14ac:dyDescent="0.25">
      <c r="C47" s="3" t="s">
        <v>8</v>
      </c>
      <c r="D47" s="3" t="s">
        <v>48</v>
      </c>
      <c r="E47" s="3" t="s">
        <v>49</v>
      </c>
      <c r="F47" s="3" t="s">
        <v>50</v>
      </c>
      <c r="G47" s="3" t="s">
        <v>51</v>
      </c>
      <c r="H47" s="3" t="s">
        <v>52</v>
      </c>
      <c r="I47" s="3" t="s">
        <v>53</v>
      </c>
      <c r="J47" s="3" t="s">
        <v>54</v>
      </c>
      <c r="K47" s="3" t="s">
        <v>55</v>
      </c>
      <c r="L47" s="3" t="s">
        <v>56</v>
      </c>
      <c r="M47" s="3" t="s">
        <v>57</v>
      </c>
      <c r="N47" s="3" t="s">
        <v>29</v>
      </c>
      <c r="O47" s="3" t="s">
        <v>29</v>
      </c>
      <c r="P47" s="3">
        <v>260</v>
      </c>
      <c r="Q47" s="3">
        <v>280</v>
      </c>
      <c r="R47" s="3" t="s">
        <v>29</v>
      </c>
      <c r="S47" s="3" t="s">
        <v>29</v>
      </c>
      <c r="T47" s="3" t="s">
        <v>29</v>
      </c>
      <c r="U47" s="3">
        <v>0</v>
      </c>
      <c r="V47" s="3"/>
      <c r="W47" s="165"/>
      <c r="X47" s="165"/>
      <c r="Y47" s="173" t="s">
        <v>8</v>
      </c>
      <c r="Z47" s="173" t="s">
        <v>48</v>
      </c>
      <c r="AA47" s="173" t="s">
        <v>49</v>
      </c>
      <c r="AB47" s="173" t="s">
        <v>50</v>
      </c>
      <c r="AC47" s="173" t="s">
        <v>51</v>
      </c>
      <c r="AD47" s="173" t="s">
        <v>52</v>
      </c>
      <c r="AE47" s="173" t="s">
        <v>53</v>
      </c>
      <c r="AF47" s="173" t="s">
        <v>54</v>
      </c>
      <c r="AG47" s="173" t="s">
        <v>55</v>
      </c>
      <c r="AH47" s="173" t="s">
        <v>56</v>
      </c>
      <c r="AI47" s="173" t="s">
        <v>57</v>
      </c>
      <c r="AJ47" s="173" t="s">
        <v>29</v>
      </c>
      <c r="AK47" s="173" t="s">
        <v>29</v>
      </c>
      <c r="AL47" s="173">
        <v>260</v>
      </c>
      <c r="AM47" s="173">
        <v>280</v>
      </c>
      <c r="AN47" s="173" t="s">
        <v>29</v>
      </c>
      <c r="AO47" s="173" t="s">
        <v>29</v>
      </c>
      <c r="AP47" s="173" t="s">
        <v>29</v>
      </c>
      <c r="AQ47" s="3">
        <v>0</v>
      </c>
    </row>
    <row r="48" spans="1:43" ht="15.75" x14ac:dyDescent="0.25">
      <c r="A48">
        <v>0</v>
      </c>
      <c r="C48" s="3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65"/>
      <c r="X48" s="165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3"/>
    </row>
    <row r="49" spans="1:43" ht="119.25" customHeight="1" x14ac:dyDescent="0.25">
      <c r="A49" s="6" t="s">
        <v>47</v>
      </c>
      <c r="C49" s="5" t="s">
        <v>151</v>
      </c>
      <c r="D49" s="5" t="s">
        <v>152</v>
      </c>
      <c r="E49" s="5" t="s">
        <v>153</v>
      </c>
      <c r="F49" s="5" t="s">
        <v>154</v>
      </c>
      <c r="G49" s="5" t="s">
        <v>155</v>
      </c>
      <c r="H49" s="5" t="s">
        <v>156</v>
      </c>
      <c r="I49" s="5" t="s">
        <v>157</v>
      </c>
      <c r="J49" s="5" t="s">
        <v>158</v>
      </c>
      <c r="K49" s="5" t="s">
        <v>159</v>
      </c>
      <c r="L49" s="5" t="s">
        <v>160</v>
      </c>
      <c r="M49" s="5" t="s">
        <v>161</v>
      </c>
      <c r="N49" s="5" t="s">
        <v>162</v>
      </c>
      <c r="O49" s="5" t="s">
        <v>162</v>
      </c>
      <c r="P49" s="5" t="s">
        <v>162</v>
      </c>
      <c r="Q49" s="5" t="s">
        <v>162</v>
      </c>
      <c r="R49" s="5" t="s">
        <v>162</v>
      </c>
      <c r="S49" s="5" t="s">
        <v>162</v>
      </c>
      <c r="T49" s="5" t="s">
        <v>162</v>
      </c>
      <c r="U49" s="5" t="s">
        <v>163</v>
      </c>
      <c r="V49" s="3"/>
      <c r="W49" s="165" t="s">
        <v>47</v>
      </c>
      <c r="X49" s="165"/>
      <c r="Y49" s="174" t="s">
        <v>164</v>
      </c>
      <c r="Z49" s="174" t="s">
        <v>165</v>
      </c>
      <c r="AA49" s="174" t="s">
        <v>166</v>
      </c>
      <c r="AB49" s="174" t="s">
        <v>167</v>
      </c>
      <c r="AC49" s="174" t="s">
        <v>168</v>
      </c>
      <c r="AD49" s="174" t="s">
        <v>169</v>
      </c>
      <c r="AE49" s="174" t="s">
        <v>170</v>
      </c>
      <c r="AF49" s="174" t="s">
        <v>171</v>
      </c>
      <c r="AG49" s="174" t="s">
        <v>172</v>
      </c>
      <c r="AH49" s="174" t="s">
        <v>173</v>
      </c>
      <c r="AI49" s="174" t="s">
        <v>174</v>
      </c>
      <c r="AJ49" s="174" t="s">
        <v>175</v>
      </c>
      <c r="AK49" s="174" t="s">
        <v>175</v>
      </c>
      <c r="AL49" s="174" t="s">
        <v>175</v>
      </c>
      <c r="AM49" s="174" t="s">
        <v>175</v>
      </c>
      <c r="AN49" s="174" t="s">
        <v>175</v>
      </c>
      <c r="AO49" s="174" t="s">
        <v>175</v>
      </c>
      <c r="AP49" s="174" t="s">
        <v>175</v>
      </c>
      <c r="AQ49" s="5" t="s">
        <v>176</v>
      </c>
    </row>
    <row r="50" spans="1:43" ht="119.25" customHeight="1" x14ac:dyDescent="0.25">
      <c r="A50" s="6" t="s">
        <v>29</v>
      </c>
      <c r="C50" s="5" t="s">
        <v>177</v>
      </c>
      <c r="D50" s="5" t="s">
        <v>178</v>
      </c>
      <c r="E50" s="5" t="s">
        <v>179</v>
      </c>
      <c r="F50" s="5" t="s">
        <v>180</v>
      </c>
      <c r="G50" s="5" t="s">
        <v>181</v>
      </c>
      <c r="H50" s="5" t="s">
        <v>182</v>
      </c>
      <c r="I50" s="5" t="s">
        <v>183</v>
      </c>
      <c r="J50" s="5" t="s">
        <v>184</v>
      </c>
      <c r="K50" s="5" t="s">
        <v>185</v>
      </c>
      <c r="L50" s="5" t="s">
        <v>186</v>
      </c>
      <c r="M50" s="5" t="s">
        <v>187</v>
      </c>
      <c r="N50" s="5" t="s">
        <v>188</v>
      </c>
      <c r="O50" s="5" t="s">
        <v>188</v>
      </c>
      <c r="P50" s="5" t="s">
        <v>188</v>
      </c>
      <c r="Q50" s="5" t="s">
        <v>188</v>
      </c>
      <c r="R50" s="5" t="s">
        <v>188</v>
      </c>
      <c r="S50" s="5" t="s">
        <v>188</v>
      </c>
      <c r="T50" s="5" t="s">
        <v>188</v>
      </c>
      <c r="U50" s="5" t="s">
        <v>189</v>
      </c>
      <c r="V50" s="3"/>
      <c r="W50" s="165" t="s">
        <v>29</v>
      </c>
      <c r="X50" s="165"/>
      <c r="Y50" s="174" t="s">
        <v>190</v>
      </c>
      <c r="Z50" s="174" t="s">
        <v>191</v>
      </c>
      <c r="AA50" s="174" t="s">
        <v>192</v>
      </c>
      <c r="AB50" s="174" t="s">
        <v>193</v>
      </c>
      <c r="AC50" s="174" t="s">
        <v>194</v>
      </c>
      <c r="AD50" s="174" t="s">
        <v>195</v>
      </c>
      <c r="AE50" s="174" t="s">
        <v>196</v>
      </c>
      <c r="AF50" s="174" t="s">
        <v>197</v>
      </c>
      <c r="AG50" s="174" t="s">
        <v>198</v>
      </c>
      <c r="AH50" s="174" t="s">
        <v>199</v>
      </c>
      <c r="AI50" s="174" t="s">
        <v>200</v>
      </c>
      <c r="AJ50" s="174" t="s">
        <v>201</v>
      </c>
      <c r="AK50" s="174" t="s">
        <v>201</v>
      </c>
      <c r="AL50" s="174" t="s">
        <v>201</v>
      </c>
      <c r="AM50" s="174" t="s">
        <v>201</v>
      </c>
      <c r="AN50" s="174" t="s">
        <v>201</v>
      </c>
      <c r="AO50" s="174" t="s">
        <v>201</v>
      </c>
      <c r="AP50" s="174" t="s">
        <v>201</v>
      </c>
      <c r="AQ50" s="5" t="s">
        <v>202</v>
      </c>
    </row>
    <row r="51" spans="1:43" ht="119.25" customHeight="1" x14ac:dyDescent="0.25">
      <c r="A51" s="6" t="s">
        <v>29</v>
      </c>
      <c r="C51" s="5" t="s">
        <v>177</v>
      </c>
      <c r="D51" s="5" t="s">
        <v>178</v>
      </c>
      <c r="E51" s="5" t="s">
        <v>179</v>
      </c>
      <c r="F51" s="5" t="s">
        <v>180</v>
      </c>
      <c r="G51" s="5" t="s">
        <v>181</v>
      </c>
      <c r="H51" s="5" t="s">
        <v>182</v>
      </c>
      <c r="I51" s="5" t="s">
        <v>183</v>
      </c>
      <c r="J51" s="5" t="s">
        <v>184</v>
      </c>
      <c r="K51" s="5" t="s">
        <v>185</v>
      </c>
      <c r="L51" s="5" t="s">
        <v>186</v>
      </c>
      <c r="M51" s="5" t="s">
        <v>187</v>
      </c>
      <c r="N51" s="5" t="s">
        <v>188</v>
      </c>
      <c r="O51" s="5" t="s">
        <v>188</v>
      </c>
      <c r="P51" s="5" t="s">
        <v>188</v>
      </c>
      <c r="Q51" s="5" t="s">
        <v>188</v>
      </c>
      <c r="R51" s="5" t="s">
        <v>188</v>
      </c>
      <c r="S51" s="5" t="s">
        <v>188</v>
      </c>
      <c r="T51" s="5" t="s">
        <v>188</v>
      </c>
      <c r="U51" s="5" t="s">
        <v>189</v>
      </c>
      <c r="V51" s="3"/>
      <c r="W51" s="165" t="s">
        <v>29</v>
      </c>
      <c r="X51" s="165"/>
      <c r="Y51" s="174" t="s">
        <v>190</v>
      </c>
      <c r="Z51" s="174" t="s">
        <v>191</v>
      </c>
      <c r="AA51" s="174" t="s">
        <v>192</v>
      </c>
      <c r="AB51" s="174" t="s">
        <v>193</v>
      </c>
      <c r="AC51" s="174" t="s">
        <v>194</v>
      </c>
      <c r="AD51" s="174" t="s">
        <v>195</v>
      </c>
      <c r="AE51" s="174" t="s">
        <v>196</v>
      </c>
      <c r="AF51" s="174" t="s">
        <v>197</v>
      </c>
      <c r="AG51" s="174" t="s">
        <v>198</v>
      </c>
      <c r="AH51" s="174" t="s">
        <v>199</v>
      </c>
      <c r="AI51" s="174" t="s">
        <v>200</v>
      </c>
      <c r="AJ51" s="174" t="s">
        <v>201</v>
      </c>
      <c r="AK51" s="174" t="s">
        <v>201</v>
      </c>
      <c r="AL51" s="174" t="s">
        <v>201</v>
      </c>
      <c r="AM51" s="174" t="s">
        <v>201</v>
      </c>
      <c r="AN51" s="174" t="s">
        <v>201</v>
      </c>
      <c r="AO51" s="174" t="s">
        <v>201</v>
      </c>
      <c r="AP51" s="174" t="s">
        <v>201</v>
      </c>
      <c r="AQ51" s="5" t="s">
        <v>202</v>
      </c>
    </row>
    <row r="52" spans="1:43" ht="119.25" customHeight="1" x14ac:dyDescent="0.25">
      <c r="A52" s="6" t="s">
        <v>29</v>
      </c>
      <c r="C52" s="5" t="s">
        <v>177</v>
      </c>
      <c r="D52" s="5" t="s">
        <v>178</v>
      </c>
      <c r="E52" s="5" t="s">
        <v>179</v>
      </c>
      <c r="F52" s="5" t="s">
        <v>180</v>
      </c>
      <c r="G52" s="5" t="s">
        <v>181</v>
      </c>
      <c r="H52" s="5" t="s">
        <v>182</v>
      </c>
      <c r="I52" s="5" t="s">
        <v>183</v>
      </c>
      <c r="J52" s="5" t="s">
        <v>184</v>
      </c>
      <c r="K52" s="5" t="s">
        <v>185</v>
      </c>
      <c r="L52" s="5" t="s">
        <v>186</v>
      </c>
      <c r="M52" s="5" t="s">
        <v>187</v>
      </c>
      <c r="N52" s="5" t="s">
        <v>188</v>
      </c>
      <c r="O52" s="5" t="s">
        <v>188</v>
      </c>
      <c r="P52" s="5" t="s">
        <v>188</v>
      </c>
      <c r="Q52" s="5" t="s">
        <v>188</v>
      </c>
      <c r="R52" s="5" t="s">
        <v>188</v>
      </c>
      <c r="S52" s="5" t="s">
        <v>188</v>
      </c>
      <c r="T52" s="5" t="s">
        <v>188</v>
      </c>
      <c r="U52" s="5" t="s">
        <v>189</v>
      </c>
      <c r="V52" s="3"/>
      <c r="W52" s="165" t="s">
        <v>29</v>
      </c>
      <c r="X52" s="165"/>
      <c r="Y52" s="174" t="s">
        <v>190</v>
      </c>
      <c r="Z52" s="174" t="s">
        <v>191</v>
      </c>
      <c r="AA52" s="174" t="s">
        <v>192</v>
      </c>
      <c r="AB52" s="174" t="s">
        <v>193</v>
      </c>
      <c r="AC52" s="174" t="s">
        <v>194</v>
      </c>
      <c r="AD52" s="174" t="s">
        <v>195</v>
      </c>
      <c r="AE52" s="174" t="s">
        <v>196</v>
      </c>
      <c r="AF52" s="174" t="s">
        <v>197</v>
      </c>
      <c r="AG52" s="174" t="s">
        <v>198</v>
      </c>
      <c r="AH52" s="174" t="s">
        <v>199</v>
      </c>
      <c r="AI52" s="174" t="s">
        <v>200</v>
      </c>
      <c r="AJ52" s="174" t="s">
        <v>201</v>
      </c>
      <c r="AK52" s="174" t="s">
        <v>201</v>
      </c>
      <c r="AL52" s="174" t="s">
        <v>201</v>
      </c>
      <c r="AM52" s="174" t="s">
        <v>201</v>
      </c>
      <c r="AN52" s="174" t="s">
        <v>201</v>
      </c>
      <c r="AO52" s="174" t="s">
        <v>201</v>
      </c>
      <c r="AP52" s="174" t="s">
        <v>201</v>
      </c>
      <c r="AQ52" s="5" t="s">
        <v>202</v>
      </c>
    </row>
    <row r="53" spans="1:43" ht="119.25" customHeight="1" x14ac:dyDescent="0.25">
      <c r="A53" s="6" t="s">
        <v>29</v>
      </c>
      <c r="C53" s="5" t="s">
        <v>177</v>
      </c>
      <c r="D53" s="5" t="s">
        <v>178</v>
      </c>
      <c r="E53" s="5" t="s">
        <v>179</v>
      </c>
      <c r="F53" s="5" t="s">
        <v>180</v>
      </c>
      <c r="G53" s="5" t="s">
        <v>181</v>
      </c>
      <c r="H53" s="5" t="s">
        <v>182</v>
      </c>
      <c r="I53" s="5" t="s">
        <v>183</v>
      </c>
      <c r="J53" s="5" t="s">
        <v>184</v>
      </c>
      <c r="K53" s="5" t="s">
        <v>185</v>
      </c>
      <c r="L53" s="5" t="s">
        <v>186</v>
      </c>
      <c r="M53" s="5" t="s">
        <v>187</v>
      </c>
      <c r="N53" s="5" t="s">
        <v>188</v>
      </c>
      <c r="O53" s="5" t="s">
        <v>188</v>
      </c>
      <c r="P53" s="5" t="s">
        <v>188</v>
      </c>
      <c r="Q53" s="5" t="s">
        <v>188</v>
      </c>
      <c r="R53" s="5" t="s">
        <v>188</v>
      </c>
      <c r="S53" s="5" t="s">
        <v>188</v>
      </c>
      <c r="T53" s="5" t="s">
        <v>188</v>
      </c>
      <c r="U53" s="5" t="s">
        <v>189</v>
      </c>
      <c r="V53" s="3"/>
      <c r="W53" s="165" t="s">
        <v>29</v>
      </c>
      <c r="X53" s="165"/>
      <c r="Y53" s="174" t="s">
        <v>190</v>
      </c>
      <c r="Z53" s="174" t="s">
        <v>191</v>
      </c>
      <c r="AA53" s="174" t="s">
        <v>192</v>
      </c>
      <c r="AB53" s="174" t="s">
        <v>193</v>
      </c>
      <c r="AC53" s="174" t="s">
        <v>194</v>
      </c>
      <c r="AD53" s="174" t="s">
        <v>195</v>
      </c>
      <c r="AE53" s="174" t="s">
        <v>196</v>
      </c>
      <c r="AF53" s="174" t="s">
        <v>197</v>
      </c>
      <c r="AG53" s="174" t="s">
        <v>198</v>
      </c>
      <c r="AH53" s="174" t="s">
        <v>199</v>
      </c>
      <c r="AI53" s="174" t="s">
        <v>200</v>
      </c>
      <c r="AJ53" s="174" t="s">
        <v>201</v>
      </c>
      <c r="AK53" s="174" t="s">
        <v>201</v>
      </c>
      <c r="AL53" s="174" t="s">
        <v>201</v>
      </c>
      <c r="AM53" s="174" t="s">
        <v>201</v>
      </c>
      <c r="AN53" s="174" t="s">
        <v>201</v>
      </c>
      <c r="AO53" s="174" t="s">
        <v>201</v>
      </c>
      <c r="AP53" s="174" t="s">
        <v>201</v>
      </c>
      <c r="AQ53" s="5" t="s">
        <v>202</v>
      </c>
    </row>
    <row r="54" spans="1:43" ht="119.25" customHeight="1" x14ac:dyDescent="0.25">
      <c r="A54" s="6" t="s">
        <v>33</v>
      </c>
      <c r="C54" s="5" t="s">
        <v>203</v>
      </c>
      <c r="D54" s="5" t="s">
        <v>204</v>
      </c>
      <c r="E54" s="5" t="s">
        <v>205</v>
      </c>
      <c r="F54" s="5" t="s">
        <v>206</v>
      </c>
      <c r="G54" s="5" t="s">
        <v>207</v>
      </c>
      <c r="H54" s="5" t="s">
        <v>208</v>
      </c>
      <c r="I54" s="5" t="s">
        <v>209</v>
      </c>
      <c r="J54" s="5" t="s">
        <v>210</v>
      </c>
      <c r="K54" s="5" t="s">
        <v>211</v>
      </c>
      <c r="L54" s="5" t="s">
        <v>212</v>
      </c>
      <c r="M54" s="5" t="s">
        <v>213</v>
      </c>
      <c r="N54" s="5" t="s">
        <v>214</v>
      </c>
      <c r="O54" s="5" t="s">
        <v>214</v>
      </c>
      <c r="P54" s="5" t="s">
        <v>214</v>
      </c>
      <c r="Q54" s="5" t="s">
        <v>214</v>
      </c>
      <c r="R54" s="5" t="s">
        <v>214</v>
      </c>
      <c r="S54" s="5" t="s">
        <v>214</v>
      </c>
      <c r="T54" s="5" t="s">
        <v>214</v>
      </c>
      <c r="U54" s="5" t="s">
        <v>215</v>
      </c>
      <c r="V54" s="3"/>
      <c r="W54" s="165" t="s">
        <v>33</v>
      </c>
      <c r="X54" s="165"/>
      <c r="Y54" s="174" t="s">
        <v>216</v>
      </c>
      <c r="Z54" s="174" t="s">
        <v>217</v>
      </c>
      <c r="AA54" s="174" t="s">
        <v>218</v>
      </c>
      <c r="AB54" s="174" t="s">
        <v>219</v>
      </c>
      <c r="AC54" s="174" t="s">
        <v>220</v>
      </c>
      <c r="AD54" s="174" t="s">
        <v>221</v>
      </c>
      <c r="AE54" s="174" t="s">
        <v>222</v>
      </c>
      <c r="AF54" s="174" t="s">
        <v>223</v>
      </c>
      <c r="AG54" s="174" t="s">
        <v>224</v>
      </c>
      <c r="AH54" s="174" t="s">
        <v>225</v>
      </c>
      <c r="AI54" s="174" t="s">
        <v>226</v>
      </c>
      <c r="AJ54" s="174" t="s">
        <v>227</v>
      </c>
      <c r="AK54" s="174" t="s">
        <v>227</v>
      </c>
      <c r="AL54" s="174" t="s">
        <v>227</v>
      </c>
      <c r="AM54" s="174" t="s">
        <v>227</v>
      </c>
      <c r="AN54" s="174" t="s">
        <v>227</v>
      </c>
      <c r="AO54" s="174" t="s">
        <v>227</v>
      </c>
      <c r="AP54" s="174" t="s">
        <v>227</v>
      </c>
      <c r="AQ54" s="5" t="s">
        <v>201</v>
      </c>
    </row>
    <row r="55" spans="1:43" ht="119.25" customHeight="1" x14ac:dyDescent="0.25">
      <c r="A55" s="6" t="s">
        <v>33</v>
      </c>
      <c r="C55" s="5" t="s">
        <v>203</v>
      </c>
      <c r="D55" s="5" t="s">
        <v>204</v>
      </c>
      <c r="E55" s="5" t="s">
        <v>205</v>
      </c>
      <c r="F55" s="5" t="s">
        <v>206</v>
      </c>
      <c r="G55" s="5" t="s">
        <v>207</v>
      </c>
      <c r="H55" s="5" t="s">
        <v>208</v>
      </c>
      <c r="I55" s="5" t="s">
        <v>209</v>
      </c>
      <c r="J55" s="5" t="s">
        <v>210</v>
      </c>
      <c r="K55" s="5" t="s">
        <v>211</v>
      </c>
      <c r="L55" s="5" t="s">
        <v>212</v>
      </c>
      <c r="M55" s="5" t="s">
        <v>213</v>
      </c>
      <c r="N55" s="5" t="s">
        <v>214</v>
      </c>
      <c r="O55" s="5" t="s">
        <v>214</v>
      </c>
      <c r="P55" s="5" t="s">
        <v>214</v>
      </c>
      <c r="Q55" s="5" t="s">
        <v>214</v>
      </c>
      <c r="R55" s="5" t="s">
        <v>214</v>
      </c>
      <c r="S55" s="5" t="s">
        <v>214</v>
      </c>
      <c r="T55" s="5" t="s">
        <v>214</v>
      </c>
      <c r="U55" s="5" t="s">
        <v>215</v>
      </c>
      <c r="V55" s="3"/>
      <c r="W55" s="165" t="s">
        <v>33</v>
      </c>
      <c r="X55" s="165"/>
      <c r="Y55" s="174" t="s">
        <v>216</v>
      </c>
      <c r="Z55" s="174" t="s">
        <v>217</v>
      </c>
      <c r="AA55" s="174" t="s">
        <v>218</v>
      </c>
      <c r="AB55" s="174" t="s">
        <v>219</v>
      </c>
      <c r="AC55" s="174" t="s">
        <v>220</v>
      </c>
      <c r="AD55" s="174" t="s">
        <v>221</v>
      </c>
      <c r="AE55" s="174" t="s">
        <v>222</v>
      </c>
      <c r="AF55" s="174" t="s">
        <v>223</v>
      </c>
      <c r="AG55" s="174" t="s">
        <v>224</v>
      </c>
      <c r="AH55" s="174" t="s">
        <v>225</v>
      </c>
      <c r="AI55" s="174" t="s">
        <v>226</v>
      </c>
      <c r="AJ55" s="174" t="s">
        <v>227</v>
      </c>
      <c r="AK55" s="174" t="s">
        <v>227</v>
      </c>
      <c r="AL55" s="174" t="s">
        <v>227</v>
      </c>
      <c r="AM55" s="174" t="s">
        <v>227</v>
      </c>
      <c r="AN55" s="174" t="s">
        <v>227</v>
      </c>
      <c r="AO55" s="174" t="s">
        <v>227</v>
      </c>
      <c r="AP55" s="174" t="s">
        <v>227</v>
      </c>
      <c r="AQ55" s="5" t="s">
        <v>201</v>
      </c>
    </row>
    <row r="56" spans="1:43" x14ac:dyDescent="0.25">
      <c r="A56" s="6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</row>
    <row r="57" spans="1:43" x14ac:dyDescent="0.25">
      <c r="A57" s="6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</row>
    <row r="58" spans="1:43" x14ac:dyDescent="0.25">
      <c r="A58" s="6"/>
      <c r="C58" s="6" t="s">
        <v>8</v>
      </c>
      <c r="D58" s="6" t="s">
        <v>48</v>
      </c>
      <c r="E58" s="6" t="s">
        <v>49</v>
      </c>
      <c r="F58" s="6" t="s">
        <v>50</v>
      </c>
      <c r="G58" s="6" t="s">
        <v>51</v>
      </c>
      <c r="H58" s="6" t="s">
        <v>52</v>
      </c>
      <c r="I58" s="6" t="s">
        <v>53</v>
      </c>
      <c r="J58" s="6" t="s">
        <v>54</v>
      </c>
      <c r="K58" s="6" t="s">
        <v>55</v>
      </c>
      <c r="L58" s="6" t="s">
        <v>56</v>
      </c>
      <c r="M58" s="6" t="s">
        <v>57</v>
      </c>
      <c r="N58" s="6" t="s">
        <v>29</v>
      </c>
      <c r="O58" s="6" t="s">
        <v>29</v>
      </c>
      <c r="P58" s="6">
        <v>260</v>
      </c>
      <c r="Q58" s="6">
        <v>280</v>
      </c>
      <c r="R58" s="6" t="s">
        <v>29</v>
      </c>
      <c r="S58" s="6" t="s">
        <v>29</v>
      </c>
      <c r="T58" s="6" t="s">
        <v>29</v>
      </c>
      <c r="U58" s="6">
        <v>0</v>
      </c>
      <c r="W58" s="171" t="s">
        <v>8</v>
      </c>
      <c r="X58" s="171" t="s">
        <v>48</v>
      </c>
      <c r="Y58" s="171" t="s">
        <v>49</v>
      </c>
      <c r="Z58" s="171" t="s">
        <v>50</v>
      </c>
      <c r="AA58" s="171" t="s">
        <v>51</v>
      </c>
      <c r="AB58" s="171" t="s">
        <v>52</v>
      </c>
      <c r="AC58" s="171" t="s">
        <v>53</v>
      </c>
      <c r="AD58" s="171" t="s">
        <v>54</v>
      </c>
      <c r="AE58" s="171" t="s">
        <v>55</v>
      </c>
      <c r="AF58" s="171" t="s">
        <v>56</v>
      </c>
      <c r="AG58" s="171" t="s">
        <v>57</v>
      </c>
      <c r="AH58" s="171" t="s">
        <v>29</v>
      </c>
      <c r="AI58" s="171" t="s">
        <v>29</v>
      </c>
      <c r="AJ58" s="171">
        <v>260</v>
      </c>
      <c r="AK58" s="171">
        <v>280</v>
      </c>
      <c r="AL58" s="171" t="s">
        <v>29</v>
      </c>
      <c r="AM58" s="171" t="s">
        <v>29</v>
      </c>
      <c r="AN58" s="171" t="s">
        <v>29</v>
      </c>
      <c r="AO58" s="171">
        <v>0</v>
      </c>
      <c r="AP58" s="165"/>
    </row>
    <row r="59" spans="1:43" x14ac:dyDescent="0.25">
      <c r="A59" s="1" t="s">
        <v>47</v>
      </c>
      <c r="B59" t="s">
        <v>23</v>
      </c>
      <c r="C59" s="2" t="e">
        <v>#N/A</v>
      </c>
      <c r="D59" s="2" t="e">
        <v>#N/A</v>
      </c>
      <c r="E59" s="2" t="e">
        <v>#N/A</v>
      </c>
      <c r="F59" s="2" t="e">
        <v>#N/A</v>
      </c>
      <c r="G59" s="2" t="e">
        <v>#N/A</v>
      </c>
      <c r="H59" s="2" t="e">
        <v>#N/A</v>
      </c>
      <c r="I59" s="2" t="e">
        <v>#N/A</v>
      </c>
      <c r="J59" s="2" t="e">
        <v>#N/A</v>
      </c>
      <c r="K59" s="2" t="e">
        <v>#N/A</v>
      </c>
      <c r="L59" s="2" t="e">
        <v>#N/A</v>
      </c>
      <c r="M59" s="2" t="e">
        <v>#N/A</v>
      </c>
      <c r="N59" s="2" t="e">
        <v>#N/A</v>
      </c>
      <c r="O59" s="2" t="e">
        <v>#N/A</v>
      </c>
      <c r="P59" s="2" t="e">
        <v>#N/A</v>
      </c>
      <c r="Q59" s="2" t="e">
        <v>#N/A</v>
      </c>
      <c r="R59" s="2" t="e">
        <v>#N/A</v>
      </c>
      <c r="S59" s="2" t="e">
        <v>#N/A</v>
      </c>
      <c r="T59" s="2" t="e">
        <v>#N/A</v>
      </c>
      <c r="U59" s="2" t="e">
        <v>#N/A</v>
      </c>
      <c r="W59" s="172" t="e">
        <v>#N/A</v>
      </c>
      <c r="X59" s="172" t="e">
        <v>#N/A</v>
      </c>
      <c r="Y59" s="172" t="e">
        <v>#N/A</v>
      </c>
      <c r="Z59" s="172" t="e">
        <v>#N/A</v>
      </c>
      <c r="AA59" s="172" t="e">
        <v>#N/A</v>
      </c>
      <c r="AB59" s="172" t="e">
        <v>#N/A</v>
      </c>
      <c r="AC59" s="172" t="e">
        <v>#N/A</v>
      </c>
      <c r="AD59" s="172" t="e">
        <v>#N/A</v>
      </c>
      <c r="AE59" s="172" t="e">
        <v>#N/A</v>
      </c>
      <c r="AF59" s="172" t="e">
        <v>#N/A</v>
      </c>
      <c r="AG59" s="172" t="e">
        <v>#N/A</v>
      </c>
      <c r="AH59" s="172" t="e">
        <v>#N/A</v>
      </c>
      <c r="AI59" s="172" t="e">
        <v>#N/A</v>
      </c>
      <c r="AJ59" s="172" t="e">
        <v>#N/A</v>
      </c>
      <c r="AK59" s="172" t="e">
        <v>#N/A</v>
      </c>
      <c r="AL59" s="172" t="e">
        <v>#N/A</v>
      </c>
      <c r="AM59" s="172" t="e">
        <v>#N/A</v>
      </c>
      <c r="AN59" s="172" t="e">
        <v>#N/A</v>
      </c>
      <c r="AO59" s="172" t="e">
        <v>#N/A</v>
      </c>
      <c r="AP59" s="165"/>
    </row>
    <row r="60" spans="1:43" x14ac:dyDescent="0.25">
      <c r="A60" s="1" t="s">
        <v>47</v>
      </c>
      <c r="B60" t="s">
        <v>20</v>
      </c>
      <c r="C60" s="2" t="e">
        <v>#N/A</v>
      </c>
      <c r="D60" s="2" t="e">
        <v>#N/A</v>
      </c>
      <c r="E60" s="2" t="e">
        <v>#N/A</v>
      </c>
      <c r="F60" s="2" t="e">
        <v>#N/A</v>
      </c>
      <c r="G60" s="2" t="e">
        <v>#N/A</v>
      </c>
      <c r="H60" s="2" t="e">
        <v>#N/A</v>
      </c>
      <c r="I60" s="2" t="e">
        <v>#N/A</v>
      </c>
      <c r="J60" s="2" t="e">
        <v>#N/A</v>
      </c>
      <c r="K60" s="2" t="e">
        <v>#N/A</v>
      </c>
      <c r="L60" s="2" t="e">
        <v>#N/A</v>
      </c>
      <c r="M60" s="2" t="e">
        <v>#N/A</v>
      </c>
      <c r="N60" s="2" t="e">
        <v>#N/A</v>
      </c>
      <c r="O60" s="2" t="e">
        <v>#N/A</v>
      </c>
      <c r="P60" s="2" t="e">
        <v>#N/A</v>
      </c>
      <c r="Q60" s="2" t="e">
        <v>#N/A</v>
      </c>
      <c r="R60" s="2" t="e">
        <v>#N/A</v>
      </c>
      <c r="S60" s="2" t="e">
        <v>#N/A</v>
      </c>
      <c r="T60" s="2" t="e">
        <v>#N/A</v>
      </c>
      <c r="U60" s="2" t="e">
        <v>#N/A</v>
      </c>
      <c r="W60" s="172" t="e">
        <v>#N/A</v>
      </c>
      <c r="X60" s="172" t="e">
        <v>#N/A</v>
      </c>
      <c r="Y60" s="172" t="e">
        <v>#N/A</v>
      </c>
      <c r="Z60" s="172" t="e">
        <v>#N/A</v>
      </c>
      <c r="AA60" s="172" t="e">
        <v>#N/A</v>
      </c>
      <c r="AB60" s="172" t="e">
        <v>#N/A</v>
      </c>
      <c r="AC60" s="172" t="e">
        <v>#N/A</v>
      </c>
      <c r="AD60" s="172" t="e">
        <v>#N/A</v>
      </c>
      <c r="AE60" s="172" t="e">
        <v>#N/A</v>
      </c>
      <c r="AF60" s="172" t="e">
        <v>#N/A</v>
      </c>
      <c r="AG60" s="172" t="e">
        <v>#N/A</v>
      </c>
      <c r="AH60" s="172" t="e">
        <v>#N/A</v>
      </c>
      <c r="AI60" s="172" t="e">
        <v>#N/A</v>
      </c>
      <c r="AJ60" s="172" t="e">
        <v>#N/A</v>
      </c>
      <c r="AK60" s="172" t="e">
        <v>#N/A</v>
      </c>
      <c r="AL60" s="172" t="e">
        <v>#N/A</v>
      </c>
      <c r="AM60" s="172" t="e">
        <v>#N/A</v>
      </c>
      <c r="AN60" s="172" t="e">
        <v>#N/A</v>
      </c>
      <c r="AO60" s="172" t="e">
        <v>#N/A</v>
      </c>
      <c r="AP60" s="165"/>
    </row>
    <row r="61" spans="1:43" x14ac:dyDescent="0.25">
      <c r="A61" s="1" t="s">
        <v>47</v>
      </c>
      <c r="B61" t="s">
        <v>21</v>
      </c>
      <c r="C61" s="2" t="s">
        <v>228</v>
      </c>
      <c r="D61" s="2" t="s">
        <v>229</v>
      </c>
      <c r="E61" s="2" t="s">
        <v>230</v>
      </c>
      <c r="F61" s="2" t="s">
        <v>231</v>
      </c>
      <c r="G61" s="2" t="s">
        <v>232</v>
      </c>
      <c r="H61" s="2" t="s">
        <v>233</v>
      </c>
      <c r="I61" s="2" t="s">
        <v>234</v>
      </c>
      <c r="J61" s="2" t="s">
        <v>235</v>
      </c>
      <c r="K61" s="2" t="s">
        <v>236</v>
      </c>
      <c r="L61" s="2" t="s">
        <v>237</v>
      </c>
      <c r="M61" s="2" t="s">
        <v>238</v>
      </c>
      <c r="N61" s="2" t="e">
        <v>#N/A</v>
      </c>
      <c r="O61" s="2" t="e">
        <v>#N/A</v>
      </c>
      <c r="P61" s="2" t="e">
        <v>#N/A</v>
      </c>
      <c r="Q61" s="2" t="e">
        <v>#N/A</v>
      </c>
      <c r="R61" s="2" t="e">
        <v>#N/A</v>
      </c>
      <c r="S61" s="2" t="e">
        <v>#N/A</v>
      </c>
      <c r="T61" s="2" t="e">
        <v>#N/A</v>
      </c>
      <c r="U61" s="2" t="e">
        <v>#N/A</v>
      </c>
      <c r="W61" s="172" t="s">
        <v>228</v>
      </c>
      <c r="X61" s="172" t="s">
        <v>229</v>
      </c>
      <c r="Y61" s="172" t="s">
        <v>230</v>
      </c>
      <c r="Z61" s="172" t="s">
        <v>231</v>
      </c>
      <c r="AA61" s="172" t="s">
        <v>232</v>
      </c>
      <c r="AB61" s="172" t="s">
        <v>233</v>
      </c>
      <c r="AC61" s="172" t="s">
        <v>234</v>
      </c>
      <c r="AD61" s="172" t="s">
        <v>235</v>
      </c>
      <c r="AE61" s="172" t="s">
        <v>236</v>
      </c>
      <c r="AF61" s="172" t="s">
        <v>237</v>
      </c>
      <c r="AG61" s="172" t="s">
        <v>238</v>
      </c>
      <c r="AH61" s="172" t="e">
        <v>#N/A</v>
      </c>
      <c r="AI61" s="172" t="e">
        <v>#N/A</v>
      </c>
      <c r="AJ61" s="172" t="e">
        <v>#N/A</v>
      </c>
      <c r="AK61" s="172" t="e">
        <v>#N/A</v>
      </c>
      <c r="AL61" s="172" t="e">
        <v>#N/A</v>
      </c>
      <c r="AM61" s="172" t="e">
        <v>#N/A</v>
      </c>
      <c r="AN61" s="172" t="e">
        <v>#N/A</v>
      </c>
      <c r="AO61" s="172" t="e">
        <v>#N/A</v>
      </c>
      <c r="AP61" s="165"/>
    </row>
    <row r="62" spans="1:43" x14ac:dyDescent="0.25">
      <c r="A62" s="1" t="s">
        <v>47</v>
      </c>
      <c r="B62" t="s">
        <v>22</v>
      </c>
      <c r="C62" s="2">
        <f>W62*$V$14</f>
        <v>890.9</v>
      </c>
      <c r="D62" s="2">
        <f t="shared" ref="D62:U62" si="1">X62*$V$14</f>
        <v>983.3</v>
      </c>
      <c r="E62" s="2">
        <f t="shared" si="1"/>
        <v>1151.0999999999999</v>
      </c>
      <c r="F62" s="2">
        <f t="shared" si="1"/>
        <v>1358.8</v>
      </c>
      <c r="G62" s="2">
        <f t="shared" si="1"/>
        <v>1439.8</v>
      </c>
      <c r="H62" s="2">
        <f t="shared" si="1"/>
        <v>1643.4</v>
      </c>
      <c r="I62" s="2">
        <f t="shared" si="1"/>
        <v>1753.8</v>
      </c>
      <c r="J62" s="2">
        <f t="shared" si="1"/>
        <v>1927.1</v>
      </c>
      <c r="K62" s="2">
        <f t="shared" si="1"/>
        <v>2011.1</v>
      </c>
      <c r="L62" s="2">
        <f t="shared" si="1"/>
        <v>2201.9</v>
      </c>
      <c r="M62" s="2">
        <f t="shared" si="1"/>
        <v>2373.5</v>
      </c>
      <c r="N62" s="2" t="e">
        <f t="shared" si="1"/>
        <v>#N/A</v>
      </c>
      <c r="O62" s="2" t="e">
        <f t="shared" si="1"/>
        <v>#N/A</v>
      </c>
      <c r="P62" s="2" t="e">
        <f t="shared" si="1"/>
        <v>#N/A</v>
      </c>
      <c r="Q62" s="2" t="e">
        <f t="shared" si="1"/>
        <v>#N/A</v>
      </c>
      <c r="R62" s="2" t="e">
        <f t="shared" si="1"/>
        <v>#N/A</v>
      </c>
      <c r="S62" s="2" t="e">
        <f t="shared" si="1"/>
        <v>#N/A</v>
      </c>
      <c r="T62" s="2" t="e">
        <f t="shared" si="1"/>
        <v>#N/A</v>
      </c>
      <c r="U62" s="2" t="e">
        <f t="shared" si="1"/>
        <v>#N/A</v>
      </c>
      <c r="W62" s="170">
        <v>890.9</v>
      </c>
      <c r="X62" s="170">
        <v>983.3</v>
      </c>
      <c r="Y62" s="170">
        <v>1151.0999999999999</v>
      </c>
      <c r="Z62" s="170">
        <v>1358.8</v>
      </c>
      <c r="AA62" s="170">
        <v>1439.8</v>
      </c>
      <c r="AB62" s="170">
        <v>1643.4</v>
      </c>
      <c r="AC62" s="170">
        <v>1753.8</v>
      </c>
      <c r="AD62" s="170">
        <v>1927.1</v>
      </c>
      <c r="AE62" s="170">
        <v>2011.1</v>
      </c>
      <c r="AF62" s="170">
        <v>2201.9</v>
      </c>
      <c r="AG62" s="170">
        <v>2373.5</v>
      </c>
      <c r="AH62" s="170" t="e">
        <v>#N/A</v>
      </c>
      <c r="AI62" s="170" t="e">
        <v>#N/A</v>
      </c>
      <c r="AJ62" s="170" t="e">
        <v>#N/A</v>
      </c>
      <c r="AK62" s="170" t="e">
        <v>#N/A</v>
      </c>
      <c r="AL62" s="170" t="e">
        <v>#N/A</v>
      </c>
      <c r="AM62" s="170" t="e">
        <v>#N/A</v>
      </c>
      <c r="AN62" s="170" t="e">
        <v>#N/A</v>
      </c>
      <c r="AO62" s="170" t="e">
        <v>#N/A</v>
      </c>
      <c r="AP62" s="165"/>
    </row>
    <row r="63" spans="1:43" x14ac:dyDescent="0.25">
      <c r="A63" s="1" t="s">
        <v>29</v>
      </c>
      <c r="B63" t="s">
        <v>23</v>
      </c>
      <c r="C63" s="2" t="e">
        <v>#N/A</v>
      </c>
      <c r="D63" s="2" t="e">
        <v>#N/A</v>
      </c>
      <c r="E63" s="2" t="e">
        <v>#N/A</v>
      </c>
      <c r="F63" s="2" t="e">
        <v>#N/A</v>
      </c>
      <c r="G63" s="2" t="e">
        <v>#N/A</v>
      </c>
      <c r="H63" s="2" t="e">
        <v>#N/A</v>
      </c>
      <c r="I63" s="2" t="e">
        <v>#N/A</v>
      </c>
      <c r="J63" s="2" t="e">
        <v>#N/A</v>
      </c>
      <c r="K63" s="2" t="e">
        <v>#N/A</v>
      </c>
      <c r="L63" s="2" t="e">
        <v>#N/A</v>
      </c>
      <c r="M63" s="2" t="e">
        <v>#N/A</v>
      </c>
      <c r="N63" s="2" t="e">
        <v>#N/A</v>
      </c>
      <c r="O63" s="2" t="e">
        <v>#N/A</v>
      </c>
      <c r="P63" s="2" t="e">
        <v>#N/A</v>
      </c>
      <c r="Q63" s="2" t="e">
        <v>#N/A</v>
      </c>
      <c r="R63" s="2" t="e">
        <v>#N/A</v>
      </c>
      <c r="S63" s="2" t="e">
        <v>#N/A</v>
      </c>
      <c r="T63" s="2" t="e">
        <v>#N/A</v>
      </c>
      <c r="U63" s="2" t="e">
        <v>#N/A</v>
      </c>
      <c r="W63" s="172" t="e">
        <v>#N/A</v>
      </c>
      <c r="X63" s="172" t="e">
        <v>#N/A</v>
      </c>
      <c r="Y63" s="172" t="e">
        <v>#N/A</v>
      </c>
      <c r="Z63" s="172" t="e">
        <v>#N/A</v>
      </c>
      <c r="AA63" s="172" t="e">
        <v>#N/A</v>
      </c>
      <c r="AB63" s="172" t="e">
        <v>#N/A</v>
      </c>
      <c r="AC63" s="172" t="e">
        <v>#N/A</v>
      </c>
      <c r="AD63" s="172" t="e">
        <v>#N/A</v>
      </c>
      <c r="AE63" s="172" t="e">
        <v>#N/A</v>
      </c>
      <c r="AF63" s="172" t="e">
        <v>#N/A</v>
      </c>
      <c r="AG63" s="172" t="e">
        <v>#N/A</v>
      </c>
      <c r="AH63" s="172" t="e">
        <v>#N/A</v>
      </c>
      <c r="AI63" s="172" t="e">
        <v>#N/A</v>
      </c>
      <c r="AJ63" s="172" t="e">
        <v>#N/A</v>
      </c>
      <c r="AK63" s="172" t="e">
        <v>#N/A</v>
      </c>
      <c r="AL63" s="172" t="e">
        <v>#N/A</v>
      </c>
      <c r="AM63" s="172" t="e">
        <v>#N/A</v>
      </c>
      <c r="AN63" s="172" t="e">
        <v>#N/A</v>
      </c>
      <c r="AO63" s="172" t="e">
        <v>#N/A</v>
      </c>
      <c r="AP63" s="165"/>
    </row>
    <row r="64" spans="1:43" x14ac:dyDescent="0.25">
      <c r="A64" s="1" t="s">
        <v>29</v>
      </c>
      <c r="B64" t="s">
        <v>20</v>
      </c>
      <c r="C64" s="2" t="e">
        <v>#N/A</v>
      </c>
      <c r="D64" s="2" t="e">
        <v>#N/A</v>
      </c>
      <c r="E64" s="2" t="e">
        <v>#N/A</v>
      </c>
      <c r="F64" s="2" t="e">
        <v>#N/A</v>
      </c>
      <c r="G64" s="2" t="e">
        <v>#N/A</v>
      </c>
      <c r="H64" s="2" t="e">
        <v>#N/A</v>
      </c>
      <c r="I64" s="2" t="e">
        <v>#N/A</v>
      </c>
      <c r="J64" s="2" t="e">
        <v>#N/A</v>
      </c>
      <c r="K64" s="2" t="e">
        <v>#N/A</v>
      </c>
      <c r="L64" s="2" t="e">
        <v>#N/A</v>
      </c>
      <c r="M64" s="2" t="e">
        <v>#N/A</v>
      </c>
      <c r="N64" s="2" t="e">
        <v>#N/A</v>
      </c>
      <c r="O64" s="2" t="e">
        <v>#N/A</v>
      </c>
      <c r="P64" s="2" t="e">
        <v>#N/A</v>
      </c>
      <c r="Q64" s="2" t="e">
        <v>#N/A</v>
      </c>
      <c r="R64" s="2" t="e">
        <v>#N/A</v>
      </c>
      <c r="S64" s="2" t="e">
        <v>#N/A</v>
      </c>
      <c r="T64" s="2" t="e">
        <v>#N/A</v>
      </c>
      <c r="U64" s="2" t="e">
        <v>#N/A</v>
      </c>
      <c r="W64" s="172" t="e">
        <v>#N/A</v>
      </c>
      <c r="X64" s="172" t="e">
        <v>#N/A</v>
      </c>
      <c r="Y64" s="172" t="e">
        <v>#N/A</v>
      </c>
      <c r="Z64" s="172" t="e">
        <v>#N/A</v>
      </c>
      <c r="AA64" s="172" t="e">
        <v>#N/A</v>
      </c>
      <c r="AB64" s="172" t="e">
        <v>#N/A</v>
      </c>
      <c r="AC64" s="172" t="e">
        <v>#N/A</v>
      </c>
      <c r="AD64" s="172" t="e">
        <v>#N/A</v>
      </c>
      <c r="AE64" s="172" t="e">
        <v>#N/A</v>
      </c>
      <c r="AF64" s="172" t="e">
        <v>#N/A</v>
      </c>
      <c r="AG64" s="172" t="e">
        <v>#N/A</v>
      </c>
      <c r="AH64" s="172" t="e">
        <v>#N/A</v>
      </c>
      <c r="AI64" s="172" t="e">
        <v>#N/A</v>
      </c>
      <c r="AJ64" s="172" t="e">
        <v>#N/A</v>
      </c>
      <c r="AK64" s="172" t="e">
        <v>#N/A</v>
      </c>
      <c r="AL64" s="172" t="e">
        <v>#N/A</v>
      </c>
      <c r="AM64" s="172" t="e">
        <v>#N/A</v>
      </c>
      <c r="AN64" s="172" t="e">
        <v>#N/A</v>
      </c>
      <c r="AO64" s="172" t="e">
        <v>#N/A</v>
      </c>
      <c r="AP64" s="165"/>
    </row>
    <row r="65" spans="1:42" x14ac:dyDescent="0.25">
      <c r="A65" s="1" t="s">
        <v>29</v>
      </c>
      <c r="B65" t="s">
        <v>21</v>
      </c>
      <c r="C65" s="2" t="e">
        <v>#N/A</v>
      </c>
      <c r="D65" s="2" t="e">
        <v>#N/A</v>
      </c>
      <c r="E65" s="2" t="e">
        <v>#N/A</v>
      </c>
      <c r="F65" s="2" t="e">
        <v>#N/A</v>
      </c>
      <c r="G65" s="2" t="e">
        <v>#N/A</v>
      </c>
      <c r="H65" s="2" t="e">
        <v>#N/A</v>
      </c>
      <c r="I65" s="2" t="e">
        <v>#N/A</v>
      </c>
      <c r="J65" s="2" t="e">
        <v>#N/A</v>
      </c>
      <c r="K65" s="2" t="e">
        <v>#N/A</v>
      </c>
      <c r="L65" s="2" t="e">
        <v>#N/A</v>
      </c>
      <c r="M65" s="2" t="e">
        <v>#N/A</v>
      </c>
      <c r="N65" s="2" t="e">
        <v>#N/A</v>
      </c>
      <c r="O65" s="2" t="e">
        <v>#N/A</v>
      </c>
      <c r="P65" s="2" t="e">
        <v>#N/A</v>
      </c>
      <c r="Q65" s="2" t="e">
        <v>#N/A</v>
      </c>
      <c r="R65" s="2" t="e">
        <v>#N/A</v>
      </c>
      <c r="S65" s="2" t="e">
        <v>#N/A</v>
      </c>
      <c r="T65" s="2" t="e">
        <v>#N/A</v>
      </c>
      <c r="U65" s="2" t="e">
        <v>#N/A</v>
      </c>
      <c r="W65" s="172" t="e">
        <v>#N/A</v>
      </c>
      <c r="X65" s="172" t="e">
        <v>#N/A</v>
      </c>
      <c r="Y65" s="172" t="e">
        <v>#N/A</v>
      </c>
      <c r="Z65" s="172" t="e">
        <v>#N/A</v>
      </c>
      <c r="AA65" s="172" t="e">
        <v>#N/A</v>
      </c>
      <c r="AB65" s="172" t="e">
        <v>#N/A</v>
      </c>
      <c r="AC65" s="172" t="e">
        <v>#N/A</v>
      </c>
      <c r="AD65" s="172" t="e">
        <v>#N/A</v>
      </c>
      <c r="AE65" s="172" t="e">
        <v>#N/A</v>
      </c>
      <c r="AF65" s="172" t="e">
        <v>#N/A</v>
      </c>
      <c r="AG65" s="172" t="e">
        <v>#N/A</v>
      </c>
      <c r="AH65" s="172" t="e">
        <v>#N/A</v>
      </c>
      <c r="AI65" s="172" t="e">
        <v>#N/A</v>
      </c>
      <c r="AJ65" s="172" t="e">
        <v>#N/A</v>
      </c>
      <c r="AK65" s="172" t="e">
        <v>#N/A</v>
      </c>
      <c r="AL65" s="172" t="e">
        <v>#N/A</v>
      </c>
      <c r="AM65" s="172" t="e">
        <v>#N/A</v>
      </c>
      <c r="AN65" s="172" t="e">
        <v>#N/A</v>
      </c>
      <c r="AO65" s="172" t="e">
        <v>#N/A</v>
      </c>
      <c r="AP65" s="165"/>
    </row>
    <row r="66" spans="1:42" x14ac:dyDescent="0.25">
      <c r="A66" s="1" t="s">
        <v>29</v>
      </c>
      <c r="B66" t="s">
        <v>22</v>
      </c>
      <c r="C66" s="2" t="e">
        <v>#N/A</v>
      </c>
      <c r="D66" s="2" t="e">
        <v>#N/A</v>
      </c>
      <c r="E66" s="2" t="e">
        <v>#N/A</v>
      </c>
      <c r="F66" s="2" t="e">
        <v>#N/A</v>
      </c>
      <c r="G66" s="2" t="e">
        <v>#N/A</v>
      </c>
      <c r="H66" s="2" t="e">
        <v>#N/A</v>
      </c>
      <c r="I66" s="2" t="e">
        <v>#N/A</v>
      </c>
      <c r="J66" s="2" t="e">
        <v>#N/A</v>
      </c>
      <c r="K66" s="2" t="e">
        <v>#N/A</v>
      </c>
      <c r="L66" s="2" t="e">
        <v>#N/A</v>
      </c>
      <c r="M66" s="2" t="e">
        <v>#N/A</v>
      </c>
      <c r="N66" s="2" t="e">
        <v>#N/A</v>
      </c>
      <c r="O66" s="2" t="e">
        <v>#N/A</v>
      </c>
      <c r="P66" s="2" t="e">
        <v>#N/A</v>
      </c>
      <c r="Q66" s="2" t="e">
        <v>#N/A</v>
      </c>
      <c r="R66" s="2" t="e">
        <v>#N/A</v>
      </c>
      <c r="S66" s="2" t="e">
        <v>#N/A</v>
      </c>
      <c r="T66" s="2" t="e">
        <v>#N/A</v>
      </c>
      <c r="U66" s="2" t="e">
        <v>#N/A</v>
      </c>
      <c r="W66" s="172" t="e">
        <v>#N/A</v>
      </c>
      <c r="X66" s="172" t="e">
        <v>#N/A</v>
      </c>
      <c r="Y66" s="172" t="e">
        <v>#N/A</v>
      </c>
      <c r="Z66" s="172" t="e">
        <v>#N/A</v>
      </c>
      <c r="AA66" s="172" t="e">
        <v>#N/A</v>
      </c>
      <c r="AB66" s="172" t="e">
        <v>#N/A</v>
      </c>
      <c r="AC66" s="172" t="e">
        <v>#N/A</v>
      </c>
      <c r="AD66" s="172" t="e">
        <v>#N/A</v>
      </c>
      <c r="AE66" s="172" t="e">
        <v>#N/A</v>
      </c>
      <c r="AF66" s="172" t="e">
        <v>#N/A</v>
      </c>
      <c r="AG66" s="172" t="e">
        <v>#N/A</v>
      </c>
      <c r="AH66" s="172" t="e">
        <v>#N/A</v>
      </c>
      <c r="AI66" s="172" t="e">
        <v>#N/A</v>
      </c>
      <c r="AJ66" s="172" t="e">
        <v>#N/A</v>
      </c>
      <c r="AK66" s="172" t="e">
        <v>#N/A</v>
      </c>
      <c r="AL66" s="172" t="e">
        <v>#N/A</v>
      </c>
      <c r="AM66" s="172" t="e">
        <v>#N/A</v>
      </c>
      <c r="AN66" s="172" t="e">
        <v>#N/A</v>
      </c>
      <c r="AO66" s="172" t="e">
        <v>#N/A</v>
      </c>
      <c r="AP66" s="165"/>
    </row>
    <row r="67" spans="1:42" x14ac:dyDescent="0.25">
      <c r="A67" s="1" t="s">
        <v>29</v>
      </c>
      <c r="B67" t="s">
        <v>23</v>
      </c>
      <c r="C67" s="2" t="e">
        <v>#N/A</v>
      </c>
      <c r="D67" s="2" t="e">
        <v>#N/A</v>
      </c>
      <c r="E67" s="2" t="e">
        <v>#N/A</v>
      </c>
      <c r="F67" s="2" t="e">
        <v>#N/A</v>
      </c>
      <c r="G67" s="2" t="e">
        <v>#N/A</v>
      </c>
      <c r="H67" s="2" t="e">
        <v>#N/A</v>
      </c>
      <c r="I67" s="2" t="e">
        <v>#N/A</v>
      </c>
      <c r="J67" s="2" t="e">
        <v>#N/A</v>
      </c>
      <c r="K67" s="2" t="e">
        <v>#N/A</v>
      </c>
      <c r="L67" s="2" t="e">
        <v>#N/A</v>
      </c>
      <c r="M67" s="2" t="e">
        <v>#N/A</v>
      </c>
      <c r="N67" s="2" t="e">
        <v>#N/A</v>
      </c>
      <c r="O67" s="2" t="e">
        <v>#N/A</v>
      </c>
      <c r="P67" s="2" t="e">
        <v>#N/A</v>
      </c>
      <c r="Q67" s="2" t="e">
        <v>#N/A</v>
      </c>
      <c r="R67" s="2" t="e">
        <v>#N/A</v>
      </c>
      <c r="S67" s="2" t="e">
        <v>#N/A</v>
      </c>
      <c r="T67" s="2" t="e">
        <v>#N/A</v>
      </c>
      <c r="U67" s="2" t="e">
        <v>#N/A</v>
      </c>
      <c r="W67" s="172" t="e">
        <v>#N/A</v>
      </c>
      <c r="X67" s="172" t="e">
        <v>#N/A</v>
      </c>
      <c r="Y67" s="172" t="e">
        <v>#N/A</v>
      </c>
      <c r="Z67" s="172" t="e">
        <v>#N/A</v>
      </c>
      <c r="AA67" s="172" t="e">
        <v>#N/A</v>
      </c>
      <c r="AB67" s="172" t="e">
        <v>#N/A</v>
      </c>
      <c r="AC67" s="172" t="e">
        <v>#N/A</v>
      </c>
      <c r="AD67" s="172" t="e">
        <v>#N/A</v>
      </c>
      <c r="AE67" s="172" t="e">
        <v>#N/A</v>
      </c>
      <c r="AF67" s="172" t="e">
        <v>#N/A</v>
      </c>
      <c r="AG67" s="172" t="e">
        <v>#N/A</v>
      </c>
      <c r="AH67" s="172" t="e">
        <v>#N/A</v>
      </c>
      <c r="AI67" s="172" t="e">
        <v>#N/A</v>
      </c>
      <c r="AJ67" s="172" t="e">
        <v>#N/A</v>
      </c>
      <c r="AK67" s="172" t="e">
        <v>#N/A</v>
      </c>
      <c r="AL67" s="172" t="e">
        <v>#N/A</v>
      </c>
      <c r="AM67" s="172" t="e">
        <v>#N/A</v>
      </c>
      <c r="AN67" s="172" t="e">
        <v>#N/A</v>
      </c>
      <c r="AO67" s="172" t="e">
        <v>#N/A</v>
      </c>
      <c r="AP67" s="165"/>
    </row>
    <row r="68" spans="1:42" x14ac:dyDescent="0.25">
      <c r="A68" s="1" t="s">
        <v>29</v>
      </c>
      <c r="B68" t="s">
        <v>20</v>
      </c>
      <c r="C68" s="2" t="e">
        <v>#N/A</v>
      </c>
      <c r="D68" s="2" t="e">
        <v>#N/A</v>
      </c>
      <c r="E68" s="2" t="e">
        <v>#N/A</v>
      </c>
      <c r="F68" s="2" t="e">
        <v>#N/A</v>
      </c>
      <c r="G68" s="2" t="e">
        <v>#N/A</v>
      </c>
      <c r="H68" s="2" t="e">
        <v>#N/A</v>
      </c>
      <c r="I68" s="2" t="e">
        <v>#N/A</v>
      </c>
      <c r="J68" s="2" t="e">
        <v>#N/A</v>
      </c>
      <c r="K68" s="2" t="e">
        <v>#N/A</v>
      </c>
      <c r="L68" s="2" t="e">
        <v>#N/A</v>
      </c>
      <c r="M68" s="2" t="e">
        <v>#N/A</v>
      </c>
      <c r="N68" s="2" t="e">
        <v>#N/A</v>
      </c>
      <c r="O68" s="2" t="e">
        <v>#N/A</v>
      </c>
      <c r="P68" s="2" t="e">
        <v>#N/A</v>
      </c>
      <c r="Q68" s="2" t="e">
        <v>#N/A</v>
      </c>
      <c r="R68" s="2" t="e">
        <v>#N/A</v>
      </c>
      <c r="S68" s="2" t="e">
        <v>#N/A</v>
      </c>
      <c r="T68" s="2" t="e">
        <v>#N/A</v>
      </c>
      <c r="U68" s="2" t="e">
        <v>#N/A</v>
      </c>
      <c r="W68" s="172" t="e">
        <v>#N/A</v>
      </c>
      <c r="X68" s="172" t="e">
        <v>#N/A</v>
      </c>
      <c r="Y68" s="172" t="e">
        <v>#N/A</v>
      </c>
      <c r="Z68" s="172" t="e">
        <v>#N/A</v>
      </c>
      <c r="AA68" s="172" t="e">
        <v>#N/A</v>
      </c>
      <c r="AB68" s="172" t="e">
        <v>#N/A</v>
      </c>
      <c r="AC68" s="172" t="e">
        <v>#N/A</v>
      </c>
      <c r="AD68" s="172" t="e">
        <v>#N/A</v>
      </c>
      <c r="AE68" s="172" t="e">
        <v>#N/A</v>
      </c>
      <c r="AF68" s="172" t="e">
        <v>#N/A</v>
      </c>
      <c r="AG68" s="172" t="e">
        <v>#N/A</v>
      </c>
      <c r="AH68" s="172" t="e">
        <v>#N/A</v>
      </c>
      <c r="AI68" s="172" t="e">
        <v>#N/A</v>
      </c>
      <c r="AJ68" s="172" t="e">
        <v>#N/A</v>
      </c>
      <c r="AK68" s="172" t="e">
        <v>#N/A</v>
      </c>
      <c r="AL68" s="172" t="e">
        <v>#N/A</v>
      </c>
      <c r="AM68" s="172" t="e">
        <v>#N/A</v>
      </c>
      <c r="AN68" s="172" t="e">
        <v>#N/A</v>
      </c>
      <c r="AO68" s="172" t="e">
        <v>#N/A</v>
      </c>
      <c r="AP68" s="165"/>
    </row>
    <row r="69" spans="1:42" x14ac:dyDescent="0.25">
      <c r="A69" s="1" t="s">
        <v>29</v>
      </c>
      <c r="B69" t="s">
        <v>21</v>
      </c>
      <c r="C69" s="2" t="e">
        <v>#N/A</v>
      </c>
      <c r="D69" s="2" t="e">
        <v>#N/A</v>
      </c>
      <c r="E69" s="2" t="e">
        <v>#N/A</v>
      </c>
      <c r="F69" s="2" t="e">
        <v>#N/A</v>
      </c>
      <c r="G69" s="2" t="e">
        <v>#N/A</v>
      </c>
      <c r="H69" s="2" t="e">
        <v>#N/A</v>
      </c>
      <c r="I69" s="2" t="e">
        <v>#N/A</v>
      </c>
      <c r="J69" s="2" t="e">
        <v>#N/A</v>
      </c>
      <c r="K69" s="2" t="e">
        <v>#N/A</v>
      </c>
      <c r="L69" s="2" t="e">
        <v>#N/A</v>
      </c>
      <c r="M69" s="2" t="e">
        <v>#N/A</v>
      </c>
      <c r="N69" s="2" t="e">
        <v>#N/A</v>
      </c>
      <c r="O69" s="2" t="e">
        <v>#N/A</v>
      </c>
      <c r="P69" s="2" t="e">
        <v>#N/A</v>
      </c>
      <c r="Q69" s="2" t="e">
        <v>#N/A</v>
      </c>
      <c r="R69" s="2" t="e">
        <v>#N/A</v>
      </c>
      <c r="S69" s="2" t="e">
        <v>#N/A</v>
      </c>
      <c r="T69" s="2" t="e">
        <v>#N/A</v>
      </c>
      <c r="U69" s="2" t="e">
        <v>#N/A</v>
      </c>
      <c r="W69" s="172" t="e">
        <v>#N/A</v>
      </c>
      <c r="X69" s="172" t="e">
        <v>#N/A</v>
      </c>
      <c r="Y69" s="172" t="e">
        <v>#N/A</v>
      </c>
      <c r="Z69" s="172" t="e">
        <v>#N/A</v>
      </c>
      <c r="AA69" s="172" t="e">
        <v>#N/A</v>
      </c>
      <c r="AB69" s="172" t="e">
        <v>#N/A</v>
      </c>
      <c r="AC69" s="172" t="e">
        <v>#N/A</v>
      </c>
      <c r="AD69" s="172" t="e">
        <v>#N/A</v>
      </c>
      <c r="AE69" s="172" t="e">
        <v>#N/A</v>
      </c>
      <c r="AF69" s="172" t="e">
        <v>#N/A</v>
      </c>
      <c r="AG69" s="172" t="e">
        <v>#N/A</v>
      </c>
      <c r="AH69" s="172" t="e">
        <v>#N/A</v>
      </c>
      <c r="AI69" s="172" t="e">
        <v>#N/A</v>
      </c>
      <c r="AJ69" s="172" t="e">
        <v>#N/A</v>
      </c>
      <c r="AK69" s="172" t="e">
        <v>#N/A</v>
      </c>
      <c r="AL69" s="172" t="e">
        <v>#N/A</v>
      </c>
      <c r="AM69" s="172" t="e">
        <v>#N/A</v>
      </c>
      <c r="AN69" s="172" t="e">
        <v>#N/A</v>
      </c>
      <c r="AO69" s="172" t="e">
        <v>#N/A</v>
      </c>
      <c r="AP69" s="165"/>
    </row>
    <row r="70" spans="1:42" x14ac:dyDescent="0.25">
      <c r="A70" s="1" t="s">
        <v>29</v>
      </c>
      <c r="B70" t="s">
        <v>22</v>
      </c>
      <c r="C70" s="2" t="e">
        <v>#N/A</v>
      </c>
      <c r="D70" s="2" t="e">
        <v>#N/A</v>
      </c>
      <c r="E70" s="2" t="e">
        <v>#N/A</v>
      </c>
      <c r="F70" s="2" t="e">
        <v>#N/A</v>
      </c>
      <c r="G70" s="2" t="e">
        <v>#N/A</v>
      </c>
      <c r="H70" s="2" t="e">
        <v>#N/A</v>
      </c>
      <c r="I70" s="2" t="e">
        <v>#N/A</v>
      </c>
      <c r="J70" s="2" t="e">
        <v>#N/A</v>
      </c>
      <c r="K70" s="2" t="e">
        <v>#N/A</v>
      </c>
      <c r="L70" s="2" t="e">
        <v>#N/A</v>
      </c>
      <c r="M70" s="2" t="e">
        <v>#N/A</v>
      </c>
      <c r="N70" s="2" t="e">
        <v>#N/A</v>
      </c>
      <c r="O70" s="2" t="e">
        <v>#N/A</v>
      </c>
      <c r="P70" s="2" t="e">
        <v>#N/A</v>
      </c>
      <c r="Q70" s="2" t="e">
        <v>#N/A</v>
      </c>
      <c r="R70" s="2" t="e">
        <v>#N/A</v>
      </c>
      <c r="S70" s="2" t="e">
        <v>#N/A</v>
      </c>
      <c r="T70" s="2" t="e">
        <v>#N/A</v>
      </c>
      <c r="U70" s="2" t="e">
        <v>#N/A</v>
      </c>
      <c r="W70" s="172" t="e">
        <v>#N/A</v>
      </c>
      <c r="X70" s="172" t="e">
        <v>#N/A</v>
      </c>
      <c r="Y70" s="172" t="e">
        <v>#N/A</v>
      </c>
      <c r="Z70" s="172" t="e">
        <v>#N/A</v>
      </c>
      <c r="AA70" s="172" t="e">
        <v>#N/A</v>
      </c>
      <c r="AB70" s="172" t="e">
        <v>#N/A</v>
      </c>
      <c r="AC70" s="172" t="e">
        <v>#N/A</v>
      </c>
      <c r="AD70" s="172" t="e">
        <v>#N/A</v>
      </c>
      <c r="AE70" s="172" t="e">
        <v>#N/A</v>
      </c>
      <c r="AF70" s="172" t="e">
        <v>#N/A</v>
      </c>
      <c r="AG70" s="172" t="e">
        <v>#N/A</v>
      </c>
      <c r="AH70" s="172" t="e">
        <v>#N/A</v>
      </c>
      <c r="AI70" s="172" t="e">
        <v>#N/A</v>
      </c>
      <c r="AJ70" s="172" t="e">
        <v>#N/A</v>
      </c>
      <c r="AK70" s="172" t="e">
        <v>#N/A</v>
      </c>
      <c r="AL70" s="172" t="e">
        <v>#N/A</v>
      </c>
      <c r="AM70" s="172" t="e">
        <v>#N/A</v>
      </c>
      <c r="AN70" s="172" t="e">
        <v>#N/A</v>
      </c>
      <c r="AO70" s="172" t="e">
        <v>#N/A</v>
      </c>
      <c r="AP70" s="165"/>
    </row>
    <row r="71" spans="1:42" x14ac:dyDescent="0.25">
      <c r="A71" s="1" t="s">
        <v>29</v>
      </c>
      <c r="B71" t="s">
        <v>23</v>
      </c>
      <c r="C71" s="2" t="e">
        <v>#N/A</v>
      </c>
      <c r="D71" s="2" t="e">
        <v>#N/A</v>
      </c>
      <c r="E71" s="2" t="e">
        <v>#N/A</v>
      </c>
      <c r="F71" s="2" t="e">
        <v>#N/A</v>
      </c>
      <c r="G71" s="2" t="e">
        <v>#N/A</v>
      </c>
      <c r="H71" s="2" t="e">
        <v>#N/A</v>
      </c>
      <c r="I71" s="2" t="e">
        <v>#N/A</v>
      </c>
      <c r="J71" s="2" t="e">
        <v>#N/A</v>
      </c>
      <c r="K71" s="2" t="e">
        <v>#N/A</v>
      </c>
      <c r="L71" s="2" t="e">
        <v>#N/A</v>
      </c>
      <c r="M71" s="2" t="e">
        <v>#N/A</v>
      </c>
      <c r="N71" s="2" t="e">
        <v>#N/A</v>
      </c>
      <c r="O71" s="2" t="e">
        <v>#N/A</v>
      </c>
      <c r="P71" s="2" t="e">
        <v>#N/A</v>
      </c>
      <c r="Q71" s="2" t="e">
        <v>#N/A</v>
      </c>
      <c r="R71" s="2" t="e">
        <v>#N/A</v>
      </c>
      <c r="S71" s="2" t="e">
        <v>#N/A</v>
      </c>
      <c r="T71" s="2" t="e">
        <v>#N/A</v>
      </c>
      <c r="U71" s="2" t="e">
        <v>#N/A</v>
      </c>
      <c r="W71" s="172" t="e">
        <v>#N/A</v>
      </c>
      <c r="X71" s="172" t="e">
        <v>#N/A</v>
      </c>
      <c r="Y71" s="172" t="e">
        <v>#N/A</v>
      </c>
      <c r="Z71" s="172" t="e">
        <v>#N/A</v>
      </c>
      <c r="AA71" s="172" t="e">
        <v>#N/A</v>
      </c>
      <c r="AB71" s="172" t="e">
        <v>#N/A</v>
      </c>
      <c r="AC71" s="172" t="e">
        <v>#N/A</v>
      </c>
      <c r="AD71" s="172" t="e">
        <v>#N/A</v>
      </c>
      <c r="AE71" s="172" t="e">
        <v>#N/A</v>
      </c>
      <c r="AF71" s="172" t="e">
        <v>#N/A</v>
      </c>
      <c r="AG71" s="172" t="e">
        <v>#N/A</v>
      </c>
      <c r="AH71" s="172" t="e">
        <v>#N/A</v>
      </c>
      <c r="AI71" s="172" t="e">
        <v>#N/A</v>
      </c>
      <c r="AJ71" s="172" t="e">
        <v>#N/A</v>
      </c>
      <c r="AK71" s="172" t="e">
        <v>#N/A</v>
      </c>
      <c r="AL71" s="172" t="e">
        <v>#N/A</v>
      </c>
      <c r="AM71" s="172" t="e">
        <v>#N/A</v>
      </c>
      <c r="AN71" s="172" t="e">
        <v>#N/A</v>
      </c>
      <c r="AO71" s="172" t="e">
        <v>#N/A</v>
      </c>
      <c r="AP71" s="165"/>
    </row>
    <row r="72" spans="1:42" x14ac:dyDescent="0.25">
      <c r="A72" s="1" t="s">
        <v>29</v>
      </c>
      <c r="B72" t="s">
        <v>20</v>
      </c>
      <c r="C72" s="2" t="e">
        <v>#N/A</v>
      </c>
      <c r="D72" s="2" t="e">
        <v>#N/A</v>
      </c>
      <c r="E72" s="2" t="e">
        <v>#N/A</v>
      </c>
      <c r="F72" s="2" t="e">
        <v>#N/A</v>
      </c>
      <c r="G72" s="2" t="e">
        <v>#N/A</v>
      </c>
      <c r="H72" s="2" t="e">
        <v>#N/A</v>
      </c>
      <c r="I72" s="2" t="e">
        <v>#N/A</v>
      </c>
      <c r="J72" s="2" t="e">
        <v>#N/A</v>
      </c>
      <c r="K72" s="2" t="e">
        <v>#N/A</v>
      </c>
      <c r="L72" s="2" t="e">
        <v>#N/A</v>
      </c>
      <c r="M72" s="2" t="e">
        <v>#N/A</v>
      </c>
      <c r="N72" s="2" t="e">
        <v>#N/A</v>
      </c>
      <c r="O72" s="2" t="e">
        <v>#N/A</v>
      </c>
      <c r="P72" s="2" t="e">
        <v>#N/A</v>
      </c>
      <c r="Q72" s="2" t="e">
        <v>#N/A</v>
      </c>
      <c r="R72" s="2" t="e">
        <v>#N/A</v>
      </c>
      <c r="S72" s="2" t="e">
        <v>#N/A</v>
      </c>
      <c r="T72" s="2" t="e">
        <v>#N/A</v>
      </c>
      <c r="U72" s="2" t="e">
        <v>#N/A</v>
      </c>
      <c r="W72" s="172" t="e">
        <v>#N/A</v>
      </c>
      <c r="X72" s="172" t="e">
        <v>#N/A</v>
      </c>
      <c r="Y72" s="172" t="e">
        <v>#N/A</v>
      </c>
      <c r="Z72" s="172" t="e">
        <v>#N/A</v>
      </c>
      <c r="AA72" s="172" t="e">
        <v>#N/A</v>
      </c>
      <c r="AB72" s="172" t="e">
        <v>#N/A</v>
      </c>
      <c r="AC72" s="172" t="e">
        <v>#N/A</v>
      </c>
      <c r="AD72" s="172" t="e">
        <v>#N/A</v>
      </c>
      <c r="AE72" s="172" t="e">
        <v>#N/A</v>
      </c>
      <c r="AF72" s="172" t="e">
        <v>#N/A</v>
      </c>
      <c r="AG72" s="172" t="e">
        <v>#N/A</v>
      </c>
      <c r="AH72" s="172" t="e">
        <v>#N/A</v>
      </c>
      <c r="AI72" s="172" t="e">
        <v>#N/A</v>
      </c>
      <c r="AJ72" s="172" t="e">
        <v>#N/A</v>
      </c>
      <c r="AK72" s="172" t="e">
        <v>#N/A</v>
      </c>
      <c r="AL72" s="172" t="e">
        <v>#N/A</v>
      </c>
      <c r="AM72" s="172" t="e">
        <v>#N/A</v>
      </c>
      <c r="AN72" s="172" t="e">
        <v>#N/A</v>
      </c>
      <c r="AO72" s="172" t="e">
        <v>#N/A</v>
      </c>
      <c r="AP72" s="165"/>
    </row>
    <row r="73" spans="1:42" x14ac:dyDescent="0.25">
      <c r="A73" s="1" t="s">
        <v>29</v>
      </c>
      <c r="B73" t="s">
        <v>21</v>
      </c>
      <c r="C73" s="2" t="e">
        <v>#N/A</v>
      </c>
      <c r="D73" s="2" t="e">
        <v>#N/A</v>
      </c>
      <c r="E73" s="2" t="e">
        <v>#N/A</v>
      </c>
      <c r="F73" s="2" t="e">
        <v>#N/A</v>
      </c>
      <c r="G73" s="2" t="e">
        <v>#N/A</v>
      </c>
      <c r="H73" s="2" t="e">
        <v>#N/A</v>
      </c>
      <c r="I73" s="2" t="e">
        <v>#N/A</v>
      </c>
      <c r="J73" s="2" t="e">
        <v>#N/A</v>
      </c>
      <c r="K73" s="2" t="e">
        <v>#N/A</v>
      </c>
      <c r="L73" s="2" t="e">
        <v>#N/A</v>
      </c>
      <c r="M73" s="2" t="e">
        <v>#N/A</v>
      </c>
      <c r="N73" s="2" t="e">
        <v>#N/A</v>
      </c>
      <c r="O73" s="2" t="e">
        <v>#N/A</v>
      </c>
      <c r="P73" s="2" t="e">
        <v>#N/A</v>
      </c>
      <c r="Q73" s="2" t="e">
        <v>#N/A</v>
      </c>
      <c r="R73" s="2" t="e">
        <v>#N/A</v>
      </c>
      <c r="S73" s="2" t="e">
        <v>#N/A</v>
      </c>
      <c r="T73" s="2" t="e">
        <v>#N/A</v>
      </c>
      <c r="U73" s="2" t="e">
        <v>#N/A</v>
      </c>
      <c r="W73" s="172" t="e">
        <v>#N/A</v>
      </c>
      <c r="X73" s="172" t="e">
        <v>#N/A</v>
      </c>
      <c r="Y73" s="172" t="e">
        <v>#N/A</v>
      </c>
      <c r="Z73" s="172" t="e">
        <v>#N/A</v>
      </c>
      <c r="AA73" s="172" t="e">
        <v>#N/A</v>
      </c>
      <c r="AB73" s="172" t="e">
        <v>#N/A</v>
      </c>
      <c r="AC73" s="172" t="e">
        <v>#N/A</v>
      </c>
      <c r="AD73" s="172" t="e">
        <v>#N/A</v>
      </c>
      <c r="AE73" s="172" t="e">
        <v>#N/A</v>
      </c>
      <c r="AF73" s="172" t="e">
        <v>#N/A</v>
      </c>
      <c r="AG73" s="172" t="e">
        <v>#N/A</v>
      </c>
      <c r="AH73" s="172" t="e">
        <v>#N/A</v>
      </c>
      <c r="AI73" s="172" t="e">
        <v>#N/A</v>
      </c>
      <c r="AJ73" s="172" t="e">
        <v>#N/A</v>
      </c>
      <c r="AK73" s="172" t="e">
        <v>#N/A</v>
      </c>
      <c r="AL73" s="172" t="e">
        <v>#N/A</v>
      </c>
      <c r="AM73" s="172" t="e">
        <v>#N/A</v>
      </c>
      <c r="AN73" s="172" t="e">
        <v>#N/A</v>
      </c>
      <c r="AO73" s="172" t="e">
        <v>#N/A</v>
      </c>
      <c r="AP73" s="165"/>
    </row>
    <row r="74" spans="1:42" x14ac:dyDescent="0.25">
      <c r="A74" s="1" t="s">
        <v>29</v>
      </c>
      <c r="B74" t="s">
        <v>22</v>
      </c>
      <c r="C74" s="2" t="e">
        <v>#N/A</v>
      </c>
      <c r="D74" s="2" t="e">
        <v>#N/A</v>
      </c>
      <c r="E74" s="2" t="e">
        <v>#N/A</v>
      </c>
      <c r="F74" s="2" t="e">
        <v>#N/A</v>
      </c>
      <c r="G74" s="2" t="e">
        <v>#N/A</v>
      </c>
      <c r="H74" s="2" t="e">
        <v>#N/A</v>
      </c>
      <c r="I74" s="2" t="e">
        <v>#N/A</v>
      </c>
      <c r="J74" s="2" t="e">
        <v>#N/A</v>
      </c>
      <c r="K74" s="2" t="e">
        <v>#N/A</v>
      </c>
      <c r="L74" s="2" t="e">
        <v>#N/A</v>
      </c>
      <c r="M74" s="2" t="e">
        <v>#N/A</v>
      </c>
      <c r="N74" s="2" t="e">
        <v>#N/A</v>
      </c>
      <c r="O74" s="2" t="e">
        <v>#N/A</v>
      </c>
      <c r="P74" s="2" t="e">
        <v>#N/A</v>
      </c>
      <c r="Q74" s="2" t="e">
        <v>#N/A</v>
      </c>
      <c r="R74" s="2" t="e">
        <v>#N/A</v>
      </c>
      <c r="S74" s="2" t="e">
        <v>#N/A</v>
      </c>
      <c r="T74" s="2" t="e">
        <v>#N/A</v>
      </c>
      <c r="U74" s="2" t="e">
        <v>#N/A</v>
      </c>
      <c r="W74" s="172" t="e">
        <v>#N/A</v>
      </c>
      <c r="X74" s="172" t="e">
        <v>#N/A</v>
      </c>
      <c r="Y74" s="172" t="e">
        <v>#N/A</v>
      </c>
      <c r="Z74" s="172" t="e">
        <v>#N/A</v>
      </c>
      <c r="AA74" s="172" t="e">
        <v>#N/A</v>
      </c>
      <c r="AB74" s="172" t="e">
        <v>#N/A</v>
      </c>
      <c r="AC74" s="172" t="e">
        <v>#N/A</v>
      </c>
      <c r="AD74" s="172" t="e">
        <v>#N/A</v>
      </c>
      <c r="AE74" s="172" t="e">
        <v>#N/A</v>
      </c>
      <c r="AF74" s="172" t="e">
        <v>#N/A</v>
      </c>
      <c r="AG74" s="172" t="e">
        <v>#N/A</v>
      </c>
      <c r="AH74" s="172" t="e">
        <v>#N/A</v>
      </c>
      <c r="AI74" s="172" t="e">
        <v>#N/A</v>
      </c>
      <c r="AJ74" s="172" t="e">
        <v>#N/A</v>
      </c>
      <c r="AK74" s="172" t="e">
        <v>#N/A</v>
      </c>
      <c r="AL74" s="172" t="e">
        <v>#N/A</v>
      </c>
      <c r="AM74" s="172" t="e">
        <v>#N/A</v>
      </c>
      <c r="AN74" s="172" t="e">
        <v>#N/A</v>
      </c>
      <c r="AO74" s="172" t="e">
        <v>#N/A</v>
      </c>
      <c r="AP74" s="165"/>
    </row>
    <row r="75" spans="1:42" x14ac:dyDescent="0.25">
      <c r="A75" s="1" t="s">
        <v>29</v>
      </c>
      <c r="B75" t="s">
        <v>23</v>
      </c>
      <c r="C75" s="2" t="e">
        <v>#N/A</v>
      </c>
      <c r="D75" s="2" t="e">
        <v>#N/A</v>
      </c>
      <c r="E75" s="2" t="e">
        <v>#N/A</v>
      </c>
      <c r="F75" s="2" t="e">
        <v>#N/A</v>
      </c>
      <c r="G75" s="2" t="e">
        <v>#N/A</v>
      </c>
      <c r="H75" s="2" t="e">
        <v>#N/A</v>
      </c>
      <c r="I75" s="2" t="e">
        <v>#N/A</v>
      </c>
      <c r="J75" s="2" t="e">
        <v>#N/A</v>
      </c>
      <c r="K75" s="2" t="e">
        <v>#N/A</v>
      </c>
      <c r="L75" s="2" t="e">
        <v>#N/A</v>
      </c>
      <c r="M75" s="2" t="e">
        <v>#N/A</v>
      </c>
      <c r="N75" s="2" t="e">
        <v>#N/A</v>
      </c>
      <c r="O75" s="2" t="e">
        <v>#N/A</v>
      </c>
      <c r="P75" s="2" t="e">
        <v>#N/A</v>
      </c>
      <c r="Q75" s="2" t="e">
        <v>#N/A</v>
      </c>
      <c r="R75" s="2" t="e">
        <v>#N/A</v>
      </c>
      <c r="S75" s="2" t="e">
        <v>#N/A</v>
      </c>
      <c r="T75" s="2" t="e">
        <v>#N/A</v>
      </c>
      <c r="U75" s="2" t="e">
        <v>#N/A</v>
      </c>
      <c r="W75" s="172" t="e">
        <v>#N/A</v>
      </c>
      <c r="X75" s="172" t="e">
        <v>#N/A</v>
      </c>
      <c r="Y75" s="172" t="e">
        <v>#N/A</v>
      </c>
      <c r="Z75" s="172" t="e">
        <v>#N/A</v>
      </c>
      <c r="AA75" s="172" t="e">
        <v>#N/A</v>
      </c>
      <c r="AB75" s="172" t="e">
        <v>#N/A</v>
      </c>
      <c r="AC75" s="172" t="e">
        <v>#N/A</v>
      </c>
      <c r="AD75" s="172" t="e">
        <v>#N/A</v>
      </c>
      <c r="AE75" s="172" t="e">
        <v>#N/A</v>
      </c>
      <c r="AF75" s="172" t="e">
        <v>#N/A</v>
      </c>
      <c r="AG75" s="172" t="e">
        <v>#N/A</v>
      </c>
      <c r="AH75" s="172" t="e">
        <v>#N/A</v>
      </c>
      <c r="AI75" s="172" t="e">
        <v>#N/A</v>
      </c>
      <c r="AJ75" s="172" t="e">
        <v>#N/A</v>
      </c>
      <c r="AK75" s="172" t="e">
        <v>#N/A</v>
      </c>
      <c r="AL75" s="172" t="e">
        <v>#N/A</v>
      </c>
      <c r="AM75" s="172" t="e">
        <v>#N/A</v>
      </c>
      <c r="AN75" s="172" t="e">
        <v>#N/A</v>
      </c>
      <c r="AO75" s="172" t="e">
        <v>#N/A</v>
      </c>
      <c r="AP75" s="165"/>
    </row>
    <row r="76" spans="1:42" x14ac:dyDescent="0.25">
      <c r="A76" s="1" t="s">
        <v>29</v>
      </c>
      <c r="B76" t="s">
        <v>20</v>
      </c>
      <c r="C76" s="2" t="e">
        <v>#N/A</v>
      </c>
      <c r="D76" s="2" t="e">
        <v>#N/A</v>
      </c>
      <c r="E76" s="2" t="e">
        <v>#N/A</v>
      </c>
      <c r="F76" s="2" t="e">
        <v>#N/A</v>
      </c>
      <c r="G76" s="2" t="e">
        <v>#N/A</v>
      </c>
      <c r="H76" s="2" t="e">
        <v>#N/A</v>
      </c>
      <c r="I76" s="2" t="e">
        <v>#N/A</v>
      </c>
      <c r="J76" s="2" t="e">
        <v>#N/A</v>
      </c>
      <c r="K76" s="2" t="e">
        <v>#N/A</v>
      </c>
      <c r="L76" s="2" t="e">
        <v>#N/A</v>
      </c>
      <c r="M76" s="2" t="e">
        <v>#N/A</v>
      </c>
      <c r="N76" s="2" t="e">
        <v>#N/A</v>
      </c>
      <c r="O76" s="2" t="e">
        <v>#N/A</v>
      </c>
      <c r="P76" s="2" t="e">
        <v>#N/A</v>
      </c>
      <c r="Q76" s="2" t="e">
        <v>#N/A</v>
      </c>
      <c r="R76" s="2" t="e">
        <v>#N/A</v>
      </c>
      <c r="S76" s="2" t="e">
        <v>#N/A</v>
      </c>
      <c r="T76" s="2" t="e">
        <v>#N/A</v>
      </c>
      <c r="U76" s="2" t="e">
        <v>#N/A</v>
      </c>
      <c r="W76" s="172" t="e">
        <v>#N/A</v>
      </c>
      <c r="X76" s="172" t="e">
        <v>#N/A</v>
      </c>
      <c r="Y76" s="172" t="e">
        <v>#N/A</v>
      </c>
      <c r="Z76" s="172" t="e">
        <v>#N/A</v>
      </c>
      <c r="AA76" s="172" t="e">
        <v>#N/A</v>
      </c>
      <c r="AB76" s="172" t="e">
        <v>#N/A</v>
      </c>
      <c r="AC76" s="172" t="e">
        <v>#N/A</v>
      </c>
      <c r="AD76" s="172" t="e">
        <v>#N/A</v>
      </c>
      <c r="AE76" s="172" t="e">
        <v>#N/A</v>
      </c>
      <c r="AF76" s="172" t="e">
        <v>#N/A</v>
      </c>
      <c r="AG76" s="172" t="e">
        <v>#N/A</v>
      </c>
      <c r="AH76" s="172" t="e">
        <v>#N/A</v>
      </c>
      <c r="AI76" s="172" t="e">
        <v>#N/A</v>
      </c>
      <c r="AJ76" s="172" t="e">
        <v>#N/A</v>
      </c>
      <c r="AK76" s="172" t="e">
        <v>#N/A</v>
      </c>
      <c r="AL76" s="172" t="e">
        <v>#N/A</v>
      </c>
      <c r="AM76" s="172" t="e">
        <v>#N/A</v>
      </c>
      <c r="AN76" s="172" t="e">
        <v>#N/A</v>
      </c>
      <c r="AO76" s="172" t="e">
        <v>#N/A</v>
      </c>
      <c r="AP76" s="165"/>
    </row>
    <row r="77" spans="1:42" x14ac:dyDescent="0.25">
      <c r="A77" s="1" t="s">
        <v>29</v>
      </c>
      <c r="B77" t="s">
        <v>21</v>
      </c>
      <c r="C77" s="2" t="e">
        <v>#N/A</v>
      </c>
      <c r="D77" s="2" t="e">
        <v>#N/A</v>
      </c>
      <c r="E77" s="2" t="e">
        <v>#N/A</v>
      </c>
      <c r="F77" s="2" t="e">
        <v>#N/A</v>
      </c>
      <c r="G77" s="2" t="e">
        <v>#N/A</v>
      </c>
      <c r="H77" s="2" t="e">
        <v>#N/A</v>
      </c>
      <c r="I77" s="2" t="e">
        <v>#N/A</v>
      </c>
      <c r="J77" s="2" t="e">
        <v>#N/A</v>
      </c>
      <c r="K77" s="2" t="e">
        <v>#N/A</v>
      </c>
      <c r="L77" s="2" t="e">
        <v>#N/A</v>
      </c>
      <c r="M77" s="2" t="e">
        <v>#N/A</v>
      </c>
      <c r="N77" s="2" t="e">
        <v>#N/A</v>
      </c>
      <c r="O77" s="2" t="e">
        <v>#N/A</v>
      </c>
      <c r="P77" s="2" t="e">
        <v>#N/A</v>
      </c>
      <c r="Q77" s="2" t="e">
        <v>#N/A</v>
      </c>
      <c r="R77" s="2" t="e">
        <v>#N/A</v>
      </c>
      <c r="S77" s="2" t="e">
        <v>#N/A</v>
      </c>
      <c r="T77" s="2" t="e">
        <v>#N/A</v>
      </c>
      <c r="U77" s="2" t="e">
        <v>#N/A</v>
      </c>
      <c r="W77" s="172" t="e">
        <v>#N/A</v>
      </c>
      <c r="X77" s="172" t="e">
        <v>#N/A</v>
      </c>
      <c r="Y77" s="172" t="e">
        <v>#N/A</v>
      </c>
      <c r="Z77" s="172" t="e">
        <v>#N/A</v>
      </c>
      <c r="AA77" s="172" t="e">
        <v>#N/A</v>
      </c>
      <c r="AB77" s="172" t="e">
        <v>#N/A</v>
      </c>
      <c r="AC77" s="172" t="e">
        <v>#N/A</v>
      </c>
      <c r="AD77" s="172" t="e">
        <v>#N/A</v>
      </c>
      <c r="AE77" s="172" t="e">
        <v>#N/A</v>
      </c>
      <c r="AF77" s="172" t="e">
        <v>#N/A</v>
      </c>
      <c r="AG77" s="172" t="e">
        <v>#N/A</v>
      </c>
      <c r="AH77" s="172" t="e">
        <v>#N/A</v>
      </c>
      <c r="AI77" s="172" t="e">
        <v>#N/A</v>
      </c>
      <c r="AJ77" s="172" t="e">
        <v>#N/A</v>
      </c>
      <c r="AK77" s="172" t="e">
        <v>#N/A</v>
      </c>
      <c r="AL77" s="172" t="e">
        <v>#N/A</v>
      </c>
      <c r="AM77" s="172" t="e">
        <v>#N/A</v>
      </c>
      <c r="AN77" s="172" t="e">
        <v>#N/A</v>
      </c>
      <c r="AO77" s="172" t="e">
        <v>#N/A</v>
      </c>
      <c r="AP77" s="165"/>
    </row>
    <row r="78" spans="1:42" x14ac:dyDescent="0.25">
      <c r="A78" s="1" t="s">
        <v>29</v>
      </c>
      <c r="B78" t="s">
        <v>22</v>
      </c>
      <c r="C78" s="2" t="e">
        <v>#N/A</v>
      </c>
      <c r="D78" s="2" t="e">
        <v>#N/A</v>
      </c>
      <c r="E78" s="2" t="e">
        <v>#N/A</v>
      </c>
      <c r="F78" s="2" t="e">
        <v>#N/A</v>
      </c>
      <c r="G78" s="2" t="e">
        <v>#N/A</v>
      </c>
      <c r="H78" s="2" t="e">
        <v>#N/A</v>
      </c>
      <c r="I78" s="2" t="e">
        <v>#N/A</v>
      </c>
      <c r="J78" s="2" t="e">
        <v>#N/A</v>
      </c>
      <c r="K78" s="2" t="e">
        <v>#N/A</v>
      </c>
      <c r="L78" s="2" t="e">
        <v>#N/A</v>
      </c>
      <c r="M78" s="2" t="e">
        <v>#N/A</v>
      </c>
      <c r="N78" s="2" t="e">
        <v>#N/A</v>
      </c>
      <c r="O78" s="2" t="e">
        <v>#N/A</v>
      </c>
      <c r="P78" s="2" t="e">
        <v>#N/A</v>
      </c>
      <c r="Q78" s="2" t="e">
        <v>#N/A</v>
      </c>
      <c r="R78" s="2" t="e">
        <v>#N/A</v>
      </c>
      <c r="S78" s="2" t="e">
        <v>#N/A</v>
      </c>
      <c r="T78" s="2" t="e">
        <v>#N/A</v>
      </c>
      <c r="U78" s="2" t="e">
        <v>#N/A</v>
      </c>
      <c r="W78" s="172" t="e">
        <v>#N/A</v>
      </c>
      <c r="X78" s="172" t="e">
        <v>#N/A</v>
      </c>
      <c r="Y78" s="172" t="e">
        <v>#N/A</v>
      </c>
      <c r="Z78" s="172" t="e">
        <v>#N/A</v>
      </c>
      <c r="AA78" s="172" t="e">
        <v>#N/A</v>
      </c>
      <c r="AB78" s="172" t="e">
        <v>#N/A</v>
      </c>
      <c r="AC78" s="172" t="e">
        <v>#N/A</v>
      </c>
      <c r="AD78" s="172" t="e">
        <v>#N/A</v>
      </c>
      <c r="AE78" s="172" t="e">
        <v>#N/A</v>
      </c>
      <c r="AF78" s="172" t="e">
        <v>#N/A</v>
      </c>
      <c r="AG78" s="172" t="e">
        <v>#N/A</v>
      </c>
      <c r="AH78" s="172" t="e">
        <v>#N/A</v>
      </c>
      <c r="AI78" s="172" t="e">
        <v>#N/A</v>
      </c>
      <c r="AJ78" s="172" t="e">
        <v>#N/A</v>
      </c>
      <c r="AK78" s="172" t="e">
        <v>#N/A</v>
      </c>
      <c r="AL78" s="172" t="e">
        <v>#N/A</v>
      </c>
      <c r="AM78" s="172" t="e">
        <v>#N/A</v>
      </c>
      <c r="AN78" s="172" t="e">
        <v>#N/A</v>
      </c>
      <c r="AO78" s="172" t="e">
        <v>#N/A</v>
      </c>
      <c r="AP78" s="165"/>
    </row>
    <row r="79" spans="1:42" x14ac:dyDescent="0.25">
      <c r="A79" s="1" t="s">
        <v>33</v>
      </c>
      <c r="B79" t="s">
        <v>23</v>
      </c>
      <c r="C79" s="2" t="e">
        <v>#N/A</v>
      </c>
      <c r="D79" s="2" t="e">
        <v>#N/A</v>
      </c>
      <c r="E79" s="2" t="e">
        <v>#N/A</v>
      </c>
      <c r="F79" s="2" t="e">
        <v>#N/A</v>
      </c>
      <c r="G79" s="2" t="e">
        <v>#N/A</v>
      </c>
      <c r="H79" s="2" t="e">
        <v>#N/A</v>
      </c>
      <c r="I79" s="2" t="e">
        <v>#N/A</v>
      </c>
      <c r="J79" s="2" t="e">
        <v>#N/A</v>
      </c>
      <c r="K79" s="2" t="e">
        <v>#N/A</v>
      </c>
      <c r="L79" s="2" t="e">
        <v>#N/A</v>
      </c>
      <c r="M79" s="2" t="e">
        <v>#N/A</v>
      </c>
      <c r="N79" s="2" t="e">
        <v>#N/A</v>
      </c>
      <c r="O79" s="2" t="e">
        <v>#N/A</v>
      </c>
      <c r="P79" s="2" t="e">
        <v>#N/A</v>
      </c>
      <c r="Q79" s="2" t="e">
        <v>#N/A</v>
      </c>
      <c r="R79" s="2" t="e">
        <v>#N/A</v>
      </c>
      <c r="S79" s="2" t="e">
        <v>#N/A</v>
      </c>
      <c r="T79" s="2" t="e">
        <v>#N/A</v>
      </c>
      <c r="U79" s="2" t="e">
        <v>#N/A</v>
      </c>
      <c r="W79" s="172" t="e">
        <v>#N/A</v>
      </c>
      <c r="X79" s="172" t="e">
        <v>#N/A</v>
      </c>
      <c r="Y79" s="172" t="e">
        <v>#N/A</v>
      </c>
      <c r="Z79" s="172" t="e">
        <v>#N/A</v>
      </c>
      <c r="AA79" s="172" t="e">
        <v>#N/A</v>
      </c>
      <c r="AB79" s="172" t="e">
        <v>#N/A</v>
      </c>
      <c r="AC79" s="172" t="e">
        <v>#N/A</v>
      </c>
      <c r="AD79" s="172" t="e">
        <v>#N/A</v>
      </c>
      <c r="AE79" s="172" t="e">
        <v>#N/A</v>
      </c>
      <c r="AF79" s="172" t="e">
        <v>#N/A</v>
      </c>
      <c r="AG79" s="172" t="e">
        <v>#N/A</v>
      </c>
      <c r="AH79" s="172" t="e">
        <v>#N/A</v>
      </c>
      <c r="AI79" s="172" t="e">
        <v>#N/A</v>
      </c>
      <c r="AJ79" s="172" t="e">
        <v>#N/A</v>
      </c>
      <c r="AK79" s="172" t="e">
        <v>#N/A</v>
      </c>
      <c r="AL79" s="172" t="e">
        <v>#N/A</v>
      </c>
      <c r="AM79" s="172" t="e">
        <v>#N/A</v>
      </c>
      <c r="AN79" s="172" t="e">
        <v>#N/A</v>
      </c>
      <c r="AO79" s="172" t="e">
        <v>#N/A</v>
      </c>
      <c r="AP79" s="165"/>
    </row>
    <row r="80" spans="1:42" x14ac:dyDescent="0.25">
      <c r="A80" s="1" t="s">
        <v>33</v>
      </c>
      <c r="B80" t="s">
        <v>20</v>
      </c>
      <c r="C80" s="2" t="e">
        <v>#N/A</v>
      </c>
      <c r="D80" s="2" t="e">
        <v>#N/A</v>
      </c>
      <c r="E80" s="2" t="e">
        <v>#N/A</v>
      </c>
      <c r="F80" s="2" t="e">
        <v>#N/A</v>
      </c>
      <c r="G80" s="2" t="e">
        <v>#N/A</v>
      </c>
      <c r="H80" s="2" t="e">
        <v>#N/A</v>
      </c>
      <c r="I80" s="2" t="e">
        <v>#N/A</v>
      </c>
      <c r="J80" s="2" t="e">
        <v>#N/A</v>
      </c>
      <c r="K80" s="2" t="e">
        <v>#N/A</v>
      </c>
      <c r="L80" s="2" t="e">
        <v>#N/A</v>
      </c>
      <c r="M80" s="2" t="e">
        <v>#N/A</v>
      </c>
      <c r="N80" s="2" t="e">
        <v>#N/A</v>
      </c>
      <c r="O80" s="2" t="e">
        <v>#N/A</v>
      </c>
      <c r="P80" s="2" t="e">
        <v>#N/A</v>
      </c>
      <c r="Q80" s="2" t="e">
        <v>#N/A</v>
      </c>
      <c r="R80" s="2" t="e">
        <v>#N/A</v>
      </c>
      <c r="S80" s="2" t="e">
        <v>#N/A</v>
      </c>
      <c r="T80" s="2" t="e">
        <v>#N/A</v>
      </c>
      <c r="U80" s="2" t="e">
        <v>#N/A</v>
      </c>
      <c r="W80" s="172" t="e">
        <v>#N/A</v>
      </c>
      <c r="X80" s="172" t="e">
        <v>#N/A</v>
      </c>
      <c r="Y80" s="172" t="e">
        <v>#N/A</v>
      </c>
      <c r="Z80" s="172" t="e">
        <v>#N/A</v>
      </c>
      <c r="AA80" s="172" t="e">
        <v>#N/A</v>
      </c>
      <c r="AB80" s="172" t="e">
        <v>#N/A</v>
      </c>
      <c r="AC80" s="172" t="e">
        <v>#N/A</v>
      </c>
      <c r="AD80" s="172" t="e">
        <v>#N/A</v>
      </c>
      <c r="AE80" s="172" t="e">
        <v>#N/A</v>
      </c>
      <c r="AF80" s="172" t="e">
        <v>#N/A</v>
      </c>
      <c r="AG80" s="172" t="e">
        <v>#N/A</v>
      </c>
      <c r="AH80" s="172" t="e">
        <v>#N/A</v>
      </c>
      <c r="AI80" s="172" t="e">
        <v>#N/A</v>
      </c>
      <c r="AJ80" s="172" t="e">
        <v>#N/A</v>
      </c>
      <c r="AK80" s="172" t="e">
        <v>#N/A</v>
      </c>
      <c r="AL80" s="172" t="e">
        <v>#N/A</v>
      </c>
      <c r="AM80" s="172" t="e">
        <v>#N/A</v>
      </c>
      <c r="AN80" s="172" t="e">
        <v>#N/A</v>
      </c>
      <c r="AO80" s="172" t="e">
        <v>#N/A</v>
      </c>
      <c r="AP80" s="165"/>
    </row>
    <row r="81" spans="1:43" x14ac:dyDescent="0.25">
      <c r="A81" s="1" t="s">
        <v>33</v>
      </c>
      <c r="B81" t="s">
        <v>21</v>
      </c>
      <c r="C81" s="2" t="e">
        <v>#N/A</v>
      </c>
      <c r="D81" s="2" t="e">
        <v>#N/A</v>
      </c>
      <c r="E81" s="2" t="e">
        <v>#N/A</v>
      </c>
      <c r="F81" s="2" t="e">
        <v>#N/A</v>
      </c>
      <c r="G81" s="2" t="e">
        <v>#N/A</v>
      </c>
      <c r="H81" s="2" t="e">
        <v>#N/A</v>
      </c>
      <c r="I81" s="2" t="e">
        <v>#N/A</v>
      </c>
      <c r="J81" s="2" t="e">
        <v>#N/A</v>
      </c>
      <c r="K81" s="2" t="e">
        <v>#N/A</v>
      </c>
      <c r="L81" s="2" t="e">
        <v>#N/A</v>
      </c>
      <c r="M81" s="2" t="e">
        <v>#N/A</v>
      </c>
      <c r="N81" s="2" t="e">
        <v>#N/A</v>
      </c>
      <c r="O81" s="2" t="e">
        <v>#N/A</v>
      </c>
      <c r="P81" s="2" t="e">
        <v>#N/A</v>
      </c>
      <c r="Q81" s="2" t="e">
        <v>#N/A</v>
      </c>
      <c r="R81" s="2" t="e">
        <v>#N/A</v>
      </c>
      <c r="S81" s="2" t="e">
        <v>#N/A</v>
      </c>
      <c r="T81" s="2" t="e">
        <v>#N/A</v>
      </c>
      <c r="U81" s="2" t="e">
        <v>#N/A</v>
      </c>
      <c r="W81" s="172" t="e">
        <v>#N/A</v>
      </c>
      <c r="X81" s="172" t="e">
        <v>#N/A</v>
      </c>
      <c r="Y81" s="172" t="e">
        <v>#N/A</v>
      </c>
      <c r="Z81" s="172" t="e">
        <v>#N/A</v>
      </c>
      <c r="AA81" s="172" t="e">
        <v>#N/A</v>
      </c>
      <c r="AB81" s="172" t="e">
        <v>#N/A</v>
      </c>
      <c r="AC81" s="172" t="e">
        <v>#N/A</v>
      </c>
      <c r="AD81" s="172" t="e">
        <v>#N/A</v>
      </c>
      <c r="AE81" s="172" t="e">
        <v>#N/A</v>
      </c>
      <c r="AF81" s="172" t="e">
        <v>#N/A</v>
      </c>
      <c r="AG81" s="172" t="e">
        <v>#N/A</v>
      </c>
      <c r="AH81" s="172" t="e">
        <v>#N/A</v>
      </c>
      <c r="AI81" s="172" t="e">
        <v>#N/A</v>
      </c>
      <c r="AJ81" s="172" t="e">
        <v>#N/A</v>
      </c>
      <c r="AK81" s="172" t="e">
        <v>#N/A</v>
      </c>
      <c r="AL81" s="172" t="e">
        <v>#N/A</v>
      </c>
      <c r="AM81" s="172" t="e">
        <v>#N/A</v>
      </c>
      <c r="AN81" s="172" t="e">
        <v>#N/A</v>
      </c>
      <c r="AO81" s="172" t="e">
        <v>#N/A</v>
      </c>
      <c r="AP81" s="165"/>
    </row>
    <row r="82" spans="1:43" x14ac:dyDescent="0.25">
      <c r="A82" s="1" t="s">
        <v>33</v>
      </c>
      <c r="B82" t="s">
        <v>22</v>
      </c>
      <c r="C82" s="2" t="e">
        <v>#N/A</v>
      </c>
      <c r="D82" s="2" t="e">
        <v>#N/A</v>
      </c>
      <c r="E82" s="2" t="e">
        <v>#N/A</v>
      </c>
      <c r="F82" s="2" t="e">
        <v>#N/A</v>
      </c>
      <c r="G82" s="2" t="e">
        <v>#N/A</v>
      </c>
      <c r="H82" s="2" t="e">
        <v>#N/A</v>
      </c>
      <c r="I82" s="2" t="e">
        <v>#N/A</v>
      </c>
      <c r="J82" s="2" t="e">
        <v>#N/A</v>
      </c>
      <c r="K82" s="2" t="e">
        <v>#N/A</v>
      </c>
      <c r="L82" s="2" t="e">
        <v>#N/A</v>
      </c>
      <c r="M82" s="2" t="e">
        <v>#N/A</v>
      </c>
      <c r="N82" s="2" t="e">
        <v>#N/A</v>
      </c>
      <c r="O82" s="2" t="e">
        <v>#N/A</v>
      </c>
      <c r="P82" s="2" t="e">
        <v>#N/A</v>
      </c>
      <c r="Q82" s="2" t="e">
        <v>#N/A</v>
      </c>
      <c r="R82" s="2" t="e">
        <v>#N/A</v>
      </c>
      <c r="S82" s="2" t="e">
        <v>#N/A</v>
      </c>
      <c r="T82" s="2" t="e">
        <v>#N/A</v>
      </c>
      <c r="U82" s="2" t="e">
        <v>#N/A</v>
      </c>
      <c r="W82" s="172" t="e">
        <v>#N/A</v>
      </c>
      <c r="X82" s="172" t="e">
        <v>#N/A</v>
      </c>
      <c r="Y82" s="172" t="e">
        <v>#N/A</v>
      </c>
      <c r="Z82" s="172" t="e">
        <v>#N/A</v>
      </c>
      <c r="AA82" s="172" t="e">
        <v>#N/A</v>
      </c>
      <c r="AB82" s="172" t="e">
        <v>#N/A</v>
      </c>
      <c r="AC82" s="172" t="e">
        <v>#N/A</v>
      </c>
      <c r="AD82" s="172" t="e">
        <v>#N/A</v>
      </c>
      <c r="AE82" s="172" t="e">
        <v>#N/A</v>
      </c>
      <c r="AF82" s="172" t="e">
        <v>#N/A</v>
      </c>
      <c r="AG82" s="172" t="e">
        <v>#N/A</v>
      </c>
      <c r="AH82" s="172" t="e">
        <v>#N/A</v>
      </c>
      <c r="AI82" s="172" t="e">
        <v>#N/A</v>
      </c>
      <c r="AJ82" s="172" t="e">
        <v>#N/A</v>
      </c>
      <c r="AK82" s="172" t="e">
        <v>#N/A</v>
      </c>
      <c r="AL82" s="172" t="e">
        <v>#N/A</v>
      </c>
      <c r="AM82" s="172" t="e">
        <v>#N/A</v>
      </c>
      <c r="AN82" s="172" t="e">
        <v>#N/A</v>
      </c>
      <c r="AO82" s="172" t="e">
        <v>#N/A</v>
      </c>
      <c r="AP82" s="165"/>
    </row>
    <row r="83" spans="1:43" x14ac:dyDescent="0.25">
      <c r="A83" s="1" t="s">
        <v>33</v>
      </c>
      <c r="B83" t="s">
        <v>23</v>
      </c>
      <c r="C83" s="2" t="e">
        <v>#N/A</v>
      </c>
      <c r="D83" s="2" t="e">
        <v>#N/A</v>
      </c>
      <c r="E83" s="2" t="e">
        <v>#N/A</v>
      </c>
      <c r="F83" s="2" t="e">
        <v>#N/A</v>
      </c>
      <c r="G83" s="2" t="e">
        <v>#N/A</v>
      </c>
      <c r="H83" s="2" t="e">
        <v>#N/A</v>
      </c>
      <c r="I83" s="2" t="e">
        <v>#N/A</v>
      </c>
      <c r="J83" s="2" t="e">
        <v>#N/A</v>
      </c>
      <c r="K83" s="2" t="e">
        <v>#N/A</v>
      </c>
      <c r="L83" s="2" t="e">
        <v>#N/A</v>
      </c>
      <c r="M83" s="2" t="e">
        <v>#N/A</v>
      </c>
      <c r="N83" s="2" t="e">
        <v>#N/A</v>
      </c>
      <c r="O83" s="2" t="e">
        <v>#N/A</v>
      </c>
      <c r="P83" s="2" t="e">
        <v>#N/A</v>
      </c>
      <c r="Q83" s="2" t="e">
        <v>#N/A</v>
      </c>
      <c r="R83" s="2" t="e">
        <v>#N/A</v>
      </c>
      <c r="S83" s="2" t="e">
        <v>#N/A</v>
      </c>
      <c r="T83" s="2" t="e">
        <v>#N/A</v>
      </c>
      <c r="U83" s="2" t="e">
        <v>#N/A</v>
      </c>
      <c r="W83" s="172" t="e">
        <v>#N/A</v>
      </c>
      <c r="X83" s="172" t="e">
        <v>#N/A</v>
      </c>
      <c r="Y83" s="172" t="e">
        <v>#N/A</v>
      </c>
      <c r="Z83" s="172" t="e">
        <v>#N/A</v>
      </c>
      <c r="AA83" s="172" t="e">
        <v>#N/A</v>
      </c>
      <c r="AB83" s="172" t="e">
        <v>#N/A</v>
      </c>
      <c r="AC83" s="172" t="e">
        <v>#N/A</v>
      </c>
      <c r="AD83" s="172" t="e">
        <v>#N/A</v>
      </c>
      <c r="AE83" s="172" t="e">
        <v>#N/A</v>
      </c>
      <c r="AF83" s="172" t="e">
        <v>#N/A</v>
      </c>
      <c r="AG83" s="172" t="e">
        <v>#N/A</v>
      </c>
      <c r="AH83" s="172" t="e">
        <v>#N/A</v>
      </c>
      <c r="AI83" s="172" t="e">
        <v>#N/A</v>
      </c>
      <c r="AJ83" s="172" t="e">
        <v>#N/A</v>
      </c>
      <c r="AK83" s="172" t="e">
        <v>#N/A</v>
      </c>
      <c r="AL83" s="172" t="e">
        <v>#N/A</v>
      </c>
      <c r="AM83" s="172" t="e">
        <v>#N/A</v>
      </c>
      <c r="AN83" s="172" t="e">
        <v>#N/A</v>
      </c>
      <c r="AO83" s="172" t="e">
        <v>#N/A</v>
      </c>
      <c r="AP83" s="165"/>
    </row>
    <row r="84" spans="1:43" x14ac:dyDescent="0.25">
      <c r="A84" s="1" t="s">
        <v>33</v>
      </c>
      <c r="B84" t="s">
        <v>20</v>
      </c>
      <c r="C84" s="2" t="e">
        <v>#N/A</v>
      </c>
      <c r="D84" s="2" t="e">
        <v>#N/A</v>
      </c>
      <c r="E84" s="2" t="e">
        <v>#N/A</v>
      </c>
      <c r="F84" s="2" t="e">
        <v>#N/A</v>
      </c>
      <c r="G84" s="2" t="e">
        <v>#N/A</v>
      </c>
      <c r="H84" s="2" t="e">
        <v>#N/A</v>
      </c>
      <c r="I84" s="2" t="e">
        <v>#N/A</v>
      </c>
      <c r="J84" s="2" t="e">
        <v>#N/A</v>
      </c>
      <c r="K84" s="2" t="e">
        <v>#N/A</v>
      </c>
      <c r="L84" s="2" t="e">
        <v>#N/A</v>
      </c>
      <c r="M84" s="2" t="e">
        <v>#N/A</v>
      </c>
      <c r="N84" s="2" t="e">
        <v>#N/A</v>
      </c>
      <c r="O84" s="2" t="e">
        <v>#N/A</v>
      </c>
      <c r="P84" s="2" t="e">
        <v>#N/A</v>
      </c>
      <c r="Q84" s="2" t="e">
        <v>#N/A</v>
      </c>
      <c r="R84" s="2" t="e">
        <v>#N/A</v>
      </c>
      <c r="S84" s="2" t="e">
        <v>#N/A</v>
      </c>
      <c r="T84" s="2" t="e">
        <v>#N/A</v>
      </c>
      <c r="U84" s="2" t="e">
        <v>#N/A</v>
      </c>
      <c r="W84" s="172" t="e">
        <v>#N/A</v>
      </c>
      <c r="X84" s="172" t="e">
        <v>#N/A</v>
      </c>
      <c r="Y84" s="172" t="e">
        <v>#N/A</v>
      </c>
      <c r="Z84" s="172" t="e">
        <v>#N/A</v>
      </c>
      <c r="AA84" s="172" t="e">
        <v>#N/A</v>
      </c>
      <c r="AB84" s="172" t="e">
        <v>#N/A</v>
      </c>
      <c r="AC84" s="172" t="e">
        <v>#N/A</v>
      </c>
      <c r="AD84" s="172" t="e">
        <v>#N/A</v>
      </c>
      <c r="AE84" s="172" t="e">
        <v>#N/A</v>
      </c>
      <c r="AF84" s="172" t="e">
        <v>#N/A</v>
      </c>
      <c r="AG84" s="172" t="e">
        <v>#N/A</v>
      </c>
      <c r="AH84" s="172" t="e">
        <v>#N/A</v>
      </c>
      <c r="AI84" s="172" t="e">
        <v>#N/A</v>
      </c>
      <c r="AJ84" s="172" t="e">
        <v>#N/A</v>
      </c>
      <c r="AK84" s="172" t="e">
        <v>#N/A</v>
      </c>
      <c r="AL84" s="172" t="e">
        <v>#N/A</v>
      </c>
      <c r="AM84" s="172" t="e">
        <v>#N/A</v>
      </c>
      <c r="AN84" s="172" t="e">
        <v>#N/A</v>
      </c>
      <c r="AO84" s="172" t="e">
        <v>#N/A</v>
      </c>
      <c r="AP84" s="165"/>
    </row>
    <row r="85" spans="1:43" x14ac:dyDescent="0.25">
      <c r="A85" s="1" t="s">
        <v>33</v>
      </c>
      <c r="B85" t="s">
        <v>21</v>
      </c>
      <c r="C85" s="2" t="e">
        <v>#N/A</v>
      </c>
      <c r="D85" s="2" t="e">
        <v>#N/A</v>
      </c>
      <c r="E85" s="2" t="e">
        <v>#N/A</v>
      </c>
      <c r="F85" s="2" t="e">
        <v>#N/A</v>
      </c>
      <c r="G85" s="2" t="e">
        <v>#N/A</v>
      </c>
      <c r="H85" s="2" t="e">
        <v>#N/A</v>
      </c>
      <c r="I85" s="2" t="e">
        <v>#N/A</v>
      </c>
      <c r="J85" s="2" t="e">
        <v>#N/A</v>
      </c>
      <c r="K85" s="2" t="e">
        <v>#N/A</v>
      </c>
      <c r="L85" s="2" t="e">
        <v>#N/A</v>
      </c>
      <c r="M85" s="2" t="e">
        <v>#N/A</v>
      </c>
      <c r="N85" s="2" t="e">
        <v>#N/A</v>
      </c>
      <c r="O85" s="2" t="e">
        <v>#N/A</v>
      </c>
      <c r="P85" s="2" t="e">
        <v>#N/A</v>
      </c>
      <c r="Q85" s="2" t="e">
        <v>#N/A</v>
      </c>
      <c r="R85" s="2" t="e">
        <v>#N/A</v>
      </c>
      <c r="S85" s="2" t="e">
        <v>#N/A</v>
      </c>
      <c r="T85" s="2" t="e">
        <v>#N/A</v>
      </c>
      <c r="U85" s="2" t="e">
        <v>#N/A</v>
      </c>
      <c r="W85" s="172" t="e">
        <v>#N/A</v>
      </c>
      <c r="X85" s="172" t="e">
        <v>#N/A</v>
      </c>
      <c r="Y85" s="172" t="e">
        <v>#N/A</v>
      </c>
      <c r="Z85" s="172" t="e">
        <v>#N/A</v>
      </c>
      <c r="AA85" s="172" t="e">
        <v>#N/A</v>
      </c>
      <c r="AB85" s="172" t="e">
        <v>#N/A</v>
      </c>
      <c r="AC85" s="172" t="e">
        <v>#N/A</v>
      </c>
      <c r="AD85" s="172" t="e">
        <v>#N/A</v>
      </c>
      <c r="AE85" s="172" t="e">
        <v>#N/A</v>
      </c>
      <c r="AF85" s="172" t="e">
        <v>#N/A</v>
      </c>
      <c r="AG85" s="172" t="e">
        <v>#N/A</v>
      </c>
      <c r="AH85" s="172" t="e">
        <v>#N/A</v>
      </c>
      <c r="AI85" s="172" t="e">
        <v>#N/A</v>
      </c>
      <c r="AJ85" s="172" t="e">
        <v>#N/A</v>
      </c>
      <c r="AK85" s="172" t="e">
        <v>#N/A</v>
      </c>
      <c r="AL85" s="172" t="e">
        <v>#N/A</v>
      </c>
      <c r="AM85" s="172" t="e">
        <v>#N/A</v>
      </c>
      <c r="AN85" s="172" t="e">
        <v>#N/A</v>
      </c>
      <c r="AO85" s="172" t="e">
        <v>#N/A</v>
      </c>
      <c r="AP85" s="165"/>
    </row>
    <row r="86" spans="1:43" x14ac:dyDescent="0.25">
      <c r="A86" s="1" t="s">
        <v>33</v>
      </c>
      <c r="B86" t="s">
        <v>22</v>
      </c>
      <c r="C86" s="2" t="e">
        <v>#N/A</v>
      </c>
      <c r="D86" s="2" t="e">
        <v>#N/A</v>
      </c>
      <c r="E86" s="2" t="e">
        <v>#N/A</v>
      </c>
      <c r="F86" s="2" t="e">
        <v>#N/A</v>
      </c>
      <c r="G86" s="2" t="e">
        <v>#N/A</v>
      </c>
      <c r="H86" s="2" t="e">
        <v>#N/A</v>
      </c>
      <c r="I86" s="2" t="e">
        <v>#N/A</v>
      </c>
      <c r="J86" s="2" t="e">
        <v>#N/A</v>
      </c>
      <c r="K86" s="2" t="e">
        <v>#N/A</v>
      </c>
      <c r="L86" s="2" t="e">
        <v>#N/A</v>
      </c>
      <c r="M86" s="2" t="e">
        <v>#N/A</v>
      </c>
      <c r="N86" s="2" t="e">
        <v>#N/A</v>
      </c>
      <c r="O86" s="2" t="e">
        <v>#N/A</v>
      </c>
      <c r="P86" s="2" t="e">
        <v>#N/A</v>
      </c>
      <c r="Q86" s="2" t="e">
        <v>#N/A</v>
      </c>
      <c r="R86" s="2" t="e">
        <v>#N/A</v>
      </c>
      <c r="S86" s="2" t="e">
        <v>#N/A</v>
      </c>
      <c r="T86" s="2" t="e">
        <v>#N/A</v>
      </c>
      <c r="U86" s="2" t="e">
        <v>#N/A</v>
      </c>
      <c r="W86" s="172" t="e">
        <v>#N/A</v>
      </c>
      <c r="X86" s="172" t="e">
        <v>#N/A</v>
      </c>
      <c r="Y86" s="172" t="e">
        <v>#N/A</v>
      </c>
      <c r="Z86" s="172" t="e">
        <v>#N/A</v>
      </c>
      <c r="AA86" s="172" t="e">
        <v>#N/A</v>
      </c>
      <c r="AB86" s="172" t="e">
        <v>#N/A</v>
      </c>
      <c r="AC86" s="172" t="e">
        <v>#N/A</v>
      </c>
      <c r="AD86" s="172" t="e">
        <v>#N/A</v>
      </c>
      <c r="AE86" s="172" t="e">
        <v>#N/A</v>
      </c>
      <c r="AF86" s="172" t="e">
        <v>#N/A</v>
      </c>
      <c r="AG86" s="172" t="e">
        <v>#N/A</v>
      </c>
      <c r="AH86" s="172" t="e">
        <v>#N/A</v>
      </c>
      <c r="AI86" s="172" t="e">
        <v>#N/A</v>
      </c>
      <c r="AJ86" s="172" t="e">
        <v>#N/A</v>
      </c>
      <c r="AK86" s="172" t="e">
        <v>#N/A</v>
      </c>
      <c r="AL86" s="172" t="e">
        <v>#N/A</v>
      </c>
      <c r="AM86" s="172" t="e">
        <v>#N/A</v>
      </c>
      <c r="AN86" s="172" t="e">
        <v>#N/A</v>
      </c>
      <c r="AO86" s="172" t="e">
        <v>#N/A</v>
      </c>
      <c r="AP86" s="165"/>
    </row>
    <row r="87" spans="1:43" x14ac:dyDescent="0.25"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</row>
    <row r="88" spans="1:43" ht="15.75" x14ac:dyDescent="0.25">
      <c r="C88" s="3" t="s">
        <v>17</v>
      </c>
      <c r="D88" s="3" t="s">
        <v>18</v>
      </c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173"/>
      <c r="X88" s="173"/>
      <c r="Y88" s="173"/>
      <c r="Z88" s="173"/>
      <c r="AA88" s="173"/>
      <c r="AB88" s="173"/>
      <c r="AC88" s="173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</row>
    <row r="89" spans="1:43" ht="15.75" x14ac:dyDescent="0.25">
      <c r="B89" t="s">
        <v>61</v>
      </c>
      <c r="C89" s="3" t="s">
        <v>60</v>
      </c>
      <c r="D89">
        <v>42</v>
      </c>
      <c r="E89" s="3" t="s">
        <v>59</v>
      </c>
      <c r="F89" s="3">
        <v>75</v>
      </c>
      <c r="G89" s="3">
        <v>65</v>
      </c>
      <c r="H89" s="3">
        <v>20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73"/>
      <c r="X89" s="173"/>
      <c r="Y89" s="173"/>
      <c r="Z89" s="173"/>
      <c r="AA89" s="173"/>
      <c r="AB89" s="173"/>
      <c r="AC89" s="173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</row>
    <row r="90" spans="1:43" ht="15.75" x14ac:dyDescent="0.25">
      <c r="A90">
        <v>0</v>
      </c>
      <c r="C90" s="3" t="s">
        <v>8</v>
      </c>
      <c r="D90" s="3" t="s">
        <v>48</v>
      </c>
      <c r="E90" s="3" t="s">
        <v>49</v>
      </c>
      <c r="F90" s="3" t="s">
        <v>50</v>
      </c>
      <c r="G90" s="3" t="s">
        <v>51</v>
      </c>
      <c r="H90" s="3" t="s">
        <v>52</v>
      </c>
      <c r="I90" s="3" t="s">
        <v>53</v>
      </c>
      <c r="J90" s="3" t="s">
        <v>54</v>
      </c>
      <c r="K90" s="3" t="s">
        <v>55</v>
      </c>
      <c r="L90" s="3" t="s">
        <v>56</v>
      </c>
      <c r="M90" s="3" t="s">
        <v>57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3" t="s">
        <v>29</v>
      </c>
      <c r="T90" s="3" t="s">
        <v>29</v>
      </c>
      <c r="U90" s="3">
        <v>0</v>
      </c>
      <c r="V90" s="3"/>
      <c r="W90" s="165"/>
      <c r="X90" s="165"/>
      <c r="Y90" s="173" t="s">
        <v>8</v>
      </c>
      <c r="Z90" s="173" t="s">
        <v>48</v>
      </c>
      <c r="AA90" s="173" t="s">
        <v>49</v>
      </c>
      <c r="AB90" s="173" t="s">
        <v>50</v>
      </c>
      <c r="AC90" s="173" t="s">
        <v>51</v>
      </c>
      <c r="AD90" s="173" t="s">
        <v>52</v>
      </c>
      <c r="AE90" s="173" t="s">
        <v>53</v>
      </c>
      <c r="AF90" s="173" t="s">
        <v>54</v>
      </c>
      <c r="AG90" s="173" t="s">
        <v>55</v>
      </c>
      <c r="AH90" s="173" t="s">
        <v>56</v>
      </c>
      <c r="AI90" s="173" t="s">
        <v>57</v>
      </c>
      <c r="AJ90" s="173" t="s">
        <v>29</v>
      </c>
      <c r="AK90" s="173" t="s">
        <v>29</v>
      </c>
      <c r="AL90" s="173" t="s">
        <v>29</v>
      </c>
      <c r="AM90" s="173" t="s">
        <v>29</v>
      </c>
      <c r="AN90" s="173" t="s">
        <v>29</v>
      </c>
      <c r="AO90" s="173" t="s">
        <v>29</v>
      </c>
      <c r="AP90" s="173" t="s">
        <v>29</v>
      </c>
      <c r="AQ90" s="3">
        <v>0</v>
      </c>
    </row>
    <row r="91" spans="1:43" ht="15.75" x14ac:dyDescent="0.25">
      <c r="A91"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165"/>
      <c r="X91" s="165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3"/>
    </row>
    <row r="92" spans="1:43" ht="119.25" customHeight="1" x14ac:dyDescent="0.25">
      <c r="A92" t="s">
        <v>47</v>
      </c>
      <c r="C92" s="5" t="s">
        <v>239</v>
      </c>
      <c r="D92" s="5" t="s">
        <v>240</v>
      </c>
      <c r="E92" s="5" t="s">
        <v>241</v>
      </c>
      <c r="F92" s="5" t="s">
        <v>242</v>
      </c>
      <c r="G92" s="5" t="s">
        <v>243</v>
      </c>
      <c r="H92" s="5" t="s">
        <v>244</v>
      </c>
      <c r="I92" s="5" t="s">
        <v>245</v>
      </c>
      <c r="J92" s="5" t="s">
        <v>246</v>
      </c>
      <c r="K92" s="5" t="s">
        <v>247</v>
      </c>
      <c r="L92" s="5" t="s">
        <v>248</v>
      </c>
      <c r="M92" s="5" t="s">
        <v>249</v>
      </c>
      <c r="N92" s="5" t="s">
        <v>250</v>
      </c>
      <c r="O92" s="5" t="s">
        <v>250</v>
      </c>
      <c r="P92" s="5" t="s">
        <v>250</v>
      </c>
      <c r="Q92" s="5" t="s">
        <v>250</v>
      </c>
      <c r="R92" s="5" t="s">
        <v>250</v>
      </c>
      <c r="S92" s="5" t="s">
        <v>250</v>
      </c>
      <c r="T92" s="5" t="s">
        <v>250</v>
      </c>
      <c r="U92" s="5" t="s">
        <v>251</v>
      </c>
      <c r="V92" s="3"/>
      <c r="W92" s="165" t="s">
        <v>47</v>
      </c>
      <c r="X92" s="165"/>
      <c r="Y92" s="174" t="s">
        <v>252</v>
      </c>
      <c r="Z92" s="174" t="s">
        <v>253</v>
      </c>
      <c r="AA92" s="174" t="s">
        <v>254</v>
      </c>
      <c r="AB92" s="174" t="s">
        <v>255</v>
      </c>
      <c r="AC92" s="174" t="s">
        <v>256</v>
      </c>
      <c r="AD92" s="174" t="s">
        <v>257</v>
      </c>
      <c r="AE92" s="174" t="s">
        <v>258</v>
      </c>
      <c r="AF92" s="174" t="s">
        <v>259</v>
      </c>
      <c r="AG92" s="174" t="s">
        <v>260</v>
      </c>
      <c r="AH92" s="174" t="s">
        <v>261</v>
      </c>
      <c r="AI92" s="174" t="s">
        <v>262</v>
      </c>
      <c r="AJ92" s="174" t="s">
        <v>263</v>
      </c>
      <c r="AK92" s="174" t="s">
        <v>263</v>
      </c>
      <c r="AL92" s="174" t="s">
        <v>263</v>
      </c>
      <c r="AM92" s="174" t="s">
        <v>263</v>
      </c>
      <c r="AN92" s="174" t="s">
        <v>263</v>
      </c>
      <c r="AO92" s="174" t="s">
        <v>263</v>
      </c>
      <c r="AP92" s="174" t="s">
        <v>263</v>
      </c>
      <c r="AQ92" s="5" t="s">
        <v>264</v>
      </c>
    </row>
    <row r="93" spans="1:43" ht="119.25" customHeight="1" x14ac:dyDescent="0.25">
      <c r="A93" t="s">
        <v>29</v>
      </c>
      <c r="C93" s="5" t="s">
        <v>265</v>
      </c>
      <c r="D93" s="5" t="s">
        <v>266</v>
      </c>
      <c r="E93" s="5" t="s">
        <v>267</v>
      </c>
      <c r="F93" s="5" t="s">
        <v>268</v>
      </c>
      <c r="G93" s="5" t="s">
        <v>269</v>
      </c>
      <c r="H93" s="5" t="s">
        <v>270</v>
      </c>
      <c r="I93" s="5" t="s">
        <v>271</v>
      </c>
      <c r="J93" s="5" t="s">
        <v>272</v>
      </c>
      <c r="K93" s="5" t="s">
        <v>273</v>
      </c>
      <c r="L93" s="5" t="s">
        <v>274</v>
      </c>
      <c r="M93" s="5" t="s">
        <v>275</v>
      </c>
      <c r="N93" s="5" t="s">
        <v>276</v>
      </c>
      <c r="O93" s="5" t="s">
        <v>276</v>
      </c>
      <c r="P93" s="5" t="s">
        <v>276</v>
      </c>
      <c r="Q93" s="5" t="s">
        <v>276</v>
      </c>
      <c r="R93" s="5" t="s">
        <v>276</v>
      </c>
      <c r="S93" s="5" t="s">
        <v>276</v>
      </c>
      <c r="T93" s="5" t="s">
        <v>276</v>
      </c>
      <c r="U93" s="5" t="s">
        <v>277</v>
      </c>
      <c r="V93" s="3"/>
      <c r="W93" s="165" t="s">
        <v>29</v>
      </c>
      <c r="X93" s="165"/>
      <c r="Y93" s="174" t="s">
        <v>278</v>
      </c>
      <c r="Z93" s="174" t="s">
        <v>279</v>
      </c>
      <c r="AA93" s="174" t="s">
        <v>280</v>
      </c>
      <c r="AB93" s="174" t="s">
        <v>281</v>
      </c>
      <c r="AC93" s="174" t="s">
        <v>282</v>
      </c>
      <c r="AD93" s="174" t="s">
        <v>283</v>
      </c>
      <c r="AE93" s="174" t="s">
        <v>284</v>
      </c>
      <c r="AF93" s="174" t="s">
        <v>285</v>
      </c>
      <c r="AG93" s="174" t="s">
        <v>286</v>
      </c>
      <c r="AH93" s="174" t="s">
        <v>287</v>
      </c>
      <c r="AI93" s="174" t="s">
        <v>288</v>
      </c>
      <c r="AJ93" s="174" t="s">
        <v>289</v>
      </c>
      <c r="AK93" s="174" t="s">
        <v>289</v>
      </c>
      <c r="AL93" s="174" t="s">
        <v>289</v>
      </c>
      <c r="AM93" s="174" t="s">
        <v>289</v>
      </c>
      <c r="AN93" s="174" t="s">
        <v>289</v>
      </c>
      <c r="AO93" s="174" t="s">
        <v>289</v>
      </c>
      <c r="AP93" s="174" t="s">
        <v>289</v>
      </c>
      <c r="AQ93" s="5" t="s">
        <v>290</v>
      </c>
    </row>
    <row r="94" spans="1:43" ht="119.25" customHeight="1" x14ac:dyDescent="0.25">
      <c r="A94" t="s">
        <v>29</v>
      </c>
      <c r="C94" s="5" t="s">
        <v>265</v>
      </c>
      <c r="D94" s="5" t="s">
        <v>266</v>
      </c>
      <c r="E94" s="5" t="s">
        <v>267</v>
      </c>
      <c r="F94" s="5" t="s">
        <v>268</v>
      </c>
      <c r="G94" s="5" t="s">
        <v>269</v>
      </c>
      <c r="H94" s="5" t="s">
        <v>270</v>
      </c>
      <c r="I94" s="5" t="s">
        <v>271</v>
      </c>
      <c r="J94" s="5" t="s">
        <v>272</v>
      </c>
      <c r="K94" s="5" t="s">
        <v>273</v>
      </c>
      <c r="L94" s="5" t="s">
        <v>274</v>
      </c>
      <c r="M94" s="5" t="s">
        <v>275</v>
      </c>
      <c r="N94" s="5" t="s">
        <v>276</v>
      </c>
      <c r="O94" s="5" t="s">
        <v>276</v>
      </c>
      <c r="P94" s="5" t="s">
        <v>276</v>
      </c>
      <c r="Q94" s="5" t="s">
        <v>276</v>
      </c>
      <c r="R94" s="5" t="s">
        <v>276</v>
      </c>
      <c r="S94" s="5" t="s">
        <v>276</v>
      </c>
      <c r="T94" s="5" t="s">
        <v>276</v>
      </c>
      <c r="U94" s="5" t="s">
        <v>277</v>
      </c>
      <c r="V94" s="3"/>
      <c r="W94" s="165" t="s">
        <v>29</v>
      </c>
      <c r="X94" s="165"/>
      <c r="Y94" s="174" t="s">
        <v>278</v>
      </c>
      <c r="Z94" s="174" t="s">
        <v>279</v>
      </c>
      <c r="AA94" s="174" t="s">
        <v>280</v>
      </c>
      <c r="AB94" s="174" t="s">
        <v>281</v>
      </c>
      <c r="AC94" s="174" t="s">
        <v>282</v>
      </c>
      <c r="AD94" s="174" t="s">
        <v>283</v>
      </c>
      <c r="AE94" s="174" t="s">
        <v>284</v>
      </c>
      <c r="AF94" s="174" t="s">
        <v>285</v>
      </c>
      <c r="AG94" s="174" t="s">
        <v>286</v>
      </c>
      <c r="AH94" s="174" t="s">
        <v>287</v>
      </c>
      <c r="AI94" s="174" t="s">
        <v>288</v>
      </c>
      <c r="AJ94" s="174" t="s">
        <v>289</v>
      </c>
      <c r="AK94" s="174" t="s">
        <v>289</v>
      </c>
      <c r="AL94" s="174" t="s">
        <v>289</v>
      </c>
      <c r="AM94" s="174" t="s">
        <v>289</v>
      </c>
      <c r="AN94" s="174" t="s">
        <v>289</v>
      </c>
      <c r="AO94" s="174" t="s">
        <v>289</v>
      </c>
      <c r="AP94" s="174" t="s">
        <v>289</v>
      </c>
      <c r="AQ94" s="5" t="s">
        <v>290</v>
      </c>
    </row>
    <row r="95" spans="1:43" ht="119.25" customHeight="1" x14ac:dyDescent="0.25">
      <c r="A95" t="s">
        <v>29</v>
      </c>
      <c r="C95" s="5" t="s">
        <v>265</v>
      </c>
      <c r="D95" s="5" t="s">
        <v>266</v>
      </c>
      <c r="E95" s="5" t="s">
        <v>267</v>
      </c>
      <c r="F95" s="5" t="s">
        <v>268</v>
      </c>
      <c r="G95" s="5" t="s">
        <v>269</v>
      </c>
      <c r="H95" s="5" t="s">
        <v>270</v>
      </c>
      <c r="I95" s="5" t="s">
        <v>271</v>
      </c>
      <c r="J95" s="5" t="s">
        <v>272</v>
      </c>
      <c r="K95" s="5" t="s">
        <v>273</v>
      </c>
      <c r="L95" s="5" t="s">
        <v>274</v>
      </c>
      <c r="M95" s="5" t="s">
        <v>275</v>
      </c>
      <c r="N95" s="5" t="s">
        <v>276</v>
      </c>
      <c r="O95" s="5" t="s">
        <v>276</v>
      </c>
      <c r="P95" s="5" t="s">
        <v>276</v>
      </c>
      <c r="Q95" s="5" t="s">
        <v>276</v>
      </c>
      <c r="R95" s="5" t="s">
        <v>276</v>
      </c>
      <c r="S95" s="5" t="s">
        <v>276</v>
      </c>
      <c r="T95" s="5" t="s">
        <v>276</v>
      </c>
      <c r="U95" s="5" t="s">
        <v>277</v>
      </c>
      <c r="V95" s="3"/>
      <c r="W95" s="165" t="s">
        <v>29</v>
      </c>
      <c r="X95" s="165"/>
      <c r="Y95" s="174" t="s">
        <v>278</v>
      </c>
      <c r="Z95" s="174" t="s">
        <v>279</v>
      </c>
      <c r="AA95" s="174" t="s">
        <v>280</v>
      </c>
      <c r="AB95" s="174" t="s">
        <v>281</v>
      </c>
      <c r="AC95" s="174" t="s">
        <v>282</v>
      </c>
      <c r="AD95" s="174" t="s">
        <v>283</v>
      </c>
      <c r="AE95" s="174" t="s">
        <v>284</v>
      </c>
      <c r="AF95" s="174" t="s">
        <v>285</v>
      </c>
      <c r="AG95" s="174" t="s">
        <v>286</v>
      </c>
      <c r="AH95" s="174" t="s">
        <v>287</v>
      </c>
      <c r="AI95" s="174" t="s">
        <v>288</v>
      </c>
      <c r="AJ95" s="174" t="s">
        <v>289</v>
      </c>
      <c r="AK95" s="174" t="s">
        <v>289</v>
      </c>
      <c r="AL95" s="174" t="s">
        <v>289</v>
      </c>
      <c r="AM95" s="174" t="s">
        <v>289</v>
      </c>
      <c r="AN95" s="174" t="s">
        <v>289</v>
      </c>
      <c r="AO95" s="174" t="s">
        <v>289</v>
      </c>
      <c r="AP95" s="174" t="s">
        <v>289</v>
      </c>
      <c r="AQ95" s="5" t="s">
        <v>290</v>
      </c>
    </row>
    <row r="96" spans="1:43" ht="119.25" customHeight="1" x14ac:dyDescent="0.25">
      <c r="A96" t="s">
        <v>29</v>
      </c>
      <c r="C96" s="5" t="s">
        <v>265</v>
      </c>
      <c r="D96" s="5" t="s">
        <v>266</v>
      </c>
      <c r="E96" s="5" t="s">
        <v>267</v>
      </c>
      <c r="F96" s="5" t="s">
        <v>268</v>
      </c>
      <c r="G96" s="5" t="s">
        <v>269</v>
      </c>
      <c r="H96" s="5" t="s">
        <v>270</v>
      </c>
      <c r="I96" s="5" t="s">
        <v>271</v>
      </c>
      <c r="J96" s="5" t="s">
        <v>272</v>
      </c>
      <c r="K96" s="5" t="s">
        <v>273</v>
      </c>
      <c r="L96" s="5" t="s">
        <v>274</v>
      </c>
      <c r="M96" s="5" t="s">
        <v>275</v>
      </c>
      <c r="N96" s="5" t="s">
        <v>276</v>
      </c>
      <c r="O96" s="5" t="s">
        <v>276</v>
      </c>
      <c r="P96" s="5" t="s">
        <v>276</v>
      </c>
      <c r="Q96" s="5" t="s">
        <v>276</v>
      </c>
      <c r="R96" s="5" t="s">
        <v>276</v>
      </c>
      <c r="S96" s="5" t="s">
        <v>276</v>
      </c>
      <c r="T96" s="5" t="s">
        <v>276</v>
      </c>
      <c r="U96" s="5" t="s">
        <v>277</v>
      </c>
      <c r="V96" s="3"/>
      <c r="W96" s="165" t="s">
        <v>29</v>
      </c>
      <c r="X96" s="165"/>
      <c r="Y96" s="174" t="s">
        <v>278</v>
      </c>
      <c r="Z96" s="174" t="s">
        <v>279</v>
      </c>
      <c r="AA96" s="174" t="s">
        <v>280</v>
      </c>
      <c r="AB96" s="174" t="s">
        <v>281</v>
      </c>
      <c r="AC96" s="174" t="s">
        <v>282</v>
      </c>
      <c r="AD96" s="174" t="s">
        <v>283</v>
      </c>
      <c r="AE96" s="174" t="s">
        <v>284</v>
      </c>
      <c r="AF96" s="174" t="s">
        <v>285</v>
      </c>
      <c r="AG96" s="174" t="s">
        <v>286</v>
      </c>
      <c r="AH96" s="174" t="s">
        <v>287</v>
      </c>
      <c r="AI96" s="174" t="s">
        <v>288</v>
      </c>
      <c r="AJ96" s="174" t="s">
        <v>289</v>
      </c>
      <c r="AK96" s="174" t="s">
        <v>289</v>
      </c>
      <c r="AL96" s="174" t="s">
        <v>289</v>
      </c>
      <c r="AM96" s="174" t="s">
        <v>289</v>
      </c>
      <c r="AN96" s="174" t="s">
        <v>289</v>
      </c>
      <c r="AO96" s="174" t="s">
        <v>289</v>
      </c>
      <c r="AP96" s="174" t="s">
        <v>289</v>
      </c>
      <c r="AQ96" s="5" t="s">
        <v>290</v>
      </c>
    </row>
    <row r="97" spans="1:43" ht="119.25" customHeight="1" x14ac:dyDescent="0.25">
      <c r="A97" t="s">
        <v>33</v>
      </c>
      <c r="C97" s="5" t="s">
        <v>291</v>
      </c>
      <c r="D97" s="5" t="s">
        <v>292</v>
      </c>
      <c r="E97" s="5" t="s">
        <v>293</v>
      </c>
      <c r="F97" s="5" t="s">
        <v>294</v>
      </c>
      <c r="G97" s="5" t="s">
        <v>295</v>
      </c>
      <c r="H97" s="5" t="s">
        <v>296</v>
      </c>
      <c r="I97" s="5" t="s">
        <v>297</v>
      </c>
      <c r="J97" s="5" t="s">
        <v>298</v>
      </c>
      <c r="K97" s="5" t="s">
        <v>299</v>
      </c>
      <c r="L97" s="5" t="s">
        <v>300</v>
      </c>
      <c r="M97" s="5" t="s">
        <v>301</v>
      </c>
      <c r="N97" s="5" t="s">
        <v>302</v>
      </c>
      <c r="O97" s="5" t="s">
        <v>302</v>
      </c>
      <c r="P97" s="5" t="s">
        <v>302</v>
      </c>
      <c r="Q97" s="5" t="s">
        <v>302</v>
      </c>
      <c r="R97" s="5" t="s">
        <v>302</v>
      </c>
      <c r="S97" s="5" t="s">
        <v>302</v>
      </c>
      <c r="T97" s="5" t="s">
        <v>302</v>
      </c>
      <c r="U97" s="5" t="s">
        <v>303</v>
      </c>
      <c r="V97" s="3"/>
      <c r="W97" s="165" t="s">
        <v>33</v>
      </c>
      <c r="X97" s="165"/>
      <c r="Y97" s="174" t="s">
        <v>304</v>
      </c>
      <c r="Z97" s="174" t="s">
        <v>305</v>
      </c>
      <c r="AA97" s="174" t="s">
        <v>306</v>
      </c>
      <c r="AB97" s="174" t="s">
        <v>307</v>
      </c>
      <c r="AC97" s="174" t="s">
        <v>308</v>
      </c>
      <c r="AD97" s="174" t="s">
        <v>309</v>
      </c>
      <c r="AE97" s="174" t="s">
        <v>310</v>
      </c>
      <c r="AF97" s="174" t="s">
        <v>311</v>
      </c>
      <c r="AG97" s="174" t="s">
        <v>312</v>
      </c>
      <c r="AH97" s="174" t="s">
        <v>313</v>
      </c>
      <c r="AI97" s="174" t="s">
        <v>314</v>
      </c>
      <c r="AJ97" s="174" t="s">
        <v>315</v>
      </c>
      <c r="AK97" s="174" t="s">
        <v>315</v>
      </c>
      <c r="AL97" s="174" t="s">
        <v>315</v>
      </c>
      <c r="AM97" s="174" t="s">
        <v>315</v>
      </c>
      <c r="AN97" s="174" t="s">
        <v>315</v>
      </c>
      <c r="AO97" s="174" t="s">
        <v>315</v>
      </c>
      <c r="AP97" s="174" t="s">
        <v>315</v>
      </c>
      <c r="AQ97" s="5" t="s">
        <v>289</v>
      </c>
    </row>
    <row r="98" spans="1:43" ht="119.25" customHeight="1" x14ac:dyDescent="0.25">
      <c r="A98" t="s">
        <v>33</v>
      </c>
      <c r="C98" s="5" t="s">
        <v>291</v>
      </c>
      <c r="D98" s="5" t="s">
        <v>292</v>
      </c>
      <c r="E98" s="5" t="s">
        <v>293</v>
      </c>
      <c r="F98" s="5" t="s">
        <v>294</v>
      </c>
      <c r="G98" s="5" t="s">
        <v>295</v>
      </c>
      <c r="H98" s="5" t="s">
        <v>296</v>
      </c>
      <c r="I98" s="5" t="s">
        <v>297</v>
      </c>
      <c r="J98" s="5" t="s">
        <v>298</v>
      </c>
      <c r="K98" s="5" t="s">
        <v>299</v>
      </c>
      <c r="L98" s="5" t="s">
        <v>300</v>
      </c>
      <c r="M98" s="5" t="s">
        <v>301</v>
      </c>
      <c r="N98" s="5" t="s">
        <v>302</v>
      </c>
      <c r="O98" s="5" t="s">
        <v>302</v>
      </c>
      <c r="P98" s="5" t="s">
        <v>302</v>
      </c>
      <c r="Q98" s="5" t="s">
        <v>302</v>
      </c>
      <c r="R98" s="5" t="s">
        <v>302</v>
      </c>
      <c r="S98" s="5" t="s">
        <v>302</v>
      </c>
      <c r="T98" s="5" t="s">
        <v>302</v>
      </c>
      <c r="U98" s="5" t="s">
        <v>303</v>
      </c>
      <c r="V98" s="3"/>
      <c r="W98" s="165" t="s">
        <v>33</v>
      </c>
      <c r="X98" s="165"/>
      <c r="Y98" s="174" t="s">
        <v>304</v>
      </c>
      <c r="Z98" s="174" t="s">
        <v>305</v>
      </c>
      <c r="AA98" s="174" t="s">
        <v>306</v>
      </c>
      <c r="AB98" s="174" t="s">
        <v>307</v>
      </c>
      <c r="AC98" s="174" t="s">
        <v>308</v>
      </c>
      <c r="AD98" s="174" t="s">
        <v>309</v>
      </c>
      <c r="AE98" s="174" t="s">
        <v>310</v>
      </c>
      <c r="AF98" s="174" t="s">
        <v>311</v>
      </c>
      <c r="AG98" s="174" t="s">
        <v>312</v>
      </c>
      <c r="AH98" s="174" t="s">
        <v>313</v>
      </c>
      <c r="AI98" s="174" t="s">
        <v>314</v>
      </c>
      <c r="AJ98" s="174" t="s">
        <v>315</v>
      </c>
      <c r="AK98" s="174" t="s">
        <v>315</v>
      </c>
      <c r="AL98" s="174" t="s">
        <v>315</v>
      </c>
      <c r="AM98" s="174" t="s">
        <v>315</v>
      </c>
      <c r="AN98" s="174" t="s">
        <v>315</v>
      </c>
      <c r="AO98" s="174" t="s">
        <v>315</v>
      </c>
      <c r="AP98" s="174" t="s">
        <v>315</v>
      </c>
      <c r="AQ98" s="5" t="s">
        <v>289</v>
      </c>
    </row>
    <row r="99" spans="1:43" x14ac:dyDescent="0.25">
      <c r="A99" s="6" t="s">
        <v>633</v>
      </c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</row>
    <row r="100" spans="1:43" x14ac:dyDescent="0.25">
      <c r="A100" s="6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</row>
    <row r="101" spans="1:43" x14ac:dyDescent="0.25">
      <c r="A101" s="6"/>
      <c r="C101" s="6" t="s">
        <v>8</v>
      </c>
      <c r="D101" s="6" t="s">
        <v>48</v>
      </c>
      <c r="E101" s="6" t="s">
        <v>49</v>
      </c>
      <c r="F101" s="6" t="s">
        <v>50</v>
      </c>
      <c r="G101" s="6" t="s">
        <v>51</v>
      </c>
      <c r="H101" s="6" t="s">
        <v>52</v>
      </c>
      <c r="I101" s="6" t="s">
        <v>53</v>
      </c>
      <c r="J101" s="6" t="s">
        <v>54</v>
      </c>
      <c r="K101" s="6" t="s">
        <v>55</v>
      </c>
      <c r="L101" s="6" t="s">
        <v>56</v>
      </c>
      <c r="M101" s="6" t="s">
        <v>57</v>
      </c>
      <c r="N101" s="6" t="s">
        <v>29</v>
      </c>
      <c r="O101" s="6" t="s">
        <v>29</v>
      </c>
      <c r="P101" s="6" t="s">
        <v>29</v>
      </c>
      <c r="Q101" s="6" t="s">
        <v>29</v>
      </c>
      <c r="R101" s="6" t="s">
        <v>29</v>
      </c>
      <c r="S101" s="6" t="s">
        <v>29</v>
      </c>
      <c r="T101" s="6" t="s">
        <v>29</v>
      </c>
      <c r="U101" s="6">
        <v>0</v>
      </c>
      <c r="W101" s="171" t="s">
        <v>8</v>
      </c>
      <c r="X101" s="171" t="s">
        <v>48</v>
      </c>
      <c r="Y101" s="171" t="s">
        <v>49</v>
      </c>
      <c r="Z101" s="171" t="s">
        <v>50</v>
      </c>
      <c r="AA101" s="171" t="s">
        <v>51</v>
      </c>
      <c r="AB101" s="171" t="s">
        <v>52</v>
      </c>
      <c r="AC101" s="171" t="s">
        <v>53</v>
      </c>
      <c r="AD101" s="171" t="s">
        <v>54</v>
      </c>
      <c r="AE101" s="171" t="s">
        <v>55</v>
      </c>
      <c r="AF101" s="171" t="s">
        <v>56</v>
      </c>
      <c r="AG101" s="171" t="s">
        <v>57</v>
      </c>
      <c r="AH101" s="171" t="s">
        <v>29</v>
      </c>
      <c r="AI101" s="171" t="s">
        <v>29</v>
      </c>
      <c r="AJ101" s="171" t="s">
        <v>29</v>
      </c>
      <c r="AK101" s="171" t="s">
        <v>29</v>
      </c>
      <c r="AL101" s="171" t="s">
        <v>29</v>
      </c>
      <c r="AM101" s="171" t="s">
        <v>29</v>
      </c>
      <c r="AN101" s="171" t="s">
        <v>29</v>
      </c>
      <c r="AO101" s="171">
        <v>0</v>
      </c>
      <c r="AP101" s="165"/>
    </row>
    <row r="102" spans="1:43" x14ac:dyDescent="0.25">
      <c r="A102" s="1" t="s">
        <v>47</v>
      </c>
      <c r="B102" t="s">
        <v>23</v>
      </c>
      <c r="C102" s="2" t="e">
        <v>#N/A</v>
      </c>
      <c r="D102" s="2" t="e">
        <v>#N/A</v>
      </c>
      <c r="E102" s="2" t="e">
        <v>#N/A</v>
      </c>
      <c r="F102" s="2" t="e">
        <v>#N/A</v>
      </c>
      <c r="G102" s="2" t="e">
        <v>#N/A</v>
      </c>
      <c r="H102" s="2" t="e">
        <v>#N/A</v>
      </c>
      <c r="I102" s="2" t="e">
        <v>#N/A</v>
      </c>
      <c r="J102" s="2" t="e">
        <v>#N/A</v>
      </c>
      <c r="K102" s="2" t="e">
        <v>#N/A</v>
      </c>
      <c r="L102" s="2" t="e">
        <v>#N/A</v>
      </c>
      <c r="M102" s="2" t="e">
        <v>#N/A</v>
      </c>
      <c r="N102" s="2" t="e">
        <v>#N/A</v>
      </c>
      <c r="O102" s="2" t="e">
        <v>#N/A</v>
      </c>
      <c r="P102" s="2" t="e">
        <v>#N/A</v>
      </c>
      <c r="Q102" s="2" t="e">
        <v>#N/A</v>
      </c>
      <c r="R102" s="2" t="e">
        <v>#N/A</v>
      </c>
      <c r="S102" s="2" t="e">
        <v>#N/A</v>
      </c>
      <c r="T102" s="2" t="e">
        <v>#N/A</v>
      </c>
      <c r="U102" s="2" t="e">
        <v>#N/A</v>
      </c>
      <c r="W102" s="172" t="e">
        <v>#N/A</v>
      </c>
      <c r="X102" s="172" t="e">
        <v>#N/A</v>
      </c>
      <c r="Y102" s="172" t="e">
        <v>#N/A</v>
      </c>
      <c r="Z102" s="172" t="e">
        <v>#N/A</v>
      </c>
      <c r="AA102" s="172" t="e">
        <v>#N/A</v>
      </c>
      <c r="AB102" s="172" t="e">
        <v>#N/A</v>
      </c>
      <c r="AC102" s="172" t="e">
        <v>#N/A</v>
      </c>
      <c r="AD102" s="172" t="e">
        <v>#N/A</v>
      </c>
      <c r="AE102" s="172" t="e">
        <v>#N/A</v>
      </c>
      <c r="AF102" s="172" t="e">
        <v>#N/A</v>
      </c>
      <c r="AG102" s="172" t="e">
        <v>#N/A</v>
      </c>
      <c r="AH102" s="172" t="e">
        <v>#N/A</v>
      </c>
      <c r="AI102" s="172" t="e">
        <v>#N/A</v>
      </c>
      <c r="AJ102" s="172" t="e">
        <v>#N/A</v>
      </c>
      <c r="AK102" s="172" t="e">
        <v>#N/A</v>
      </c>
      <c r="AL102" s="172" t="e">
        <v>#N/A</v>
      </c>
      <c r="AM102" s="172" t="e">
        <v>#N/A</v>
      </c>
      <c r="AN102" s="172" t="e">
        <v>#N/A</v>
      </c>
      <c r="AO102" s="172" t="e">
        <v>#N/A</v>
      </c>
      <c r="AP102" s="165"/>
    </row>
    <row r="103" spans="1:43" x14ac:dyDescent="0.25">
      <c r="A103" s="1" t="s">
        <v>47</v>
      </c>
      <c r="B103" t="s">
        <v>20</v>
      </c>
      <c r="C103" s="2" t="e">
        <v>#N/A</v>
      </c>
      <c r="D103" s="2" t="e">
        <v>#N/A</v>
      </c>
      <c r="E103" s="2" t="e">
        <v>#N/A</v>
      </c>
      <c r="F103" s="2" t="e">
        <v>#N/A</v>
      </c>
      <c r="G103" s="2" t="e">
        <v>#N/A</v>
      </c>
      <c r="H103" s="2" t="e">
        <v>#N/A</v>
      </c>
      <c r="I103" s="2" t="e">
        <v>#N/A</v>
      </c>
      <c r="J103" s="2" t="e">
        <v>#N/A</v>
      </c>
      <c r="K103" s="2" t="e">
        <v>#N/A</v>
      </c>
      <c r="L103" s="2" t="e">
        <v>#N/A</v>
      </c>
      <c r="M103" s="2" t="e">
        <v>#N/A</v>
      </c>
      <c r="N103" s="2" t="e">
        <v>#N/A</v>
      </c>
      <c r="O103" s="2" t="e">
        <v>#N/A</v>
      </c>
      <c r="P103" s="2" t="e">
        <v>#N/A</v>
      </c>
      <c r="Q103" s="2" t="e">
        <v>#N/A</v>
      </c>
      <c r="R103" s="2" t="e">
        <v>#N/A</v>
      </c>
      <c r="S103" s="2" t="e">
        <v>#N/A</v>
      </c>
      <c r="T103" s="2" t="e">
        <v>#N/A</v>
      </c>
      <c r="U103" s="2" t="e">
        <v>#N/A</v>
      </c>
      <c r="W103" s="172" t="e">
        <v>#N/A</v>
      </c>
      <c r="X103" s="172" t="e">
        <v>#N/A</v>
      </c>
      <c r="Y103" s="172" t="e">
        <v>#N/A</v>
      </c>
      <c r="Z103" s="172" t="e">
        <v>#N/A</v>
      </c>
      <c r="AA103" s="172" t="e">
        <v>#N/A</v>
      </c>
      <c r="AB103" s="172" t="e">
        <v>#N/A</v>
      </c>
      <c r="AC103" s="172" t="e">
        <v>#N/A</v>
      </c>
      <c r="AD103" s="172" t="e">
        <v>#N/A</v>
      </c>
      <c r="AE103" s="172" t="e">
        <v>#N/A</v>
      </c>
      <c r="AF103" s="172" t="e">
        <v>#N/A</v>
      </c>
      <c r="AG103" s="172" t="e">
        <v>#N/A</v>
      </c>
      <c r="AH103" s="172" t="e">
        <v>#N/A</v>
      </c>
      <c r="AI103" s="172" t="e">
        <v>#N/A</v>
      </c>
      <c r="AJ103" s="172" t="e">
        <v>#N/A</v>
      </c>
      <c r="AK103" s="172" t="e">
        <v>#N/A</v>
      </c>
      <c r="AL103" s="172" t="e">
        <v>#N/A</v>
      </c>
      <c r="AM103" s="172" t="e">
        <v>#N/A</v>
      </c>
      <c r="AN103" s="172" t="e">
        <v>#N/A</v>
      </c>
      <c r="AO103" s="172" t="e">
        <v>#N/A</v>
      </c>
      <c r="AP103" s="165"/>
    </row>
    <row r="104" spans="1:43" x14ac:dyDescent="0.25">
      <c r="A104" s="1" t="s">
        <v>47</v>
      </c>
      <c r="B104" t="s">
        <v>21</v>
      </c>
      <c r="C104" s="2" t="s">
        <v>316</v>
      </c>
      <c r="D104" s="2" t="s">
        <v>317</v>
      </c>
      <c r="E104" s="2" t="s">
        <v>318</v>
      </c>
      <c r="F104" s="2" t="s">
        <v>319</v>
      </c>
      <c r="G104" s="2" t="s">
        <v>320</v>
      </c>
      <c r="H104" s="2" t="s">
        <v>321</v>
      </c>
      <c r="I104" s="2" t="s">
        <v>322</v>
      </c>
      <c r="J104" s="2" t="s">
        <v>323</v>
      </c>
      <c r="K104" s="2" t="s">
        <v>324</v>
      </c>
      <c r="L104" s="2" t="s">
        <v>325</v>
      </c>
      <c r="M104" s="2" t="s">
        <v>326</v>
      </c>
      <c r="N104" s="2" t="e">
        <v>#N/A</v>
      </c>
      <c r="O104" s="2" t="e">
        <v>#N/A</v>
      </c>
      <c r="P104" s="2" t="e">
        <v>#N/A</v>
      </c>
      <c r="Q104" s="2" t="e">
        <v>#N/A</v>
      </c>
      <c r="R104" s="2" t="e">
        <v>#N/A</v>
      </c>
      <c r="S104" s="2" t="e">
        <v>#N/A</v>
      </c>
      <c r="T104" s="2" t="e">
        <v>#N/A</v>
      </c>
      <c r="U104" s="2" t="e">
        <v>#N/A</v>
      </c>
      <c r="W104" s="172" t="s">
        <v>316</v>
      </c>
      <c r="X104" s="172" t="s">
        <v>317</v>
      </c>
      <c r="Y104" s="172" t="s">
        <v>318</v>
      </c>
      <c r="Z104" s="172" t="s">
        <v>319</v>
      </c>
      <c r="AA104" s="172" t="s">
        <v>320</v>
      </c>
      <c r="AB104" s="172" t="s">
        <v>321</v>
      </c>
      <c r="AC104" s="172" t="s">
        <v>322</v>
      </c>
      <c r="AD104" s="172" t="s">
        <v>323</v>
      </c>
      <c r="AE104" s="172" t="s">
        <v>324</v>
      </c>
      <c r="AF104" s="172" t="s">
        <v>325</v>
      </c>
      <c r="AG104" s="172" t="s">
        <v>326</v>
      </c>
      <c r="AH104" s="172" t="e">
        <v>#N/A</v>
      </c>
      <c r="AI104" s="172" t="e">
        <v>#N/A</v>
      </c>
      <c r="AJ104" s="172" t="e">
        <v>#N/A</v>
      </c>
      <c r="AK104" s="172" t="e">
        <v>#N/A</v>
      </c>
      <c r="AL104" s="172" t="e">
        <v>#N/A</v>
      </c>
      <c r="AM104" s="172" t="e">
        <v>#N/A</v>
      </c>
      <c r="AN104" s="172" t="e">
        <v>#N/A</v>
      </c>
      <c r="AO104" s="172" t="e">
        <v>#N/A</v>
      </c>
      <c r="AP104" s="165"/>
    </row>
    <row r="105" spans="1:43" x14ac:dyDescent="0.25">
      <c r="A105" s="1" t="s">
        <v>47</v>
      </c>
      <c r="B105" t="s">
        <v>22</v>
      </c>
      <c r="C105" s="2">
        <f>W105*$V$14</f>
        <v>957.9</v>
      </c>
      <c r="D105" s="2">
        <f t="shared" ref="D105:U105" si="2">X105*$V$14</f>
        <v>1061.4000000000001</v>
      </c>
      <c r="E105" s="2">
        <f t="shared" si="2"/>
        <v>1262</v>
      </c>
      <c r="F105" s="2">
        <f t="shared" si="2"/>
        <v>1489.1</v>
      </c>
      <c r="G105" s="2">
        <f t="shared" si="2"/>
        <v>1582.5</v>
      </c>
      <c r="H105" s="2">
        <f t="shared" si="2"/>
        <v>1776.9</v>
      </c>
      <c r="I105" s="2">
        <f t="shared" si="2"/>
        <v>1907.6</v>
      </c>
      <c r="J105" s="2">
        <f t="shared" si="2"/>
        <v>2094</v>
      </c>
      <c r="K105" s="2">
        <f t="shared" si="2"/>
        <v>2190.3000000000002</v>
      </c>
      <c r="L105" s="2">
        <f t="shared" si="2"/>
        <v>2394.6999999999998</v>
      </c>
      <c r="M105" s="2">
        <f t="shared" si="2"/>
        <v>2579.6</v>
      </c>
      <c r="N105" s="2" t="e">
        <f t="shared" si="2"/>
        <v>#N/A</v>
      </c>
      <c r="O105" s="2" t="e">
        <f t="shared" si="2"/>
        <v>#N/A</v>
      </c>
      <c r="P105" s="2" t="e">
        <f t="shared" si="2"/>
        <v>#N/A</v>
      </c>
      <c r="Q105" s="2" t="e">
        <f t="shared" si="2"/>
        <v>#N/A</v>
      </c>
      <c r="R105" s="2" t="e">
        <f t="shared" si="2"/>
        <v>#N/A</v>
      </c>
      <c r="S105" s="2" t="e">
        <f t="shared" si="2"/>
        <v>#N/A</v>
      </c>
      <c r="T105" s="2" t="e">
        <f t="shared" si="2"/>
        <v>#N/A</v>
      </c>
      <c r="U105" s="2" t="e">
        <f t="shared" si="2"/>
        <v>#N/A</v>
      </c>
      <c r="W105" s="170">
        <v>957.9</v>
      </c>
      <c r="X105" s="170">
        <v>1061.4000000000001</v>
      </c>
      <c r="Y105" s="170">
        <v>1262</v>
      </c>
      <c r="Z105" s="170">
        <v>1489.1</v>
      </c>
      <c r="AA105" s="170">
        <v>1582.5</v>
      </c>
      <c r="AB105" s="170">
        <v>1776.9</v>
      </c>
      <c r="AC105" s="170">
        <v>1907.6</v>
      </c>
      <c r="AD105" s="170">
        <v>2094</v>
      </c>
      <c r="AE105" s="170">
        <v>2190.3000000000002</v>
      </c>
      <c r="AF105" s="170">
        <v>2394.6999999999998</v>
      </c>
      <c r="AG105" s="170">
        <v>2579.6</v>
      </c>
      <c r="AH105" s="170" t="e">
        <v>#N/A</v>
      </c>
      <c r="AI105" s="170" t="e">
        <v>#N/A</v>
      </c>
      <c r="AJ105" s="170" t="e">
        <v>#N/A</v>
      </c>
      <c r="AK105" s="170" t="e">
        <v>#N/A</v>
      </c>
      <c r="AL105" s="170" t="e">
        <v>#N/A</v>
      </c>
      <c r="AM105" s="170" t="e">
        <v>#N/A</v>
      </c>
      <c r="AN105" s="170" t="e">
        <v>#N/A</v>
      </c>
      <c r="AO105" s="170" t="e">
        <v>#N/A</v>
      </c>
      <c r="AP105" s="165"/>
    </row>
    <row r="106" spans="1:43" x14ac:dyDescent="0.25">
      <c r="A106" s="1" t="s">
        <v>29</v>
      </c>
      <c r="B106" t="s">
        <v>23</v>
      </c>
      <c r="C106" s="2" t="e">
        <v>#N/A</v>
      </c>
      <c r="D106" s="2" t="e">
        <v>#N/A</v>
      </c>
      <c r="E106" s="2" t="e">
        <v>#N/A</v>
      </c>
      <c r="F106" s="2" t="e">
        <v>#N/A</v>
      </c>
      <c r="G106" s="2" t="e">
        <v>#N/A</v>
      </c>
      <c r="H106" s="2" t="e">
        <v>#N/A</v>
      </c>
      <c r="I106" s="2" t="e">
        <v>#N/A</v>
      </c>
      <c r="J106" s="2" t="e">
        <v>#N/A</v>
      </c>
      <c r="K106" s="2" t="e">
        <v>#N/A</v>
      </c>
      <c r="L106" s="2" t="e">
        <v>#N/A</v>
      </c>
      <c r="M106" s="2" t="e">
        <v>#N/A</v>
      </c>
      <c r="N106" s="2" t="e">
        <v>#N/A</v>
      </c>
      <c r="O106" s="2" t="e">
        <v>#N/A</v>
      </c>
      <c r="P106" s="2" t="e">
        <v>#N/A</v>
      </c>
      <c r="Q106" s="2" t="e">
        <v>#N/A</v>
      </c>
      <c r="R106" s="2" t="e">
        <v>#N/A</v>
      </c>
      <c r="S106" s="2" t="e">
        <v>#N/A</v>
      </c>
      <c r="T106" s="2" t="e">
        <v>#N/A</v>
      </c>
      <c r="U106" s="2" t="e">
        <v>#N/A</v>
      </c>
      <c r="W106" s="172" t="e">
        <v>#N/A</v>
      </c>
      <c r="X106" s="172" t="e">
        <v>#N/A</v>
      </c>
      <c r="Y106" s="172" t="e">
        <v>#N/A</v>
      </c>
      <c r="Z106" s="172" t="e">
        <v>#N/A</v>
      </c>
      <c r="AA106" s="172" t="e">
        <v>#N/A</v>
      </c>
      <c r="AB106" s="172" t="e">
        <v>#N/A</v>
      </c>
      <c r="AC106" s="172" t="e">
        <v>#N/A</v>
      </c>
      <c r="AD106" s="172" t="e">
        <v>#N/A</v>
      </c>
      <c r="AE106" s="172" t="e">
        <v>#N/A</v>
      </c>
      <c r="AF106" s="172" t="e">
        <v>#N/A</v>
      </c>
      <c r="AG106" s="172" t="e">
        <v>#N/A</v>
      </c>
      <c r="AH106" s="172" t="e">
        <v>#N/A</v>
      </c>
      <c r="AI106" s="172" t="e">
        <v>#N/A</v>
      </c>
      <c r="AJ106" s="172" t="e">
        <v>#N/A</v>
      </c>
      <c r="AK106" s="172" t="e">
        <v>#N/A</v>
      </c>
      <c r="AL106" s="172" t="e">
        <v>#N/A</v>
      </c>
      <c r="AM106" s="172" t="e">
        <v>#N/A</v>
      </c>
      <c r="AN106" s="172" t="e">
        <v>#N/A</v>
      </c>
      <c r="AO106" s="172" t="e">
        <v>#N/A</v>
      </c>
      <c r="AP106" s="165"/>
    </row>
    <row r="107" spans="1:43" x14ac:dyDescent="0.25">
      <c r="A107" s="1" t="s">
        <v>29</v>
      </c>
      <c r="B107" t="s">
        <v>20</v>
      </c>
      <c r="C107" s="2" t="e">
        <v>#N/A</v>
      </c>
      <c r="D107" s="2" t="e">
        <v>#N/A</v>
      </c>
      <c r="E107" s="2" t="e">
        <v>#N/A</v>
      </c>
      <c r="F107" s="2" t="e">
        <v>#N/A</v>
      </c>
      <c r="G107" s="2" t="e">
        <v>#N/A</v>
      </c>
      <c r="H107" s="2" t="e">
        <v>#N/A</v>
      </c>
      <c r="I107" s="2" t="e">
        <v>#N/A</v>
      </c>
      <c r="J107" s="2" t="e">
        <v>#N/A</v>
      </c>
      <c r="K107" s="2" t="e">
        <v>#N/A</v>
      </c>
      <c r="L107" s="2" t="e">
        <v>#N/A</v>
      </c>
      <c r="M107" s="2" t="e">
        <v>#N/A</v>
      </c>
      <c r="N107" s="2" t="e">
        <v>#N/A</v>
      </c>
      <c r="O107" s="2" t="e">
        <v>#N/A</v>
      </c>
      <c r="P107" s="2" t="e">
        <v>#N/A</v>
      </c>
      <c r="Q107" s="2" t="e">
        <v>#N/A</v>
      </c>
      <c r="R107" s="2" t="e">
        <v>#N/A</v>
      </c>
      <c r="S107" s="2" t="e">
        <v>#N/A</v>
      </c>
      <c r="T107" s="2" t="e">
        <v>#N/A</v>
      </c>
      <c r="U107" s="2" t="e">
        <v>#N/A</v>
      </c>
      <c r="W107" s="172" t="e">
        <v>#N/A</v>
      </c>
      <c r="X107" s="172" t="e">
        <v>#N/A</v>
      </c>
      <c r="Y107" s="172" t="e">
        <v>#N/A</v>
      </c>
      <c r="Z107" s="172" t="e">
        <v>#N/A</v>
      </c>
      <c r="AA107" s="172" t="e">
        <v>#N/A</v>
      </c>
      <c r="AB107" s="172" t="e">
        <v>#N/A</v>
      </c>
      <c r="AC107" s="172" t="e">
        <v>#N/A</v>
      </c>
      <c r="AD107" s="172" t="e">
        <v>#N/A</v>
      </c>
      <c r="AE107" s="172" t="e">
        <v>#N/A</v>
      </c>
      <c r="AF107" s="172" t="e">
        <v>#N/A</v>
      </c>
      <c r="AG107" s="172" t="e">
        <v>#N/A</v>
      </c>
      <c r="AH107" s="172" t="e">
        <v>#N/A</v>
      </c>
      <c r="AI107" s="172" t="e">
        <v>#N/A</v>
      </c>
      <c r="AJ107" s="172" t="e">
        <v>#N/A</v>
      </c>
      <c r="AK107" s="172" t="e">
        <v>#N/A</v>
      </c>
      <c r="AL107" s="172" t="e">
        <v>#N/A</v>
      </c>
      <c r="AM107" s="172" t="e">
        <v>#N/A</v>
      </c>
      <c r="AN107" s="172" t="e">
        <v>#N/A</v>
      </c>
      <c r="AO107" s="172" t="e">
        <v>#N/A</v>
      </c>
      <c r="AP107" s="165"/>
    </row>
    <row r="108" spans="1:43" x14ac:dyDescent="0.25">
      <c r="A108" s="1" t="s">
        <v>29</v>
      </c>
      <c r="B108" t="s">
        <v>21</v>
      </c>
      <c r="C108" s="2" t="e">
        <v>#N/A</v>
      </c>
      <c r="D108" s="2" t="e">
        <v>#N/A</v>
      </c>
      <c r="E108" s="2" t="e">
        <v>#N/A</v>
      </c>
      <c r="F108" s="2" t="e">
        <v>#N/A</v>
      </c>
      <c r="G108" s="2" t="e">
        <v>#N/A</v>
      </c>
      <c r="H108" s="2" t="e">
        <v>#N/A</v>
      </c>
      <c r="I108" s="2" t="e">
        <v>#N/A</v>
      </c>
      <c r="J108" s="2" t="e">
        <v>#N/A</v>
      </c>
      <c r="K108" s="2" t="e">
        <v>#N/A</v>
      </c>
      <c r="L108" s="2" t="e">
        <v>#N/A</v>
      </c>
      <c r="M108" s="2" t="e">
        <v>#N/A</v>
      </c>
      <c r="N108" s="2" t="e">
        <v>#N/A</v>
      </c>
      <c r="O108" s="2" t="e">
        <v>#N/A</v>
      </c>
      <c r="P108" s="2" t="e">
        <v>#N/A</v>
      </c>
      <c r="Q108" s="2" t="e">
        <v>#N/A</v>
      </c>
      <c r="R108" s="2" t="e">
        <v>#N/A</v>
      </c>
      <c r="S108" s="2" t="e">
        <v>#N/A</v>
      </c>
      <c r="T108" s="2" t="e">
        <v>#N/A</v>
      </c>
      <c r="U108" s="2" t="e">
        <v>#N/A</v>
      </c>
      <c r="W108" s="172" t="e">
        <v>#N/A</v>
      </c>
      <c r="X108" s="172" t="e">
        <v>#N/A</v>
      </c>
      <c r="Y108" s="172" t="e">
        <v>#N/A</v>
      </c>
      <c r="Z108" s="172" t="e">
        <v>#N/A</v>
      </c>
      <c r="AA108" s="172" t="e">
        <v>#N/A</v>
      </c>
      <c r="AB108" s="172" t="e">
        <v>#N/A</v>
      </c>
      <c r="AC108" s="172" t="e">
        <v>#N/A</v>
      </c>
      <c r="AD108" s="172" t="e">
        <v>#N/A</v>
      </c>
      <c r="AE108" s="172" t="e">
        <v>#N/A</v>
      </c>
      <c r="AF108" s="172" t="e">
        <v>#N/A</v>
      </c>
      <c r="AG108" s="172" t="e">
        <v>#N/A</v>
      </c>
      <c r="AH108" s="172" t="e">
        <v>#N/A</v>
      </c>
      <c r="AI108" s="172" t="e">
        <v>#N/A</v>
      </c>
      <c r="AJ108" s="172" t="e">
        <v>#N/A</v>
      </c>
      <c r="AK108" s="172" t="e">
        <v>#N/A</v>
      </c>
      <c r="AL108" s="172" t="e">
        <v>#N/A</v>
      </c>
      <c r="AM108" s="172" t="e">
        <v>#N/A</v>
      </c>
      <c r="AN108" s="172" t="e">
        <v>#N/A</v>
      </c>
      <c r="AO108" s="172" t="e">
        <v>#N/A</v>
      </c>
      <c r="AP108" s="165"/>
    </row>
    <row r="109" spans="1:43" x14ac:dyDescent="0.25">
      <c r="A109" s="1" t="s">
        <v>29</v>
      </c>
      <c r="B109" t="s">
        <v>22</v>
      </c>
      <c r="C109" s="2" t="e">
        <v>#N/A</v>
      </c>
      <c r="D109" s="2" t="e">
        <v>#N/A</v>
      </c>
      <c r="E109" s="2" t="e">
        <v>#N/A</v>
      </c>
      <c r="F109" s="2" t="e">
        <v>#N/A</v>
      </c>
      <c r="G109" s="2" t="e">
        <v>#N/A</v>
      </c>
      <c r="H109" s="2" t="e">
        <v>#N/A</v>
      </c>
      <c r="I109" s="2" t="e">
        <v>#N/A</v>
      </c>
      <c r="J109" s="2" t="e">
        <v>#N/A</v>
      </c>
      <c r="K109" s="2" t="e">
        <v>#N/A</v>
      </c>
      <c r="L109" s="2" t="e">
        <v>#N/A</v>
      </c>
      <c r="M109" s="2" t="e">
        <v>#N/A</v>
      </c>
      <c r="N109" s="2" t="e">
        <v>#N/A</v>
      </c>
      <c r="O109" s="2" t="e">
        <v>#N/A</v>
      </c>
      <c r="P109" s="2" t="e">
        <v>#N/A</v>
      </c>
      <c r="Q109" s="2" t="e">
        <v>#N/A</v>
      </c>
      <c r="R109" s="2" t="e">
        <v>#N/A</v>
      </c>
      <c r="S109" s="2" t="e">
        <v>#N/A</v>
      </c>
      <c r="T109" s="2" t="e">
        <v>#N/A</v>
      </c>
      <c r="U109" s="2" t="e">
        <v>#N/A</v>
      </c>
      <c r="W109" s="172" t="e">
        <v>#N/A</v>
      </c>
      <c r="X109" s="172" t="e">
        <v>#N/A</v>
      </c>
      <c r="Y109" s="172" t="e">
        <v>#N/A</v>
      </c>
      <c r="Z109" s="172" t="e">
        <v>#N/A</v>
      </c>
      <c r="AA109" s="172" t="e">
        <v>#N/A</v>
      </c>
      <c r="AB109" s="172" t="e">
        <v>#N/A</v>
      </c>
      <c r="AC109" s="172" t="e">
        <v>#N/A</v>
      </c>
      <c r="AD109" s="172" t="e">
        <v>#N/A</v>
      </c>
      <c r="AE109" s="172" t="e">
        <v>#N/A</v>
      </c>
      <c r="AF109" s="172" t="e">
        <v>#N/A</v>
      </c>
      <c r="AG109" s="172" t="e">
        <v>#N/A</v>
      </c>
      <c r="AH109" s="172" t="e">
        <v>#N/A</v>
      </c>
      <c r="AI109" s="172" t="e">
        <v>#N/A</v>
      </c>
      <c r="AJ109" s="172" t="e">
        <v>#N/A</v>
      </c>
      <c r="AK109" s="172" t="e">
        <v>#N/A</v>
      </c>
      <c r="AL109" s="172" t="e">
        <v>#N/A</v>
      </c>
      <c r="AM109" s="172" t="e">
        <v>#N/A</v>
      </c>
      <c r="AN109" s="172" t="e">
        <v>#N/A</v>
      </c>
      <c r="AO109" s="172" t="e">
        <v>#N/A</v>
      </c>
      <c r="AP109" s="165"/>
    </row>
    <row r="110" spans="1:43" x14ac:dyDescent="0.25">
      <c r="A110" s="1" t="s">
        <v>29</v>
      </c>
      <c r="B110" t="s">
        <v>23</v>
      </c>
      <c r="C110" s="2" t="e">
        <v>#N/A</v>
      </c>
      <c r="D110" s="2" t="e">
        <v>#N/A</v>
      </c>
      <c r="E110" s="2" t="e">
        <v>#N/A</v>
      </c>
      <c r="F110" s="2" t="e">
        <v>#N/A</v>
      </c>
      <c r="G110" s="2" t="e">
        <v>#N/A</v>
      </c>
      <c r="H110" s="2" t="e">
        <v>#N/A</v>
      </c>
      <c r="I110" s="2" t="e">
        <v>#N/A</v>
      </c>
      <c r="J110" s="2" t="e">
        <v>#N/A</v>
      </c>
      <c r="K110" s="2" t="e">
        <v>#N/A</v>
      </c>
      <c r="L110" s="2" t="e">
        <v>#N/A</v>
      </c>
      <c r="M110" s="2" t="e">
        <v>#N/A</v>
      </c>
      <c r="N110" s="2" t="e">
        <v>#N/A</v>
      </c>
      <c r="O110" s="2" t="e">
        <v>#N/A</v>
      </c>
      <c r="P110" s="2" t="e">
        <v>#N/A</v>
      </c>
      <c r="Q110" s="2" t="e">
        <v>#N/A</v>
      </c>
      <c r="R110" s="2" t="e">
        <v>#N/A</v>
      </c>
      <c r="S110" s="2" t="e">
        <v>#N/A</v>
      </c>
      <c r="T110" s="2" t="e">
        <v>#N/A</v>
      </c>
      <c r="U110" s="2" t="e">
        <v>#N/A</v>
      </c>
      <c r="W110" s="172" t="e">
        <v>#N/A</v>
      </c>
      <c r="X110" s="172" t="e">
        <v>#N/A</v>
      </c>
      <c r="Y110" s="172" t="e">
        <v>#N/A</v>
      </c>
      <c r="Z110" s="172" t="e">
        <v>#N/A</v>
      </c>
      <c r="AA110" s="172" t="e">
        <v>#N/A</v>
      </c>
      <c r="AB110" s="172" t="e">
        <v>#N/A</v>
      </c>
      <c r="AC110" s="172" t="e">
        <v>#N/A</v>
      </c>
      <c r="AD110" s="172" t="e">
        <v>#N/A</v>
      </c>
      <c r="AE110" s="172" t="e">
        <v>#N/A</v>
      </c>
      <c r="AF110" s="172" t="e">
        <v>#N/A</v>
      </c>
      <c r="AG110" s="172" t="e">
        <v>#N/A</v>
      </c>
      <c r="AH110" s="172" t="e">
        <v>#N/A</v>
      </c>
      <c r="AI110" s="172" t="e">
        <v>#N/A</v>
      </c>
      <c r="AJ110" s="172" t="e">
        <v>#N/A</v>
      </c>
      <c r="AK110" s="172" t="e">
        <v>#N/A</v>
      </c>
      <c r="AL110" s="172" t="e">
        <v>#N/A</v>
      </c>
      <c r="AM110" s="172" t="e">
        <v>#N/A</v>
      </c>
      <c r="AN110" s="172" t="e">
        <v>#N/A</v>
      </c>
      <c r="AO110" s="172" t="e">
        <v>#N/A</v>
      </c>
      <c r="AP110" s="165"/>
    </row>
    <row r="111" spans="1:43" x14ac:dyDescent="0.25">
      <c r="A111" s="1" t="s">
        <v>29</v>
      </c>
      <c r="B111" t="s">
        <v>20</v>
      </c>
      <c r="C111" s="2" t="e">
        <v>#N/A</v>
      </c>
      <c r="D111" s="2" t="e">
        <v>#N/A</v>
      </c>
      <c r="E111" s="2" t="e">
        <v>#N/A</v>
      </c>
      <c r="F111" s="2" t="e">
        <v>#N/A</v>
      </c>
      <c r="G111" s="2" t="e">
        <v>#N/A</v>
      </c>
      <c r="H111" s="2" t="e">
        <v>#N/A</v>
      </c>
      <c r="I111" s="2" t="e">
        <v>#N/A</v>
      </c>
      <c r="J111" s="2" t="e">
        <v>#N/A</v>
      </c>
      <c r="K111" s="2" t="e">
        <v>#N/A</v>
      </c>
      <c r="L111" s="2" t="e">
        <v>#N/A</v>
      </c>
      <c r="M111" s="2" t="e">
        <v>#N/A</v>
      </c>
      <c r="N111" s="2" t="e">
        <v>#N/A</v>
      </c>
      <c r="O111" s="2" t="e">
        <v>#N/A</v>
      </c>
      <c r="P111" s="2" t="e">
        <v>#N/A</v>
      </c>
      <c r="Q111" s="2" t="e">
        <v>#N/A</v>
      </c>
      <c r="R111" s="2" t="e">
        <v>#N/A</v>
      </c>
      <c r="S111" s="2" t="e">
        <v>#N/A</v>
      </c>
      <c r="T111" s="2" t="e">
        <v>#N/A</v>
      </c>
      <c r="U111" s="2" t="e">
        <v>#N/A</v>
      </c>
      <c r="W111" s="172" t="e">
        <v>#N/A</v>
      </c>
      <c r="X111" s="172" t="e">
        <v>#N/A</v>
      </c>
      <c r="Y111" s="172" t="e">
        <v>#N/A</v>
      </c>
      <c r="Z111" s="172" t="e">
        <v>#N/A</v>
      </c>
      <c r="AA111" s="172" t="e">
        <v>#N/A</v>
      </c>
      <c r="AB111" s="172" t="e">
        <v>#N/A</v>
      </c>
      <c r="AC111" s="172" t="e">
        <v>#N/A</v>
      </c>
      <c r="AD111" s="172" t="e">
        <v>#N/A</v>
      </c>
      <c r="AE111" s="172" t="e">
        <v>#N/A</v>
      </c>
      <c r="AF111" s="172" t="e">
        <v>#N/A</v>
      </c>
      <c r="AG111" s="172" t="e">
        <v>#N/A</v>
      </c>
      <c r="AH111" s="172" t="e">
        <v>#N/A</v>
      </c>
      <c r="AI111" s="172" t="e">
        <v>#N/A</v>
      </c>
      <c r="AJ111" s="172" t="e">
        <v>#N/A</v>
      </c>
      <c r="AK111" s="172" t="e">
        <v>#N/A</v>
      </c>
      <c r="AL111" s="172" t="e">
        <v>#N/A</v>
      </c>
      <c r="AM111" s="172" t="e">
        <v>#N/A</v>
      </c>
      <c r="AN111" s="172" t="e">
        <v>#N/A</v>
      </c>
      <c r="AO111" s="172" t="e">
        <v>#N/A</v>
      </c>
      <c r="AP111" s="165"/>
    </row>
    <row r="112" spans="1:43" x14ac:dyDescent="0.25">
      <c r="A112" s="1" t="s">
        <v>29</v>
      </c>
      <c r="B112" t="s">
        <v>21</v>
      </c>
      <c r="C112" s="2" t="e">
        <v>#N/A</v>
      </c>
      <c r="D112" s="2" t="e">
        <v>#N/A</v>
      </c>
      <c r="E112" s="2" t="e">
        <v>#N/A</v>
      </c>
      <c r="F112" s="2" t="e">
        <v>#N/A</v>
      </c>
      <c r="G112" s="2" t="e">
        <v>#N/A</v>
      </c>
      <c r="H112" s="2" t="e">
        <v>#N/A</v>
      </c>
      <c r="I112" s="2" t="e">
        <v>#N/A</v>
      </c>
      <c r="J112" s="2" t="e">
        <v>#N/A</v>
      </c>
      <c r="K112" s="2" t="e">
        <v>#N/A</v>
      </c>
      <c r="L112" s="2" t="e">
        <v>#N/A</v>
      </c>
      <c r="M112" s="2" t="e">
        <v>#N/A</v>
      </c>
      <c r="N112" s="2" t="e">
        <v>#N/A</v>
      </c>
      <c r="O112" s="2" t="e">
        <v>#N/A</v>
      </c>
      <c r="P112" s="2" t="e">
        <v>#N/A</v>
      </c>
      <c r="Q112" s="2" t="e">
        <v>#N/A</v>
      </c>
      <c r="R112" s="2" t="e">
        <v>#N/A</v>
      </c>
      <c r="S112" s="2" t="e">
        <v>#N/A</v>
      </c>
      <c r="T112" s="2" t="e">
        <v>#N/A</v>
      </c>
      <c r="U112" s="2" t="e">
        <v>#N/A</v>
      </c>
      <c r="W112" s="172" t="e">
        <v>#N/A</v>
      </c>
      <c r="X112" s="172" t="e">
        <v>#N/A</v>
      </c>
      <c r="Y112" s="172" t="e">
        <v>#N/A</v>
      </c>
      <c r="Z112" s="172" t="e">
        <v>#N/A</v>
      </c>
      <c r="AA112" s="172" t="e">
        <v>#N/A</v>
      </c>
      <c r="AB112" s="172" t="e">
        <v>#N/A</v>
      </c>
      <c r="AC112" s="172" t="e">
        <v>#N/A</v>
      </c>
      <c r="AD112" s="172" t="e">
        <v>#N/A</v>
      </c>
      <c r="AE112" s="172" t="e">
        <v>#N/A</v>
      </c>
      <c r="AF112" s="172" t="e">
        <v>#N/A</v>
      </c>
      <c r="AG112" s="172" t="e">
        <v>#N/A</v>
      </c>
      <c r="AH112" s="172" t="e">
        <v>#N/A</v>
      </c>
      <c r="AI112" s="172" t="e">
        <v>#N/A</v>
      </c>
      <c r="AJ112" s="172" t="e">
        <v>#N/A</v>
      </c>
      <c r="AK112" s="172" t="e">
        <v>#N/A</v>
      </c>
      <c r="AL112" s="172" t="e">
        <v>#N/A</v>
      </c>
      <c r="AM112" s="172" t="e">
        <v>#N/A</v>
      </c>
      <c r="AN112" s="172" t="e">
        <v>#N/A</v>
      </c>
      <c r="AO112" s="172" t="e">
        <v>#N/A</v>
      </c>
      <c r="AP112" s="165"/>
    </row>
    <row r="113" spans="1:42" x14ac:dyDescent="0.25">
      <c r="A113" s="1" t="s">
        <v>29</v>
      </c>
      <c r="B113" t="s">
        <v>22</v>
      </c>
      <c r="C113" s="2" t="e">
        <v>#N/A</v>
      </c>
      <c r="D113" s="2" t="e">
        <v>#N/A</v>
      </c>
      <c r="E113" s="2" t="e">
        <v>#N/A</v>
      </c>
      <c r="F113" s="2" t="e">
        <v>#N/A</v>
      </c>
      <c r="G113" s="2" t="e">
        <v>#N/A</v>
      </c>
      <c r="H113" s="2" t="e">
        <v>#N/A</v>
      </c>
      <c r="I113" s="2" t="e">
        <v>#N/A</v>
      </c>
      <c r="J113" s="2" t="e">
        <v>#N/A</v>
      </c>
      <c r="K113" s="2" t="e">
        <v>#N/A</v>
      </c>
      <c r="L113" s="2" t="e">
        <v>#N/A</v>
      </c>
      <c r="M113" s="2" t="e">
        <v>#N/A</v>
      </c>
      <c r="N113" s="2" t="e">
        <v>#N/A</v>
      </c>
      <c r="O113" s="2" t="e">
        <v>#N/A</v>
      </c>
      <c r="P113" s="2" t="e">
        <v>#N/A</v>
      </c>
      <c r="Q113" s="2" t="e">
        <v>#N/A</v>
      </c>
      <c r="R113" s="2" t="e">
        <v>#N/A</v>
      </c>
      <c r="S113" s="2" t="e">
        <v>#N/A</v>
      </c>
      <c r="T113" s="2" t="e">
        <v>#N/A</v>
      </c>
      <c r="U113" s="2" t="e">
        <v>#N/A</v>
      </c>
      <c r="W113" s="172" t="e">
        <v>#N/A</v>
      </c>
      <c r="X113" s="172" t="e">
        <v>#N/A</v>
      </c>
      <c r="Y113" s="172" t="e">
        <v>#N/A</v>
      </c>
      <c r="Z113" s="172" t="e">
        <v>#N/A</v>
      </c>
      <c r="AA113" s="172" t="e">
        <v>#N/A</v>
      </c>
      <c r="AB113" s="172" t="e">
        <v>#N/A</v>
      </c>
      <c r="AC113" s="172" t="e">
        <v>#N/A</v>
      </c>
      <c r="AD113" s="172" t="e">
        <v>#N/A</v>
      </c>
      <c r="AE113" s="172" t="e">
        <v>#N/A</v>
      </c>
      <c r="AF113" s="172" t="e">
        <v>#N/A</v>
      </c>
      <c r="AG113" s="172" t="e">
        <v>#N/A</v>
      </c>
      <c r="AH113" s="172" t="e">
        <v>#N/A</v>
      </c>
      <c r="AI113" s="172" t="e">
        <v>#N/A</v>
      </c>
      <c r="AJ113" s="172" t="e">
        <v>#N/A</v>
      </c>
      <c r="AK113" s="172" t="e">
        <v>#N/A</v>
      </c>
      <c r="AL113" s="172" t="e">
        <v>#N/A</v>
      </c>
      <c r="AM113" s="172" t="e">
        <v>#N/A</v>
      </c>
      <c r="AN113" s="172" t="e">
        <v>#N/A</v>
      </c>
      <c r="AO113" s="172" t="e">
        <v>#N/A</v>
      </c>
      <c r="AP113" s="165"/>
    </row>
    <row r="114" spans="1:42" x14ac:dyDescent="0.25">
      <c r="A114" s="1" t="s">
        <v>29</v>
      </c>
      <c r="B114" t="s">
        <v>23</v>
      </c>
      <c r="C114" s="2" t="e">
        <v>#N/A</v>
      </c>
      <c r="D114" s="2" t="e">
        <v>#N/A</v>
      </c>
      <c r="E114" s="2" t="e">
        <v>#N/A</v>
      </c>
      <c r="F114" s="2" t="e">
        <v>#N/A</v>
      </c>
      <c r="G114" s="2" t="e">
        <v>#N/A</v>
      </c>
      <c r="H114" s="2" t="e">
        <v>#N/A</v>
      </c>
      <c r="I114" s="2" t="e">
        <v>#N/A</v>
      </c>
      <c r="J114" s="2" t="e">
        <v>#N/A</v>
      </c>
      <c r="K114" s="2" t="e">
        <v>#N/A</v>
      </c>
      <c r="L114" s="2" t="e">
        <v>#N/A</v>
      </c>
      <c r="M114" s="2" t="e">
        <v>#N/A</v>
      </c>
      <c r="N114" s="2" t="e">
        <v>#N/A</v>
      </c>
      <c r="O114" s="2" t="e">
        <v>#N/A</v>
      </c>
      <c r="P114" s="2" t="e">
        <v>#N/A</v>
      </c>
      <c r="Q114" s="2" t="e">
        <v>#N/A</v>
      </c>
      <c r="R114" s="2" t="e">
        <v>#N/A</v>
      </c>
      <c r="S114" s="2" t="e">
        <v>#N/A</v>
      </c>
      <c r="T114" s="2" t="e">
        <v>#N/A</v>
      </c>
      <c r="U114" s="2" t="e">
        <v>#N/A</v>
      </c>
      <c r="W114" s="172" t="e">
        <v>#N/A</v>
      </c>
      <c r="X114" s="172" t="e">
        <v>#N/A</v>
      </c>
      <c r="Y114" s="172" t="e">
        <v>#N/A</v>
      </c>
      <c r="Z114" s="172" t="e">
        <v>#N/A</v>
      </c>
      <c r="AA114" s="172" t="e">
        <v>#N/A</v>
      </c>
      <c r="AB114" s="172" t="e">
        <v>#N/A</v>
      </c>
      <c r="AC114" s="172" t="e">
        <v>#N/A</v>
      </c>
      <c r="AD114" s="172" t="e">
        <v>#N/A</v>
      </c>
      <c r="AE114" s="172" t="e">
        <v>#N/A</v>
      </c>
      <c r="AF114" s="172" t="e">
        <v>#N/A</v>
      </c>
      <c r="AG114" s="172" t="e">
        <v>#N/A</v>
      </c>
      <c r="AH114" s="172" t="e">
        <v>#N/A</v>
      </c>
      <c r="AI114" s="172" t="e">
        <v>#N/A</v>
      </c>
      <c r="AJ114" s="172" t="e">
        <v>#N/A</v>
      </c>
      <c r="AK114" s="172" t="e">
        <v>#N/A</v>
      </c>
      <c r="AL114" s="172" t="e">
        <v>#N/A</v>
      </c>
      <c r="AM114" s="172" t="e">
        <v>#N/A</v>
      </c>
      <c r="AN114" s="172" t="e">
        <v>#N/A</v>
      </c>
      <c r="AO114" s="172" t="e">
        <v>#N/A</v>
      </c>
      <c r="AP114" s="165"/>
    </row>
    <row r="115" spans="1:42" x14ac:dyDescent="0.25">
      <c r="A115" s="1" t="s">
        <v>29</v>
      </c>
      <c r="B115" t="s">
        <v>20</v>
      </c>
      <c r="C115" s="2" t="e">
        <v>#N/A</v>
      </c>
      <c r="D115" s="2" t="e">
        <v>#N/A</v>
      </c>
      <c r="E115" s="2" t="e">
        <v>#N/A</v>
      </c>
      <c r="F115" s="2" t="e">
        <v>#N/A</v>
      </c>
      <c r="G115" s="2" t="e">
        <v>#N/A</v>
      </c>
      <c r="H115" s="2" t="e">
        <v>#N/A</v>
      </c>
      <c r="I115" s="2" t="e">
        <v>#N/A</v>
      </c>
      <c r="J115" s="2" t="e">
        <v>#N/A</v>
      </c>
      <c r="K115" s="2" t="e">
        <v>#N/A</v>
      </c>
      <c r="L115" s="2" t="e">
        <v>#N/A</v>
      </c>
      <c r="M115" s="2" t="e">
        <v>#N/A</v>
      </c>
      <c r="N115" s="2" t="e">
        <v>#N/A</v>
      </c>
      <c r="O115" s="2" t="e">
        <v>#N/A</v>
      </c>
      <c r="P115" s="2" t="e">
        <v>#N/A</v>
      </c>
      <c r="Q115" s="2" t="e">
        <v>#N/A</v>
      </c>
      <c r="R115" s="2" t="e">
        <v>#N/A</v>
      </c>
      <c r="S115" s="2" t="e">
        <v>#N/A</v>
      </c>
      <c r="T115" s="2" t="e">
        <v>#N/A</v>
      </c>
      <c r="U115" s="2" t="e">
        <v>#N/A</v>
      </c>
      <c r="W115" s="172" t="e">
        <v>#N/A</v>
      </c>
      <c r="X115" s="172" t="e">
        <v>#N/A</v>
      </c>
      <c r="Y115" s="172" t="e">
        <v>#N/A</v>
      </c>
      <c r="Z115" s="172" t="e">
        <v>#N/A</v>
      </c>
      <c r="AA115" s="172" t="e">
        <v>#N/A</v>
      </c>
      <c r="AB115" s="172" t="e">
        <v>#N/A</v>
      </c>
      <c r="AC115" s="172" t="e">
        <v>#N/A</v>
      </c>
      <c r="AD115" s="172" t="e">
        <v>#N/A</v>
      </c>
      <c r="AE115" s="172" t="e">
        <v>#N/A</v>
      </c>
      <c r="AF115" s="172" t="e">
        <v>#N/A</v>
      </c>
      <c r="AG115" s="172" t="e">
        <v>#N/A</v>
      </c>
      <c r="AH115" s="172" t="e">
        <v>#N/A</v>
      </c>
      <c r="AI115" s="172" t="e">
        <v>#N/A</v>
      </c>
      <c r="AJ115" s="172" t="e">
        <v>#N/A</v>
      </c>
      <c r="AK115" s="172" t="e">
        <v>#N/A</v>
      </c>
      <c r="AL115" s="172" t="e">
        <v>#N/A</v>
      </c>
      <c r="AM115" s="172" t="e">
        <v>#N/A</v>
      </c>
      <c r="AN115" s="172" t="e">
        <v>#N/A</v>
      </c>
      <c r="AO115" s="172" t="e">
        <v>#N/A</v>
      </c>
      <c r="AP115" s="165"/>
    </row>
    <row r="116" spans="1:42" x14ac:dyDescent="0.25">
      <c r="A116" s="1" t="s">
        <v>29</v>
      </c>
      <c r="B116" t="s">
        <v>21</v>
      </c>
      <c r="C116" s="2" t="e">
        <v>#N/A</v>
      </c>
      <c r="D116" s="2" t="e">
        <v>#N/A</v>
      </c>
      <c r="E116" s="2" t="e">
        <v>#N/A</v>
      </c>
      <c r="F116" s="2" t="e">
        <v>#N/A</v>
      </c>
      <c r="G116" s="2" t="e">
        <v>#N/A</v>
      </c>
      <c r="H116" s="2" t="e">
        <v>#N/A</v>
      </c>
      <c r="I116" s="2" t="e">
        <v>#N/A</v>
      </c>
      <c r="J116" s="2" t="e">
        <v>#N/A</v>
      </c>
      <c r="K116" s="2" t="e">
        <v>#N/A</v>
      </c>
      <c r="L116" s="2" t="e">
        <v>#N/A</v>
      </c>
      <c r="M116" s="2" t="e">
        <v>#N/A</v>
      </c>
      <c r="N116" s="2" t="e">
        <v>#N/A</v>
      </c>
      <c r="O116" s="2" t="e">
        <v>#N/A</v>
      </c>
      <c r="P116" s="2" t="e">
        <v>#N/A</v>
      </c>
      <c r="Q116" s="2" t="e">
        <v>#N/A</v>
      </c>
      <c r="R116" s="2" t="e">
        <v>#N/A</v>
      </c>
      <c r="S116" s="2" t="e">
        <v>#N/A</v>
      </c>
      <c r="T116" s="2" t="e">
        <v>#N/A</v>
      </c>
      <c r="U116" s="2" t="e">
        <v>#N/A</v>
      </c>
      <c r="W116" s="172" t="e">
        <v>#N/A</v>
      </c>
      <c r="X116" s="172" t="e">
        <v>#N/A</v>
      </c>
      <c r="Y116" s="172" t="e">
        <v>#N/A</v>
      </c>
      <c r="Z116" s="172" t="e">
        <v>#N/A</v>
      </c>
      <c r="AA116" s="172" t="e">
        <v>#N/A</v>
      </c>
      <c r="AB116" s="172" t="e">
        <v>#N/A</v>
      </c>
      <c r="AC116" s="172" t="e">
        <v>#N/A</v>
      </c>
      <c r="AD116" s="172" t="e">
        <v>#N/A</v>
      </c>
      <c r="AE116" s="172" t="e">
        <v>#N/A</v>
      </c>
      <c r="AF116" s="172" t="e">
        <v>#N/A</v>
      </c>
      <c r="AG116" s="172" t="e">
        <v>#N/A</v>
      </c>
      <c r="AH116" s="172" t="e">
        <v>#N/A</v>
      </c>
      <c r="AI116" s="172" t="e">
        <v>#N/A</v>
      </c>
      <c r="AJ116" s="172" t="e">
        <v>#N/A</v>
      </c>
      <c r="AK116" s="172" t="e">
        <v>#N/A</v>
      </c>
      <c r="AL116" s="172" t="e">
        <v>#N/A</v>
      </c>
      <c r="AM116" s="172" t="e">
        <v>#N/A</v>
      </c>
      <c r="AN116" s="172" t="e">
        <v>#N/A</v>
      </c>
      <c r="AO116" s="172" t="e">
        <v>#N/A</v>
      </c>
      <c r="AP116" s="165"/>
    </row>
    <row r="117" spans="1:42" x14ac:dyDescent="0.25">
      <c r="A117" s="1" t="s">
        <v>29</v>
      </c>
      <c r="B117" t="s">
        <v>22</v>
      </c>
      <c r="C117" s="2" t="e">
        <v>#N/A</v>
      </c>
      <c r="D117" s="2" t="e">
        <v>#N/A</v>
      </c>
      <c r="E117" s="2" t="e">
        <v>#N/A</v>
      </c>
      <c r="F117" s="2" t="e">
        <v>#N/A</v>
      </c>
      <c r="G117" s="2" t="e">
        <v>#N/A</v>
      </c>
      <c r="H117" s="2" t="e">
        <v>#N/A</v>
      </c>
      <c r="I117" s="2" t="e">
        <v>#N/A</v>
      </c>
      <c r="J117" s="2" t="e">
        <v>#N/A</v>
      </c>
      <c r="K117" s="2" t="e">
        <v>#N/A</v>
      </c>
      <c r="L117" s="2" t="e">
        <v>#N/A</v>
      </c>
      <c r="M117" s="2" t="e">
        <v>#N/A</v>
      </c>
      <c r="N117" s="2" t="e">
        <v>#N/A</v>
      </c>
      <c r="O117" s="2" t="e">
        <v>#N/A</v>
      </c>
      <c r="P117" s="2" t="e">
        <v>#N/A</v>
      </c>
      <c r="Q117" s="2" t="e">
        <v>#N/A</v>
      </c>
      <c r="R117" s="2" t="e">
        <v>#N/A</v>
      </c>
      <c r="S117" s="2" t="e">
        <v>#N/A</v>
      </c>
      <c r="T117" s="2" t="e">
        <v>#N/A</v>
      </c>
      <c r="U117" s="2" t="e">
        <v>#N/A</v>
      </c>
      <c r="W117" s="172" t="e">
        <v>#N/A</v>
      </c>
      <c r="X117" s="172" t="e">
        <v>#N/A</v>
      </c>
      <c r="Y117" s="172" t="e">
        <v>#N/A</v>
      </c>
      <c r="Z117" s="172" t="e">
        <v>#N/A</v>
      </c>
      <c r="AA117" s="172" t="e">
        <v>#N/A</v>
      </c>
      <c r="AB117" s="172" t="e">
        <v>#N/A</v>
      </c>
      <c r="AC117" s="172" t="e">
        <v>#N/A</v>
      </c>
      <c r="AD117" s="172" t="e">
        <v>#N/A</v>
      </c>
      <c r="AE117" s="172" t="e">
        <v>#N/A</v>
      </c>
      <c r="AF117" s="172" t="e">
        <v>#N/A</v>
      </c>
      <c r="AG117" s="172" t="e">
        <v>#N/A</v>
      </c>
      <c r="AH117" s="172" t="e">
        <v>#N/A</v>
      </c>
      <c r="AI117" s="172" t="e">
        <v>#N/A</v>
      </c>
      <c r="AJ117" s="172" t="e">
        <v>#N/A</v>
      </c>
      <c r="AK117" s="172" t="e">
        <v>#N/A</v>
      </c>
      <c r="AL117" s="172" t="e">
        <v>#N/A</v>
      </c>
      <c r="AM117" s="172" t="e">
        <v>#N/A</v>
      </c>
      <c r="AN117" s="172" t="e">
        <v>#N/A</v>
      </c>
      <c r="AO117" s="172" t="e">
        <v>#N/A</v>
      </c>
      <c r="AP117" s="165"/>
    </row>
    <row r="118" spans="1:42" x14ac:dyDescent="0.25">
      <c r="A118" s="1" t="s">
        <v>29</v>
      </c>
      <c r="B118" t="s">
        <v>23</v>
      </c>
      <c r="C118" s="2" t="e">
        <v>#N/A</v>
      </c>
      <c r="D118" s="2" t="e">
        <v>#N/A</v>
      </c>
      <c r="E118" s="2" t="e">
        <v>#N/A</v>
      </c>
      <c r="F118" s="2" t="e">
        <v>#N/A</v>
      </c>
      <c r="G118" s="2" t="e">
        <v>#N/A</v>
      </c>
      <c r="H118" s="2" t="e">
        <v>#N/A</v>
      </c>
      <c r="I118" s="2" t="e">
        <v>#N/A</v>
      </c>
      <c r="J118" s="2" t="e">
        <v>#N/A</v>
      </c>
      <c r="K118" s="2" t="e">
        <v>#N/A</v>
      </c>
      <c r="L118" s="2" t="e">
        <v>#N/A</v>
      </c>
      <c r="M118" s="2" t="e">
        <v>#N/A</v>
      </c>
      <c r="N118" s="2" t="e">
        <v>#N/A</v>
      </c>
      <c r="O118" s="2" t="e">
        <v>#N/A</v>
      </c>
      <c r="P118" s="2" t="e">
        <v>#N/A</v>
      </c>
      <c r="Q118" s="2" t="e">
        <v>#N/A</v>
      </c>
      <c r="R118" s="2" t="e">
        <v>#N/A</v>
      </c>
      <c r="S118" s="2" t="e">
        <v>#N/A</v>
      </c>
      <c r="T118" s="2" t="e">
        <v>#N/A</v>
      </c>
      <c r="U118" s="2" t="e">
        <v>#N/A</v>
      </c>
      <c r="W118" s="172" t="e">
        <v>#N/A</v>
      </c>
      <c r="X118" s="172" t="e">
        <v>#N/A</v>
      </c>
      <c r="Y118" s="172" t="e">
        <v>#N/A</v>
      </c>
      <c r="Z118" s="172" t="e">
        <v>#N/A</v>
      </c>
      <c r="AA118" s="172" t="e">
        <v>#N/A</v>
      </c>
      <c r="AB118" s="172" t="e">
        <v>#N/A</v>
      </c>
      <c r="AC118" s="172" t="e">
        <v>#N/A</v>
      </c>
      <c r="AD118" s="172" t="e">
        <v>#N/A</v>
      </c>
      <c r="AE118" s="172" t="e">
        <v>#N/A</v>
      </c>
      <c r="AF118" s="172" t="e">
        <v>#N/A</v>
      </c>
      <c r="AG118" s="172" t="e">
        <v>#N/A</v>
      </c>
      <c r="AH118" s="172" t="e">
        <v>#N/A</v>
      </c>
      <c r="AI118" s="172" t="e">
        <v>#N/A</v>
      </c>
      <c r="AJ118" s="172" t="e">
        <v>#N/A</v>
      </c>
      <c r="AK118" s="172" t="e">
        <v>#N/A</v>
      </c>
      <c r="AL118" s="172" t="e">
        <v>#N/A</v>
      </c>
      <c r="AM118" s="172" t="e">
        <v>#N/A</v>
      </c>
      <c r="AN118" s="172" t="e">
        <v>#N/A</v>
      </c>
      <c r="AO118" s="172" t="e">
        <v>#N/A</v>
      </c>
      <c r="AP118" s="165"/>
    </row>
    <row r="119" spans="1:42" x14ac:dyDescent="0.25">
      <c r="A119" s="1" t="s">
        <v>29</v>
      </c>
      <c r="B119" t="s">
        <v>20</v>
      </c>
      <c r="C119" s="2" t="e">
        <v>#N/A</v>
      </c>
      <c r="D119" s="2" t="e">
        <v>#N/A</v>
      </c>
      <c r="E119" s="2" t="e">
        <v>#N/A</v>
      </c>
      <c r="F119" s="2" t="e">
        <v>#N/A</v>
      </c>
      <c r="G119" s="2" t="e">
        <v>#N/A</v>
      </c>
      <c r="H119" s="2" t="e">
        <v>#N/A</v>
      </c>
      <c r="I119" s="2" t="e">
        <v>#N/A</v>
      </c>
      <c r="J119" s="2" t="e">
        <v>#N/A</v>
      </c>
      <c r="K119" s="2" t="e">
        <v>#N/A</v>
      </c>
      <c r="L119" s="2" t="e">
        <v>#N/A</v>
      </c>
      <c r="M119" s="2" t="e">
        <v>#N/A</v>
      </c>
      <c r="N119" s="2" t="e">
        <v>#N/A</v>
      </c>
      <c r="O119" s="2" t="e">
        <v>#N/A</v>
      </c>
      <c r="P119" s="2" t="e">
        <v>#N/A</v>
      </c>
      <c r="Q119" s="2" t="e">
        <v>#N/A</v>
      </c>
      <c r="R119" s="2" t="e">
        <v>#N/A</v>
      </c>
      <c r="S119" s="2" t="e">
        <v>#N/A</v>
      </c>
      <c r="T119" s="2" t="e">
        <v>#N/A</v>
      </c>
      <c r="U119" s="2" t="e">
        <v>#N/A</v>
      </c>
      <c r="W119" s="172" t="e">
        <v>#N/A</v>
      </c>
      <c r="X119" s="172" t="e">
        <v>#N/A</v>
      </c>
      <c r="Y119" s="172" t="e">
        <v>#N/A</v>
      </c>
      <c r="Z119" s="172" t="e">
        <v>#N/A</v>
      </c>
      <c r="AA119" s="172" t="e">
        <v>#N/A</v>
      </c>
      <c r="AB119" s="172" t="e">
        <v>#N/A</v>
      </c>
      <c r="AC119" s="172" t="e">
        <v>#N/A</v>
      </c>
      <c r="AD119" s="172" t="e">
        <v>#N/A</v>
      </c>
      <c r="AE119" s="172" t="e">
        <v>#N/A</v>
      </c>
      <c r="AF119" s="172" t="e">
        <v>#N/A</v>
      </c>
      <c r="AG119" s="172" t="e">
        <v>#N/A</v>
      </c>
      <c r="AH119" s="172" t="e">
        <v>#N/A</v>
      </c>
      <c r="AI119" s="172" t="e">
        <v>#N/A</v>
      </c>
      <c r="AJ119" s="172" t="e">
        <v>#N/A</v>
      </c>
      <c r="AK119" s="172" t="e">
        <v>#N/A</v>
      </c>
      <c r="AL119" s="172" t="e">
        <v>#N/A</v>
      </c>
      <c r="AM119" s="172" t="e">
        <v>#N/A</v>
      </c>
      <c r="AN119" s="172" t="e">
        <v>#N/A</v>
      </c>
      <c r="AO119" s="172" t="e">
        <v>#N/A</v>
      </c>
      <c r="AP119" s="165"/>
    </row>
    <row r="120" spans="1:42" x14ac:dyDescent="0.25">
      <c r="A120" s="1" t="s">
        <v>29</v>
      </c>
      <c r="B120" t="s">
        <v>21</v>
      </c>
      <c r="C120" s="2" t="e">
        <v>#N/A</v>
      </c>
      <c r="D120" s="2" t="e">
        <v>#N/A</v>
      </c>
      <c r="E120" s="2" t="e">
        <v>#N/A</v>
      </c>
      <c r="F120" s="2" t="e">
        <v>#N/A</v>
      </c>
      <c r="G120" s="2" t="e">
        <v>#N/A</v>
      </c>
      <c r="H120" s="2" t="e">
        <v>#N/A</v>
      </c>
      <c r="I120" s="2" t="e">
        <v>#N/A</v>
      </c>
      <c r="J120" s="2" t="e">
        <v>#N/A</v>
      </c>
      <c r="K120" s="2" t="e">
        <v>#N/A</v>
      </c>
      <c r="L120" s="2" t="e">
        <v>#N/A</v>
      </c>
      <c r="M120" s="2" t="e">
        <v>#N/A</v>
      </c>
      <c r="N120" s="2" t="e">
        <v>#N/A</v>
      </c>
      <c r="O120" s="2" t="e">
        <v>#N/A</v>
      </c>
      <c r="P120" s="2" t="e">
        <v>#N/A</v>
      </c>
      <c r="Q120" s="2" t="e">
        <v>#N/A</v>
      </c>
      <c r="R120" s="2" t="e">
        <v>#N/A</v>
      </c>
      <c r="S120" s="2" t="e">
        <v>#N/A</v>
      </c>
      <c r="T120" s="2" t="e">
        <v>#N/A</v>
      </c>
      <c r="U120" s="2" t="e">
        <v>#N/A</v>
      </c>
      <c r="W120" s="172" t="e">
        <v>#N/A</v>
      </c>
      <c r="X120" s="172" t="e">
        <v>#N/A</v>
      </c>
      <c r="Y120" s="172" t="e">
        <v>#N/A</v>
      </c>
      <c r="Z120" s="172" t="e">
        <v>#N/A</v>
      </c>
      <c r="AA120" s="172" t="e">
        <v>#N/A</v>
      </c>
      <c r="AB120" s="172" t="e">
        <v>#N/A</v>
      </c>
      <c r="AC120" s="172" t="e">
        <v>#N/A</v>
      </c>
      <c r="AD120" s="172" t="e">
        <v>#N/A</v>
      </c>
      <c r="AE120" s="172" t="e">
        <v>#N/A</v>
      </c>
      <c r="AF120" s="172" t="e">
        <v>#N/A</v>
      </c>
      <c r="AG120" s="172" t="e">
        <v>#N/A</v>
      </c>
      <c r="AH120" s="172" t="e">
        <v>#N/A</v>
      </c>
      <c r="AI120" s="172" t="e">
        <v>#N/A</v>
      </c>
      <c r="AJ120" s="172" t="e">
        <v>#N/A</v>
      </c>
      <c r="AK120" s="172" t="e">
        <v>#N/A</v>
      </c>
      <c r="AL120" s="172" t="e">
        <v>#N/A</v>
      </c>
      <c r="AM120" s="172" t="e">
        <v>#N/A</v>
      </c>
      <c r="AN120" s="172" t="e">
        <v>#N/A</v>
      </c>
      <c r="AO120" s="172" t="e">
        <v>#N/A</v>
      </c>
      <c r="AP120" s="165"/>
    </row>
    <row r="121" spans="1:42" x14ac:dyDescent="0.25">
      <c r="A121" s="1" t="s">
        <v>29</v>
      </c>
      <c r="B121" t="s">
        <v>22</v>
      </c>
      <c r="C121" s="2" t="e">
        <v>#N/A</v>
      </c>
      <c r="D121" s="2" t="e">
        <v>#N/A</v>
      </c>
      <c r="E121" s="2" t="e">
        <v>#N/A</v>
      </c>
      <c r="F121" s="2" t="e">
        <v>#N/A</v>
      </c>
      <c r="G121" s="2" t="e">
        <v>#N/A</v>
      </c>
      <c r="H121" s="2" t="e">
        <v>#N/A</v>
      </c>
      <c r="I121" s="2" t="e">
        <v>#N/A</v>
      </c>
      <c r="J121" s="2" t="e">
        <v>#N/A</v>
      </c>
      <c r="K121" s="2" t="e">
        <v>#N/A</v>
      </c>
      <c r="L121" s="2" t="e">
        <v>#N/A</v>
      </c>
      <c r="M121" s="2" t="e">
        <v>#N/A</v>
      </c>
      <c r="N121" s="2" t="e">
        <v>#N/A</v>
      </c>
      <c r="O121" s="2" t="e">
        <v>#N/A</v>
      </c>
      <c r="P121" s="2" t="e">
        <v>#N/A</v>
      </c>
      <c r="Q121" s="2" t="e">
        <v>#N/A</v>
      </c>
      <c r="R121" s="2" t="e">
        <v>#N/A</v>
      </c>
      <c r="S121" s="2" t="e">
        <v>#N/A</v>
      </c>
      <c r="T121" s="2" t="e">
        <v>#N/A</v>
      </c>
      <c r="U121" s="2" t="e">
        <v>#N/A</v>
      </c>
      <c r="W121" s="172" t="e">
        <v>#N/A</v>
      </c>
      <c r="X121" s="172" t="e">
        <v>#N/A</v>
      </c>
      <c r="Y121" s="172" t="e">
        <v>#N/A</v>
      </c>
      <c r="Z121" s="172" t="e">
        <v>#N/A</v>
      </c>
      <c r="AA121" s="172" t="e">
        <v>#N/A</v>
      </c>
      <c r="AB121" s="172" t="e">
        <v>#N/A</v>
      </c>
      <c r="AC121" s="172" t="e">
        <v>#N/A</v>
      </c>
      <c r="AD121" s="172" t="e">
        <v>#N/A</v>
      </c>
      <c r="AE121" s="172" t="e">
        <v>#N/A</v>
      </c>
      <c r="AF121" s="172" t="e">
        <v>#N/A</v>
      </c>
      <c r="AG121" s="172" t="e">
        <v>#N/A</v>
      </c>
      <c r="AH121" s="172" t="e">
        <v>#N/A</v>
      </c>
      <c r="AI121" s="172" t="e">
        <v>#N/A</v>
      </c>
      <c r="AJ121" s="172" t="e">
        <v>#N/A</v>
      </c>
      <c r="AK121" s="172" t="e">
        <v>#N/A</v>
      </c>
      <c r="AL121" s="172" t="e">
        <v>#N/A</v>
      </c>
      <c r="AM121" s="172" t="e">
        <v>#N/A</v>
      </c>
      <c r="AN121" s="172" t="e">
        <v>#N/A</v>
      </c>
      <c r="AO121" s="172" t="e">
        <v>#N/A</v>
      </c>
      <c r="AP121" s="165"/>
    </row>
    <row r="122" spans="1:42" x14ac:dyDescent="0.25">
      <c r="A122" s="1" t="s">
        <v>33</v>
      </c>
      <c r="B122" t="s">
        <v>23</v>
      </c>
      <c r="C122" s="2" t="e">
        <v>#N/A</v>
      </c>
      <c r="D122" s="2" t="e">
        <v>#N/A</v>
      </c>
      <c r="E122" s="2" t="e">
        <v>#N/A</v>
      </c>
      <c r="F122" s="2" t="e">
        <v>#N/A</v>
      </c>
      <c r="G122" s="2" t="e">
        <v>#N/A</v>
      </c>
      <c r="H122" s="2" t="e">
        <v>#N/A</v>
      </c>
      <c r="I122" s="2" t="e">
        <v>#N/A</v>
      </c>
      <c r="J122" s="2" t="e">
        <v>#N/A</v>
      </c>
      <c r="K122" s="2" t="e">
        <v>#N/A</v>
      </c>
      <c r="L122" s="2" t="e">
        <v>#N/A</v>
      </c>
      <c r="M122" s="2" t="e">
        <v>#N/A</v>
      </c>
      <c r="N122" s="2" t="e">
        <v>#N/A</v>
      </c>
      <c r="O122" s="2" t="e">
        <v>#N/A</v>
      </c>
      <c r="P122" s="2" t="e">
        <v>#N/A</v>
      </c>
      <c r="Q122" s="2" t="e">
        <v>#N/A</v>
      </c>
      <c r="R122" s="2" t="e">
        <v>#N/A</v>
      </c>
      <c r="S122" s="2" t="e">
        <v>#N/A</v>
      </c>
      <c r="T122" s="2" t="e">
        <v>#N/A</v>
      </c>
      <c r="U122" s="2" t="e">
        <v>#N/A</v>
      </c>
      <c r="W122" s="172" t="e">
        <v>#N/A</v>
      </c>
      <c r="X122" s="172" t="e">
        <v>#N/A</v>
      </c>
      <c r="Y122" s="172" t="e">
        <v>#N/A</v>
      </c>
      <c r="Z122" s="172" t="e">
        <v>#N/A</v>
      </c>
      <c r="AA122" s="172" t="e">
        <v>#N/A</v>
      </c>
      <c r="AB122" s="172" t="e">
        <v>#N/A</v>
      </c>
      <c r="AC122" s="172" t="e">
        <v>#N/A</v>
      </c>
      <c r="AD122" s="172" t="e">
        <v>#N/A</v>
      </c>
      <c r="AE122" s="172" t="e">
        <v>#N/A</v>
      </c>
      <c r="AF122" s="172" t="e">
        <v>#N/A</v>
      </c>
      <c r="AG122" s="172" t="e">
        <v>#N/A</v>
      </c>
      <c r="AH122" s="172" t="e">
        <v>#N/A</v>
      </c>
      <c r="AI122" s="172" t="e">
        <v>#N/A</v>
      </c>
      <c r="AJ122" s="172" t="e">
        <v>#N/A</v>
      </c>
      <c r="AK122" s="172" t="e">
        <v>#N/A</v>
      </c>
      <c r="AL122" s="172" t="e">
        <v>#N/A</v>
      </c>
      <c r="AM122" s="172" t="e">
        <v>#N/A</v>
      </c>
      <c r="AN122" s="172" t="e">
        <v>#N/A</v>
      </c>
      <c r="AO122" s="172" t="e">
        <v>#N/A</v>
      </c>
      <c r="AP122" s="165"/>
    </row>
    <row r="123" spans="1:42" x14ac:dyDescent="0.25">
      <c r="A123" s="1" t="s">
        <v>33</v>
      </c>
      <c r="B123" t="s">
        <v>20</v>
      </c>
      <c r="C123" s="2" t="e">
        <v>#N/A</v>
      </c>
      <c r="D123" s="2" t="e">
        <v>#N/A</v>
      </c>
      <c r="E123" s="2" t="e">
        <v>#N/A</v>
      </c>
      <c r="F123" s="2" t="e">
        <v>#N/A</v>
      </c>
      <c r="G123" s="2" t="e">
        <v>#N/A</v>
      </c>
      <c r="H123" s="2" t="e">
        <v>#N/A</v>
      </c>
      <c r="I123" s="2" t="e">
        <v>#N/A</v>
      </c>
      <c r="J123" s="2" t="e">
        <v>#N/A</v>
      </c>
      <c r="K123" s="2" t="e">
        <v>#N/A</v>
      </c>
      <c r="L123" s="2" t="e">
        <v>#N/A</v>
      </c>
      <c r="M123" s="2" t="e">
        <v>#N/A</v>
      </c>
      <c r="N123" s="2" t="e">
        <v>#N/A</v>
      </c>
      <c r="O123" s="2" t="e">
        <v>#N/A</v>
      </c>
      <c r="P123" s="2" t="e">
        <v>#N/A</v>
      </c>
      <c r="Q123" s="2" t="e">
        <v>#N/A</v>
      </c>
      <c r="R123" s="2" t="e">
        <v>#N/A</v>
      </c>
      <c r="S123" s="2" t="e">
        <v>#N/A</v>
      </c>
      <c r="T123" s="2" t="e">
        <v>#N/A</v>
      </c>
      <c r="U123" s="2" t="e">
        <v>#N/A</v>
      </c>
      <c r="W123" s="172" t="e">
        <v>#N/A</v>
      </c>
      <c r="X123" s="172" t="e">
        <v>#N/A</v>
      </c>
      <c r="Y123" s="172" t="e">
        <v>#N/A</v>
      </c>
      <c r="Z123" s="172" t="e">
        <v>#N/A</v>
      </c>
      <c r="AA123" s="172" t="e">
        <v>#N/A</v>
      </c>
      <c r="AB123" s="172" t="e">
        <v>#N/A</v>
      </c>
      <c r="AC123" s="172" t="e">
        <v>#N/A</v>
      </c>
      <c r="AD123" s="172" t="e">
        <v>#N/A</v>
      </c>
      <c r="AE123" s="172" t="e">
        <v>#N/A</v>
      </c>
      <c r="AF123" s="172" t="e">
        <v>#N/A</v>
      </c>
      <c r="AG123" s="172" t="e">
        <v>#N/A</v>
      </c>
      <c r="AH123" s="172" t="e">
        <v>#N/A</v>
      </c>
      <c r="AI123" s="172" t="e">
        <v>#N/A</v>
      </c>
      <c r="AJ123" s="172" t="e">
        <v>#N/A</v>
      </c>
      <c r="AK123" s="172" t="e">
        <v>#N/A</v>
      </c>
      <c r="AL123" s="172" t="e">
        <v>#N/A</v>
      </c>
      <c r="AM123" s="172" t="e">
        <v>#N/A</v>
      </c>
      <c r="AN123" s="172" t="e">
        <v>#N/A</v>
      </c>
      <c r="AO123" s="172" t="e">
        <v>#N/A</v>
      </c>
      <c r="AP123" s="165"/>
    </row>
    <row r="124" spans="1:42" x14ac:dyDescent="0.25">
      <c r="A124" s="1" t="s">
        <v>33</v>
      </c>
      <c r="B124" t="s">
        <v>21</v>
      </c>
      <c r="C124" s="2" t="e">
        <v>#N/A</v>
      </c>
      <c r="D124" s="2" t="e">
        <v>#N/A</v>
      </c>
      <c r="E124" s="2" t="e">
        <v>#N/A</v>
      </c>
      <c r="F124" s="2" t="e">
        <v>#N/A</v>
      </c>
      <c r="G124" s="2" t="e">
        <v>#N/A</v>
      </c>
      <c r="H124" s="2" t="e">
        <v>#N/A</v>
      </c>
      <c r="I124" s="2" t="e">
        <v>#N/A</v>
      </c>
      <c r="J124" s="2" t="e">
        <v>#N/A</v>
      </c>
      <c r="K124" s="2" t="e">
        <v>#N/A</v>
      </c>
      <c r="L124" s="2" t="e">
        <v>#N/A</v>
      </c>
      <c r="M124" s="2" t="e">
        <v>#N/A</v>
      </c>
      <c r="N124" s="2" t="e">
        <v>#N/A</v>
      </c>
      <c r="O124" s="2" t="e">
        <v>#N/A</v>
      </c>
      <c r="P124" s="2" t="e">
        <v>#N/A</v>
      </c>
      <c r="Q124" s="2" t="e">
        <v>#N/A</v>
      </c>
      <c r="R124" s="2" t="e">
        <v>#N/A</v>
      </c>
      <c r="S124" s="2" t="e">
        <v>#N/A</v>
      </c>
      <c r="T124" s="2" t="e">
        <v>#N/A</v>
      </c>
      <c r="U124" s="2" t="e">
        <v>#N/A</v>
      </c>
      <c r="W124" s="172" t="e">
        <v>#N/A</v>
      </c>
      <c r="X124" s="172" t="e">
        <v>#N/A</v>
      </c>
      <c r="Y124" s="172" t="e">
        <v>#N/A</v>
      </c>
      <c r="Z124" s="172" t="e">
        <v>#N/A</v>
      </c>
      <c r="AA124" s="172" t="e">
        <v>#N/A</v>
      </c>
      <c r="AB124" s="172" t="e">
        <v>#N/A</v>
      </c>
      <c r="AC124" s="172" t="e">
        <v>#N/A</v>
      </c>
      <c r="AD124" s="172" t="e">
        <v>#N/A</v>
      </c>
      <c r="AE124" s="172" t="e">
        <v>#N/A</v>
      </c>
      <c r="AF124" s="172" t="e">
        <v>#N/A</v>
      </c>
      <c r="AG124" s="172" t="e">
        <v>#N/A</v>
      </c>
      <c r="AH124" s="172" t="e">
        <v>#N/A</v>
      </c>
      <c r="AI124" s="172" t="e">
        <v>#N/A</v>
      </c>
      <c r="AJ124" s="172" t="e">
        <v>#N/A</v>
      </c>
      <c r="AK124" s="172" t="e">
        <v>#N/A</v>
      </c>
      <c r="AL124" s="172" t="e">
        <v>#N/A</v>
      </c>
      <c r="AM124" s="172" t="e">
        <v>#N/A</v>
      </c>
      <c r="AN124" s="172" t="e">
        <v>#N/A</v>
      </c>
      <c r="AO124" s="172" t="e">
        <v>#N/A</v>
      </c>
      <c r="AP124" s="165"/>
    </row>
    <row r="125" spans="1:42" x14ac:dyDescent="0.25">
      <c r="A125" s="1" t="s">
        <v>33</v>
      </c>
      <c r="B125" t="s">
        <v>22</v>
      </c>
      <c r="C125" s="2" t="e">
        <v>#N/A</v>
      </c>
      <c r="D125" s="2" t="e">
        <v>#N/A</v>
      </c>
      <c r="E125" s="2" t="e">
        <v>#N/A</v>
      </c>
      <c r="F125" s="2" t="e">
        <v>#N/A</v>
      </c>
      <c r="G125" s="2" t="e">
        <v>#N/A</v>
      </c>
      <c r="H125" s="2" t="e">
        <v>#N/A</v>
      </c>
      <c r="I125" s="2" t="e">
        <v>#N/A</v>
      </c>
      <c r="J125" s="2" t="e">
        <v>#N/A</v>
      </c>
      <c r="K125" s="2" t="e">
        <v>#N/A</v>
      </c>
      <c r="L125" s="2" t="e">
        <v>#N/A</v>
      </c>
      <c r="M125" s="2" t="e">
        <v>#N/A</v>
      </c>
      <c r="N125" s="2" t="e">
        <v>#N/A</v>
      </c>
      <c r="O125" s="2" t="e">
        <v>#N/A</v>
      </c>
      <c r="P125" s="2" t="e">
        <v>#N/A</v>
      </c>
      <c r="Q125" s="2" t="e">
        <v>#N/A</v>
      </c>
      <c r="R125" s="2" t="e">
        <v>#N/A</v>
      </c>
      <c r="S125" s="2" t="e">
        <v>#N/A</v>
      </c>
      <c r="T125" s="2" t="e">
        <v>#N/A</v>
      </c>
      <c r="U125" s="2" t="e">
        <v>#N/A</v>
      </c>
      <c r="W125" s="172" t="e">
        <v>#N/A</v>
      </c>
      <c r="X125" s="172" t="e">
        <v>#N/A</v>
      </c>
      <c r="Y125" s="172" t="e">
        <v>#N/A</v>
      </c>
      <c r="Z125" s="172" t="e">
        <v>#N/A</v>
      </c>
      <c r="AA125" s="172" t="e">
        <v>#N/A</v>
      </c>
      <c r="AB125" s="172" t="e">
        <v>#N/A</v>
      </c>
      <c r="AC125" s="172" t="e">
        <v>#N/A</v>
      </c>
      <c r="AD125" s="172" t="e">
        <v>#N/A</v>
      </c>
      <c r="AE125" s="172" t="e">
        <v>#N/A</v>
      </c>
      <c r="AF125" s="172" t="e">
        <v>#N/A</v>
      </c>
      <c r="AG125" s="172" t="e">
        <v>#N/A</v>
      </c>
      <c r="AH125" s="172" t="e">
        <v>#N/A</v>
      </c>
      <c r="AI125" s="172" t="e">
        <v>#N/A</v>
      </c>
      <c r="AJ125" s="172" t="e">
        <v>#N/A</v>
      </c>
      <c r="AK125" s="172" t="e">
        <v>#N/A</v>
      </c>
      <c r="AL125" s="172" t="e">
        <v>#N/A</v>
      </c>
      <c r="AM125" s="172" t="e">
        <v>#N/A</v>
      </c>
      <c r="AN125" s="172" t="e">
        <v>#N/A</v>
      </c>
      <c r="AO125" s="172" t="e">
        <v>#N/A</v>
      </c>
      <c r="AP125" s="165"/>
    </row>
    <row r="126" spans="1:42" x14ac:dyDescent="0.25">
      <c r="A126" s="1" t="s">
        <v>33</v>
      </c>
      <c r="B126" t="s">
        <v>23</v>
      </c>
      <c r="C126" s="2" t="e">
        <v>#N/A</v>
      </c>
      <c r="D126" s="2" t="e">
        <v>#N/A</v>
      </c>
      <c r="E126" s="2" t="e">
        <v>#N/A</v>
      </c>
      <c r="F126" s="2" t="e">
        <v>#N/A</v>
      </c>
      <c r="G126" s="2" t="e">
        <v>#N/A</v>
      </c>
      <c r="H126" s="2" t="e">
        <v>#N/A</v>
      </c>
      <c r="I126" s="2" t="e">
        <v>#N/A</v>
      </c>
      <c r="J126" s="2" t="e">
        <v>#N/A</v>
      </c>
      <c r="K126" s="2" t="e">
        <v>#N/A</v>
      </c>
      <c r="L126" s="2" t="e">
        <v>#N/A</v>
      </c>
      <c r="M126" s="2" t="e">
        <v>#N/A</v>
      </c>
      <c r="N126" s="2" t="e">
        <v>#N/A</v>
      </c>
      <c r="O126" s="2" t="e">
        <v>#N/A</v>
      </c>
      <c r="P126" s="2" t="e">
        <v>#N/A</v>
      </c>
      <c r="Q126" s="2" t="e">
        <v>#N/A</v>
      </c>
      <c r="R126" s="2" t="e">
        <v>#N/A</v>
      </c>
      <c r="S126" s="2" t="e">
        <v>#N/A</v>
      </c>
      <c r="T126" s="2" t="e">
        <v>#N/A</v>
      </c>
      <c r="U126" s="2" t="e">
        <v>#N/A</v>
      </c>
      <c r="W126" s="172" t="e">
        <v>#N/A</v>
      </c>
      <c r="X126" s="172" t="e">
        <v>#N/A</v>
      </c>
      <c r="Y126" s="172" t="e">
        <v>#N/A</v>
      </c>
      <c r="Z126" s="172" t="e">
        <v>#N/A</v>
      </c>
      <c r="AA126" s="172" t="e">
        <v>#N/A</v>
      </c>
      <c r="AB126" s="172" t="e">
        <v>#N/A</v>
      </c>
      <c r="AC126" s="172" t="e">
        <v>#N/A</v>
      </c>
      <c r="AD126" s="172" t="e">
        <v>#N/A</v>
      </c>
      <c r="AE126" s="172" t="e">
        <v>#N/A</v>
      </c>
      <c r="AF126" s="172" t="e">
        <v>#N/A</v>
      </c>
      <c r="AG126" s="172" t="e">
        <v>#N/A</v>
      </c>
      <c r="AH126" s="172" t="e">
        <v>#N/A</v>
      </c>
      <c r="AI126" s="172" t="e">
        <v>#N/A</v>
      </c>
      <c r="AJ126" s="172" t="e">
        <v>#N/A</v>
      </c>
      <c r="AK126" s="172" t="e">
        <v>#N/A</v>
      </c>
      <c r="AL126" s="172" t="e">
        <v>#N/A</v>
      </c>
      <c r="AM126" s="172" t="e">
        <v>#N/A</v>
      </c>
      <c r="AN126" s="172" t="e">
        <v>#N/A</v>
      </c>
      <c r="AO126" s="172" t="e">
        <v>#N/A</v>
      </c>
      <c r="AP126" s="165"/>
    </row>
    <row r="127" spans="1:42" x14ac:dyDescent="0.25">
      <c r="A127" s="1" t="s">
        <v>33</v>
      </c>
      <c r="B127" t="s">
        <v>20</v>
      </c>
      <c r="C127" s="2" t="e">
        <v>#N/A</v>
      </c>
      <c r="D127" s="2" t="e">
        <v>#N/A</v>
      </c>
      <c r="E127" s="2" t="e">
        <v>#N/A</v>
      </c>
      <c r="F127" s="2" t="e">
        <v>#N/A</v>
      </c>
      <c r="G127" s="2" t="e">
        <v>#N/A</v>
      </c>
      <c r="H127" s="2" t="e">
        <v>#N/A</v>
      </c>
      <c r="I127" s="2" t="e">
        <v>#N/A</v>
      </c>
      <c r="J127" s="2" t="e">
        <v>#N/A</v>
      </c>
      <c r="K127" s="2" t="e">
        <v>#N/A</v>
      </c>
      <c r="L127" s="2" t="e">
        <v>#N/A</v>
      </c>
      <c r="M127" s="2" t="e">
        <v>#N/A</v>
      </c>
      <c r="N127" s="2" t="e">
        <v>#N/A</v>
      </c>
      <c r="O127" s="2" t="e">
        <v>#N/A</v>
      </c>
      <c r="P127" s="2" t="e">
        <v>#N/A</v>
      </c>
      <c r="Q127" s="2" t="e">
        <v>#N/A</v>
      </c>
      <c r="R127" s="2" t="e">
        <v>#N/A</v>
      </c>
      <c r="S127" s="2" t="e">
        <v>#N/A</v>
      </c>
      <c r="T127" s="2" t="e">
        <v>#N/A</v>
      </c>
      <c r="U127" s="2" t="e">
        <v>#N/A</v>
      </c>
      <c r="W127" s="172" t="e">
        <v>#N/A</v>
      </c>
      <c r="X127" s="172" t="e">
        <v>#N/A</v>
      </c>
      <c r="Y127" s="172" t="e">
        <v>#N/A</v>
      </c>
      <c r="Z127" s="172" t="e">
        <v>#N/A</v>
      </c>
      <c r="AA127" s="172" t="e">
        <v>#N/A</v>
      </c>
      <c r="AB127" s="172" t="e">
        <v>#N/A</v>
      </c>
      <c r="AC127" s="172" t="e">
        <v>#N/A</v>
      </c>
      <c r="AD127" s="172" t="e">
        <v>#N/A</v>
      </c>
      <c r="AE127" s="172" t="e">
        <v>#N/A</v>
      </c>
      <c r="AF127" s="172" t="e">
        <v>#N/A</v>
      </c>
      <c r="AG127" s="172" t="e">
        <v>#N/A</v>
      </c>
      <c r="AH127" s="172" t="e">
        <v>#N/A</v>
      </c>
      <c r="AI127" s="172" t="e">
        <v>#N/A</v>
      </c>
      <c r="AJ127" s="172" t="e">
        <v>#N/A</v>
      </c>
      <c r="AK127" s="172" t="e">
        <v>#N/A</v>
      </c>
      <c r="AL127" s="172" t="e">
        <v>#N/A</v>
      </c>
      <c r="AM127" s="172" t="e">
        <v>#N/A</v>
      </c>
      <c r="AN127" s="172" t="e">
        <v>#N/A</v>
      </c>
      <c r="AO127" s="172" t="e">
        <v>#N/A</v>
      </c>
      <c r="AP127" s="165"/>
    </row>
    <row r="128" spans="1:42" x14ac:dyDescent="0.25">
      <c r="A128" s="1" t="s">
        <v>33</v>
      </c>
      <c r="B128" t="s">
        <v>21</v>
      </c>
      <c r="C128" s="2" t="e">
        <v>#N/A</v>
      </c>
      <c r="D128" s="2" t="e">
        <v>#N/A</v>
      </c>
      <c r="E128" s="2" t="e">
        <v>#N/A</v>
      </c>
      <c r="F128" s="2" t="e">
        <v>#N/A</v>
      </c>
      <c r="G128" s="2" t="e">
        <v>#N/A</v>
      </c>
      <c r="H128" s="2" t="e">
        <v>#N/A</v>
      </c>
      <c r="I128" s="2" t="e">
        <v>#N/A</v>
      </c>
      <c r="J128" s="2" t="e">
        <v>#N/A</v>
      </c>
      <c r="K128" s="2" t="e">
        <v>#N/A</v>
      </c>
      <c r="L128" s="2" t="e">
        <v>#N/A</v>
      </c>
      <c r="M128" s="2" t="e">
        <v>#N/A</v>
      </c>
      <c r="N128" s="2" t="e">
        <v>#N/A</v>
      </c>
      <c r="O128" s="2" t="e">
        <v>#N/A</v>
      </c>
      <c r="P128" s="2" t="e">
        <v>#N/A</v>
      </c>
      <c r="Q128" s="2" t="e">
        <v>#N/A</v>
      </c>
      <c r="R128" s="2" t="e">
        <v>#N/A</v>
      </c>
      <c r="S128" s="2" t="e">
        <v>#N/A</v>
      </c>
      <c r="T128" s="2" t="e">
        <v>#N/A</v>
      </c>
      <c r="U128" s="2" t="e">
        <v>#N/A</v>
      </c>
      <c r="W128" s="172" t="e">
        <v>#N/A</v>
      </c>
      <c r="X128" s="172" t="e">
        <v>#N/A</v>
      </c>
      <c r="Y128" s="172" t="e">
        <v>#N/A</v>
      </c>
      <c r="Z128" s="172" t="e">
        <v>#N/A</v>
      </c>
      <c r="AA128" s="172" t="e">
        <v>#N/A</v>
      </c>
      <c r="AB128" s="172" t="e">
        <v>#N/A</v>
      </c>
      <c r="AC128" s="172" t="e">
        <v>#N/A</v>
      </c>
      <c r="AD128" s="172" t="e">
        <v>#N/A</v>
      </c>
      <c r="AE128" s="172" t="e">
        <v>#N/A</v>
      </c>
      <c r="AF128" s="172" t="e">
        <v>#N/A</v>
      </c>
      <c r="AG128" s="172" t="e">
        <v>#N/A</v>
      </c>
      <c r="AH128" s="172" t="e">
        <v>#N/A</v>
      </c>
      <c r="AI128" s="172" t="e">
        <v>#N/A</v>
      </c>
      <c r="AJ128" s="172" t="e">
        <v>#N/A</v>
      </c>
      <c r="AK128" s="172" t="e">
        <v>#N/A</v>
      </c>
      <c r="AL128" s="172" t="e">
        <v>#N/A</v>
      </c>
      <c r="AM128" s="172" t="e">
        <v>#N/A</v>
      </c>
      <c r="AN128" s="172" t="e">
        <v>#N/A</v>
      </c>
      <c r="AO128" s="172" t="e">
        <v>#N/A</v>
      </c>
      <c r="AP128" s="165"/>
    </row>
    <row r="129" spans="1:43" x14ac:dyDescent="0.25">
      <c r="A129" s="1" t="s">
        <v>33</v>
      </c>
      <c r="B129" t="s">
        <v>22</v>
      </c>
      <c r="C129" s="2" t="e">
        <v>#N/A</v>
      </c>
      <c r="D129" s="2" t="e">
        <v>#N/A</v>
      </c>
      <c r="E129" s="2" t="e">
        <v>#N/A</v>
      </c>
      <c r="F129" s="2" t="e">
        <v>#N/A</v>
      </c>
      <c r="G129" s="2" t="e">
        <v>#N/A</v>
      </c>
      <c r="H129" s="2" t="e">
        <v>#N/A</v>
      </c>
      <c r="I129" s="2" t="e">
        <v>#N/A</v>
      </c>
      <c r="J129" s="2" t="e">
        <v>#N/A</v>
      </c>
      <c r="K129" s="2" t="e">
        <v>#N/A</v>
      </c>
      <c r="L129" s="2" t="e">
        <v>#N/A</v>
      </c>
      <c r="M129" s="2" t="e">
        <v>#N/A</v>
      </c>
      <c r="N129" s="2" t="e">
        <v>#N/A</v>
      </c>
      <c r="O129" s="2" t="e">
        <v>#N/A</v>
      </c>
      <c r="P129" s="2" t="e">
        <v>#N/A</v>
      </c>
      <c r="Q129" s="2" t="e">
        <v>#N/A</v>
      </c>
      <c r="R129" s="2" t="e">
        <v>#N/A</v>
      </c>
      <c r="S129" s="2" t="e">
        <v>#N/A</v>
      </c>
      <c r="T129" s="2" t="e">
        <v>#N/A</v>
      </c>
      <c r="U129" s="2" t="e">
        <v>#N/A</v>
      </c>
      <c r="W129" s="172" t="e">
        <v>#N/A</v>
      </c>
      <c r="X129" s="172" t="e">
        <v>#N/A</v>
      </c>
      <c r="Y129" s="172" t="e">
        <v>#N/A</v>
      </c>
      <c r="Z129" s="172" t="e">
        <v>#N/A</v>
      </c>
      <c r="AA129" s="172" t="e">
        <v>#N/A</v>
      </c>
      <c r="AB129" s="172" t="e">
        <v>#N/A</v>
      </c>
      <c r="AC129" s="172" t="e">
        <v>#N/A</v>
      </c>
      <c r="AD129" s="172" t="e">
        <v>#N/A</v>
      </c>
      <c r="AE129" s="172" t="e">
        <v>#N/A</v>
      </c>
      <c r="AF129" s="172" t="e">
        <v>#N/A</v>
      </c>
      <c r="AG129" s="172" t="e">
        <v>#N/A</v>
      </c>
      <c r="AH129" s="172" t="e">
        <v>#N/A</v>
      </c>
      <c r="AI129" s="172" t="e">
        <v>#N/A</v>
      </c>
      <c r="AJ129" s="172" t="e">
        <v>#N/A</v>
      </c>
      <c r="AK129" s="172" t="e">
        <v>#N/A</v>
      </c>
      <c r="AL129" s="172" t="e">
        <v>#N/A</v>
      </c>
      <c r="AM129" s="172" t="e">
        <v>#N/A</v>
      </c>
      <c r="AN129" s="172" t="e">
        <v>#N/A</v>
      </c>
      <c r="AO129" s="172" t="e">
        <v>#N/A</v>
      </c>
      <c r="AP129" s="165"/>
    </row>
    <row r="130" spans="1:43" x14ac:dyDescent="0.25"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</row>
    <row r="131" spans="1:43" ht="15.75" x14ac:dyDescent="0.25">
      <c r="C131" s="3" t="s">
        <v>17</v>
      </c>
      <c r="D131" s="3" t="s">
        <v>18</v>
      </c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173"/>
      <c r="X131" s="173"/>
      <c r="Y131" s="173"/>
      <c r="Z131" s="173"/>
      <c r="AA131" s="173"/>
      <c r="AB131" s="173"/>
      <c r="AC131" s="173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</row>
    <row r="132" spans="1:43" ht="15.75" x14ac:dyDescent="0.25">
      <c r="B132" t="s">
        <v>61</v>
      </c>
      <c r="C132" s="3" t="s">
        <v>24</v>
      </c>
      <c r="D132">
        <v>15</v>
      </c>
      <c r="E132" s="3" t="s">
        <v>1</v>
      </c>
      <c r="F132" s="3">
        <v>75</v>
      </c>
      <c r="G132" s="3">
        <v>65</v>
      </c>
      <c r="H132" s="3">
        <v>20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173"/>
      <c r="X132" s="173"/>
      <c r="Y132" s="173"/>
      <c r="Z132" s="173"/>
      <c r="AA132" s="173"/>
      <c r="AB132" s="173"/>
      <c r="AC132" s="173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</row>
    <row r="133" spans="1:43" ht="15.75" x14ac:dyDescent="0.25">
      <c r="C133" s="3" t="s">
        <v>8</v>
      </c>
      <c r="D133" s="3" t="s">
        <v>48</v>
      </c>
      <c r="E133" s="3" t="s">
        <v>49</v>
      </c>
      <c r="F133" s="3" t="s">
        <v>50</v>
      </c>
      <c r="G133" s="3" t="s">
        <v>51</v>
      </c>
      <c r="H133" s="3" t="s">
        <v>52</v>
      </c>
      <c r="I133" s="3" t="s">
        <v>53</v>
      </c>
      <c r="J133" s="3" t="s">
        <v>54</v>
      </c>
      <c r="K133" s="3" t="s">
        <v>55</v>
      </c>
      <c r="L133" s="3" t="s">
        <v>56</v>
      </c>
      <c r="M133" s="3" t="s">
        <v>57</v>
      </c>
      <c r="N133" s="3" t="s">
        <v>29</v>
      </c>
      <c r="O133" s="3" t="s">
        <v>29</v>
      </c>
      <c r="P133" s="3" t="s">
        <v>29</v>
      </c>
      <c r="Q133" s="3" t="s">
        <v>29</v>
      </c>
      <c r="R133" s="3" t="s">
        <v>29</v>
      </c>
      <c r="S133" s="3" t="s">
        <v>29</v>
      </c>
      <c r="T133" s="3" t="s">
        <v>29</v>
      </c>
      <c r="U133" s="3">
        <v>0</v>
      </c>
      <c r="V133" s="3"/>
      <c r="W133" s="165"/>
      <c r="X133" s="165"/>
      <c r="Y133" s="173" t="s">
        <v>8</v>
      </c>
      <c r="Z133" s="173" t="s">
        <v>48</v>
      </c>
      <c r="AA133" s="173" t="s">
        <v>49</v>
      </c>
      <c r="AB133" s="173" t="s">
        <v>50</v>
      </c>
      <c r="AC133" s="173" t="s">
        <v>51</v>
      </c>
      <c r="AD133" s="173" t="s">
        <v>52</v>
      </c>
      <c r="AE133" s="173" t="s">
        <v>53</v>
      </c>
      <c r="AF133" s="173" t="s">
        <v>54</v>
      </c>
      <c r="AG133" s="173" t="s">
        <v>55</v>
      </c>
      <c r="AH133" s="173" t="s">
        <v>56</v>
      </c>
      <c r="AI133" s="173" t="s">
        <v>57</v>
      </c>
      <c r="AJ133" s="173" t="s">
        <v>29</v>
      </c>
      <c r="AK133" s="173" t="s">
        <v>29</v>
      </c>
      <c r="AL133" s="173" t="s">
        <v>29</v>
      </c>
      <c r="AM133" s="173" t="s">
        <v>29</v>
      </c>
      <c r="AN133" s="173" t="s">
        <v>29</v>
      </c>
      <c r="AO133" s="173" t="s">
        <v>29</v>
      </c>
      <c r="AP133" s="173" t="s">
        <v>29</v>
      </c>
      <c r="AQ133" s="3">
        <v>0</v>
      </c>
    </row>
    <row r="134" spans="1:43" ht="15.75" x14ac:dyDescent="0.25">
      <c r="A134">
        <v>0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165"/>
      <c r="X134" s="165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3"/>
    </row>
    <row r="135" spans="1:43" ht="119.25" customHeight="1" x14ac:dyDescent="0.25">
      <c r="A135" t="s">
        <v>47</v>
      </c>
      <c r="C135" s="5" t="s">
        <v>327</v>
      </c>
      <c r="D135" s="5" t="s">
        <v>328</v>
      </c>
      <c r="E135" s="5" t="s">
        <v>329</v>
      </c>
      <c r="F135" s="5" t="s">
        <v>330</v>
      </c>
      <c r="G135" s="5" t="s">
        <v>331</v>
      </c>
      <c r="H135" s="5" t="s">
        <v>332</v>
      </c>
      <c r="I135" s="5" t="s">
        <v>333</v>
      </c>
      <c r="J135" s="5" t="s">
        <v>334</v>
      </c>
      <c r="K135" s="5" t="s">
        <v>335</v>
      </c>
      <c r="L135" s="5" t="s">
        <v>336</v>
      </c>
      <c r="M135" s="5" t="s">
        <v>337</v>
      </c>
      <c r="N135" s="5" t="s">
        <v>338</v>
      </c>
      <c r="O135" s="5" t="s">
        <v>338</v>
      </c>
      <c r="P135" s="5" t="s">
        <v>338</v>
      </c>
      <c r="Q135" s="5" t="s">
        <v>338</v>
      </c>
      <c r="R135" s="5" t="s">
        <v>338</v>
      </c>
      <c r="S135" s="5" t="s">
        <v>338</v>
      </c>
      <c r="T135" s="5" t="s">
        <v>338</v>
      </c>
      <c r="U135" s="5" t="s">
        <v>339</v>
      </c>
      <c r="V135" s="3"/>
      <c r="W135" s="165" t="s">
        <v>47</v>
      </c>
      <c r="X135" s="165"/>
      <c r="Y135" s="174" t="s">
        <v>340</v>
      </c>
      <c r="Z135" s="174" t="s">
        <v>341</v>
      </c>
      <c r="AA135" s="174" t="s">
        <v>342</v>
      </c>
      <c r="AB135" s="174" t="s">
        <v>343</v>
      </c>
      <c r="AC135" s="174" t="s">
        <v>344</v>
      </c>
      <c r="AD135" s="174" t="s">
        <v>345</v>
      </c>
      <c r="AE135" s="174" t="s">
        <v>346</v>
      </c>
      <c r="AF135" s="174" t="s">
        <v>347</v>
      </c>
      <c r="AG135" s="174" t="s">
        <v>348</v>
      </c>
      <c r="AH135" s="174" t="s">
        <v>349</v>
      </c>
      <c r="AI135" s="174" t="s">
        <v>350</v>
      </c>
      <c r="AJ135" s="174" t="s">
        <v>351</v>
      </c>
      <c r="AK135" s="174" t="s">
        <v>351</v>
      </c>
      <c r="AL135" s="174" t="s">
        <v>351</v>
      </c>
      <c r="AM135" s="174" t="s">
        <v>351</v>
      </c>
      <c r="AN135" s="174" t="s">
        <v>351</v>
      </c>
      <c r="AO135" s="174" t="s">
        <v>351</v>
      </c>
      <c r="AP135" s="174" t="s">
        <v>351</v>
      </c>
      <c r="AQ135" s="5" t="s">
        <v>352</v>
      </c>
    </row>
    <row r="136" spans="1:43" ht="119.25" customHeight="1" x14ac:dyDescent="0.25">
      <c r="A136" t="s">
        <v>29</v>
      </c>
      <c r="C136" s="5" t="s">
        <v>353</v>
      </c>
      <c r="D136" s="5" t="s">
        <v>354</v>
      </c>
      <c r="E136" s="5" t="s">
        <v>355</v>
      </c>
      <c r="F136" s="5" t="s">
        <v>356</v>
      </c>
      <c r="G136" s="5" t="s">
        <v>357</v>
      </c>
      <c r="H136" s="5" t="s">
        <v>358</v>
      </c>
      <c r="I136" s="5" t="s">
        <v>359</v>
      </c>
      <c r="J136" s="5" t="s">
        <v>360</v>
      </c>
      <c r="K136" s="5" t="s">
        <v>361</v>
      </c>
      <c r="L136" s="5" t="s">
        <v>362</v>
      </c>
      <c r="M136" s="5" t="s">
        <v>363</v>
      </c>
      <c r="N136" s="5" t="s">
        <v>364</v>
      </c>
      <c r="O136" s="5" t="s">
        <v>364</v>
      </c>
      <c r="P136" s="5" t="s">
        <v>364</v>
      </c>
      <c r="Q136" s="5" t="s">
        <v>364</v>
      </c>
      <c r="R136" s="5" t="s">
        <v>364</v>
      </c>
      <c r="S136" s="5" t="s">
        <v>364</v>
      </c>
      <c r="T136" s="5" t="s">
        <v>364</v>
      </c>
      <c r="U136" s="5" t="s">
        <v>365</v>
      </c>
      <c r="V136" s="3"/>
      <c r="W136" s="165" t="s">
        <v>29</v>
      </c>
      <c r="X136" s="165"/>
      <c r="Y136" s="174" t="s">
        <v>366</v>
      </c>
      <c r="Z136" s="174" t="s">
        <v>367</v>
      </c>
      <c r="AA136" s="174" t="s">
        <v>368</v>
      </c>
      <c r="AB136" s="174" t="s">
        <v>369</v>
      </c>
      <c r="AC136" s="174" t="s">
        <v>370</v>
      </c>
      <c r="AD136" s="174" t="s">
        <v>371</v>
      </c>
      <c r="AE136" s="174" t="s">
        <v>372</v>
      </c>
      <c r="AF136" s="174" t="s">
        <v>373</v>
      </c>
      <c r="AG136" s="174" t="s">
        <v>374</v>
      </c>
      <c r="AH136" s="174" t="s">
        <v>375</v>
      </c>
      <c r="AI136" s="174" t="s">
        <v>376</v>
      </c>
      <c r="AJ136" s="174" t="s">
        <v>377</v>
      </c>
      <c r="AK136" s="174" t="s">
        <v>377</v>
      </c>
      <c r="AL136" s="174" t="s">
        <v>377</v>
      </c>
      <c r="AM136" s="174" t="s">
        <v>377</v>
      </c>
      <c r="AN136" s="174" t="s">
        <v>377</v>
      </c>
      <c r="AO136" s="174" t="s">
        <v>377</v>
      </c>
      <c r="AP136" s="174" t="s">
        <v>377</v>
      </c>
      <c r="AQ136" s="5" t="s">
        <v>378</v>
      </c>
    </row>
    <row r="137" spans="1:43" ht="119.25" customHeight="1" x14ac:dyDescent="0.25">
      <c r="A137" t="s">
        <v>29</v>
      </c>
      <c r="C137" s="5" t="s">
        <v>353</v>
      </c>
      <c r="D137" s="5" t="s">
        <v>354</v>
      </c>
      <c r="E137" s="5" t="s">
        <v>355</v>
      </c>
      <c r="F137" s="5" t="s">
        <v>356</v>
      </c>
      <c r="G137" s="5" t="s">
        <v>357</v>
      </c>
      <c r="H137" s="5" t="s">
        <v>358</v>
      </c>
      <c r="I137" s="5" t="s">
        <v>359</v>
      </c>
      <c r="J137" s="5" t="s">
        <v>360</v>
      </c>
      <c r="K137" s="5" t="s">
        <v>361</v>
      </c>
      <c r="L137" s="5" t="s">
        <v>362</v>
      </c>
      <c r="M137" s="5" t="s">
        <v>363</v>
      </c>
      <c r="N137" s="5" t="s">
        <v>364</v>
      </c>
      <c r="O137" s="5" t="s">
        <v>364</v>
      </c>
      <c r="P137" s="5" t="s">
        <v>364</v>
      </c>
      <c r="Q137" s="5" t="s">
        <v>364</v>
      </c>
      <c r="R137" s="5" t="s">
        <v>364</v>
      </c>
      <c r="S137" s="5" t="s">
        <v>364</v>
      </c>
      <c r="T137" s="5" t="s">
        <v>364</v>
      </c>
      <c r="U137" s="5" t="s">
        <v>365</v>
      </c>
      <c r="V137" s="3"/>
      <c r="W137" s="165" t="s">
        <v>29</v>
      </c>
      <c r="X137" s="165"/>
      <c r="Y137" s="174" t="s">
        <v>366</v>
      </c>
      <c r="Z137" s="174" t="s">
        <v>367</v>
      </c>
      <c r="AA137" s="174" t="s">
        <v>368</v>
      </c>
      <c r="AB137" s="174" t="s">
        <v>369</v>
      </c>
      <c r="AC137" s="174" t="s">
        <v>370</v>
      </c>
      <c r="AD137" s="174" t="s">
        <v>371</v>
      </c>
      <c r="AE137" s="174" t="s">
        <v>372</v>
      </c>
      <c r="AF137" s="174" t="s">
        <v>373</v>
      </c>
      <c r="AG137" s="174" t="s">
        <v>374</v>
      </c>
      <c r="AH137" s="174" t="s">
        <v>375</v>
      </c>
      <c r="AI137" s="174" t="s">
        <v>376</v>
      </c>
      <c r="AJ137" s="174" t="s">
        <v>377</v>
      </c>
      <c r="AK137" s="174" t="s">
        <v>377</v>
      </c>
      <c r="AL137" s="174" t="s">
        <v>377</v>
      </c>
      <c r="AM137" s="174" t="s">
        <v>377</v>
      </c>
      <c r="AN137" s="174" t="s">
        <v>377</v>
      </c>
      <c r="AO137" s="174" t="s">
        <v>377</v>
      </c>
      <c r="AP137" s="174" t="s">
        <v>377</v>
      </c>
      <c r="AQ137" s="5" t="s">
        <v>378</v>
      </c>
    </row>
    <row r="138" spans="1:43" ht="119.25" customHeight="1" x14ac:dyDescent="0.25">
      <c r="A138" t="s">
        <v>29</v>
      </c>
      <c r="C138" s="5" t="s">
        <v>353</v>
      </c>
      <c r="D138" s="5" t="s">
        <v>354</v>
      </c>
      <c r="E138" s="5" t="s">
        <v>355</v>
      </c>
      <c r="F138" s="5" t="s">
        <v>356</v>
      </c>
      <c r="G138" s="5" t="s">
        <v>357</v>
      </c>
      <c r="H138" s="5" t="s">
        <v>358</v>
      </c>
      <c r="I138" s="5" t="s">
        <v>359</v>
      </c>
      <c r="J138" s="5" t="s">
        <v>360</v>
      </c>
      <c r="K138" s="5" t="s">
        <v>361</v>
      </c>
      <c r="L138" s="5" t="s">
        <v>362</v>
      </c>
      <c r="M138" s="5" t="s">
        <v>363</v>
      </c>
      <c r="N138" s="5" t="s">
        <v>364</v>
      </c>
      <c r="O138" s="5" t="s">
        <v>364</v>
      </c>
      <c r="P138" s="5" t="s">
        <v>364</v>
      </c>
      <c r="Q138" s="5" t="s">
        <v>364</v>
      </c>
      <c r="R138" s="5" t="s">
        <v>364</v>
      </c>
      <c r="S138" s="5" t="s">
        <v>364</v>
      </c>
      <c r="T138" s="5" t="s">
        <v>364</v>
      </c>
      <c r="U138" s="5" t="s">
        <v>365</v>
      </c>
      <c r="V138" s="3"/>
      <c r="W138" s="165" t="s">
        <v>29</v>
      </c>
      <c r="X138" s="165"/>
      <c r="Y138" s="174" t="s">
        <v>366</v>
      </c>
      <c r="Z138" s="174" t="s">
        <v>367</v>
      </c>
      <c r="AA138" s="174" t="s">
        <v>368</v>
      </c>
      <c r="AB138" s="174" t="s">
        <v>369</v>
      </c>
      <c r="AC138" s="174" t="s">
        <v>370</v>
      </c>
      <c r="AD138" s="174" t="s">
        <v>371</v>
      </c>
      <c r="AE138" s="174" t="s">
        <v>372</v>
      </c>
      <c r="AF138" s="174" t="s">
        <v>373</v>
      </c>
      <c r="AG138" s="174" t="s">
        <v>374</v>
      </c>
      <c r="AH138" s="174" t="s">
        <v>375</v>
      </c>
      <c r="AI138" s="174" t="s">
        <v>376</v>
      </c>
      <c r="AJ138" s="174" t="s">
        <v>377</v>
      </c>
      <c r="AK138" s="174" t="s">
        <v>377</v>
      </c>
      <c r="AL138" s="174" t="s">
        <v>377</v>
      </c>
      <c r="AM138" s="174" t="s">
        <v>377</v>
      </c>
      <c r="AN138" s="174" t="s">
        <v>377</v>
      </c>
      <c r="AO138" s="174" t="s">
        <v>377</v>
      </c>
      <c r="AP138" s="174" t="s">
        <v>377</v>
      </c>
      <c r="AQ138" s="5" t="s">
        <v>378</v>
      </c>
    </row>
    <row r="139" spans="1:43" ht="119.25" customHeight="1" x14ac:dyDescent="0.25">
      <c r="A139" t="s">
        <v>29</v>
      </c>
      <c r="C139" s="5" t="s">
        <v>353</v>
      </c>
      <c r="D139" s="5" t="s">
        <v>354</v>
      </c>
      <c r="E139" s="5" t="s">
        <v>355</v>
      </c>
      <c r="F139" s="5" t="s">
        <v>356</v>
      </c>
      <c r="G139" s="5" t="s">
        <v>357</v>
      </c>
      <c r="H139" s="5" t="s">
        <v>358</v>
      </c>
      <c r="I139" s="5" t="s">
        <v>359</v>
      </c>
      <c r="J139" s="5" t="s">
        <v>360</v>
      </c>
      <c r="K139" s="5" t="s">
        <v>361</v>
      </c>
      <c r="L139" s="5" t="s">
        <v>362</v>
      </c>
      <c r="M139" s="5" t="s">
        <v>363</v>
      </c>
      <c r="N139" s="5" t="s">
        <v>364</v>
      </c>
      <c r="O139" s="5" t="s">
        <v>364</v>
      </c>
      <c r="P139" s="5" t="s">
        <v>364</v>
      </c>
      <c r="Q139" s="5" t="s">
        <v>364</v>
      </c>
      <c r="R139" s="5" t="s">
        <v>364</v>
      </c>
      <c r="S139" s="5" t="s">
        <v>364</v>
      </c>
      <c r="T139" s="5" t="s">
        <v>364</v>
      </c>
      <c r="U139" s="5" t="s">
        <v>365</v>
      </c>
      <c r="V139" s="3"/>
      <c r="W139" s="165" t="s">
        <v>29</v>
      </c>
      <c r="X139" s="165"/>
      <c r="Y139" s="174" t="s">
        <v>366</v>
      </c>
      <c r="Z139" s="174" t="s">
        <v>367</v>
      </c>
      <c r="AA139" s="174" t="s">
        <v>368</v>
      </c>
      <c r="AB139" s="174" t="s">
        <v>369</v>
      </c>
      <c r="AC139" s="174" t="s">
        <v>370</v>
      </c>
      <c r="AD139" s="174" t="s">
        <v>371</v>
      </c>
      <c r="AE139" s="174" t="s">
        <v>372</v>
      </c>
      <c r="AF139" s="174" t="s">
        <v>373</v>
      </c>
      <c r="AG139" s="174" t="s">
        <v>374</v>
      </c>
      <c r="AH139" s="174" t="s">
        <v>375</v>
      </c>
      <c r="AI139" s="174" t="s">
        <v>376</v>
      </c>
      <c r="AJ139" s="174" t="s">
        <v>377</v>
      </c>
      <c r="AK139" s="174" t="s">
        <v>377</v>
      </c>
      <c r="AL139" s="174" t="s">
        <v>377</v>
      </c>
      <c r="AM139" s="174" t="s">
        <v>377</v>
      </c>
      <c r="AN139" s="174" t="s">
        <v>377</v>
      </c>
      <c r="AO139" s="174" t="s">
        <v>377</v>
      </c>
      <c r="AP139" s="174" t="s">
        <v>377</v>
      </c>
      <c r="AQ139" s="5" t="s">
        <v>378</v>
      </c>
    </row>
    <row r="140" spans="1:43" ht="119.25" customHeight="1" x14ac:dyDescent="0.25">
      <c r="A140" t="s">
        <v>33</v>
      </c>
      <c r="C140" s="5" t="s">
        <v>379</v>
      </c>
      <c r="D140" s="5" t="s">
        <v>380</v>
      </c>
      <c r="E140" s="5" t="s">
        <v>381</v>
      </c>
      <c r="F140" s="5" t="s">
        <v>382</v>
      </c>
      <c r="G140" s="5" t="s">
        <v>383</v>
      </c>
      <c r="H140" s="5" t="s">
        <v>384</v>
      </c>
      <c r="I140" s="5" t="s">
        <v>385</v>
      </c>
      <c r="J140" s="5" t="s">
        <v>386</v>
      </c>
      <c r="K140" s="5" t="s">
        <v>387</v>
      </c>
      <c r="L140" s="5" t="s">
        <v>388</v>
      </c>
      <c r="M140" s="5" t="s">
        <v>389</v>
      </c>
      <c r="N140" s="5" t="s">
        <v>390</v>
      </c>
      <c r="O140" s="5" t="s">
        <v>390</v>
      </c>
      <c r="P140" s="5" t="s">
        <v>390</v>
      </c>
      <c r="Q140" s="5" t="s">
        <v>390</v>
      </c>
      <c r="R140" s="5" t="s">
        <v>390</v>
      </c>
      <c r="S140" s="5" t="s">
        <v>390</v>
      </c>
      <c r="T140" s="5" t="s">
        <v>390</v>
      </c>
      <c r="U140" s="5" t="s">
        <v>391</v>
      </c>
      <c r="V140" s="3"/>
      <c r="W140" s="165" t="s">
        <v>33</v>
      </c>
      <c r="X140" s="165"/>
      <c r="Y140" s="174" t="s">
        <v>392</v>
      </c>
      <c r="Z140" s="174" t="s">
        <v>393</v>
      </c>
      <c r="AA140" s="174" t="s">
        <v>394</v>
      </c>
      <c r="AB140" s="174" t="s">
        <v>395</v>
      </c>
      <c r="AC140" s="174" t="s">
        <v>396</v>
      </c>
      <c r="AD140" s="174" t="s">
        <v>397</v>
      </c>
      <c r="AE140" s="174" t="s">
        <v>398</v>
      </c>
      <c r="AF140" s="174" t="s">
        <v>399</v>
      </c>
      <c r="AG140" s="174" t="s">
        <v>400</v>
      </c>
      <c r="AH140" s="174" t="s">
        <v>401</v>
      </c>
      <c r="AI140" s="174" t="s">
        <v>402</v>
      </c>
      <c r="AJ140" s="174" t="s">
        <v>403</v>
      </c>
      <c r="AK140" s="174" t="s">
        <v>403</v>
      </c>
      <c r="AL140" s="174" t="s">
        <v>403</v>
      </c>
      <c r="AM140" s="174" t="s">
        <v>403</v>
      </c>
      <c r="AN140" s="174" t="s">
        <v>403</v>
      </c>
      <c r="AO140" s="174" t="s">
        <v>403</v>
      </c>
      <c r="AP140" s="174" t="s">
        <v>403</v>
      </c>
      <c r="AQ140" s="5" t="s">
        <v>377</v>
      </c>
    </row>
    <row r="141" spans="1:43" ht="119.25" customHeight="1" x14ac:dyDescent="0.25">
      <c r="A141" t="s">
        <v>33</v>
      </c>
      <c r="C141" s="5" t="s">
        <v>379</v>
      </c>
      <c r="D141" s="5" t="s">
        <v>380</v>
      </c>
      <c r="E141" s="5" t="s">
        <v>381</v>
      </c>
      <c r="F141" s="5" t="s">
        <v>382</v>
      </c>
      <c r="G141" s="5" t="s">
        <v>383</v>
      </c>
      <c r="H141" s="5" t="s">
        <v>384</v>
      </c>
      <c r="I141" s="5" t="s">
        <v>385</v>
      </c>
      <c r="J141" s="5" t="s">
        <v>386</v>
      </c>
      <c r="K141" s="5" t="s">
        <v>387</v>
      </c>
      <c r="L141" s="5" t="s">
        <v>388</v>
      </c>
      <c r="M141" s="5" t="s">
        <v>389</v>
      </c>
      <c r="N141" s="5" t="s">
        <v>390</v>
      </c>
      <c r="O141" s="5" t="s">
        <v>390</v>
      </c>
      <c r="P141" s="5" t="s">
        <v>390</v>
      </c>
      <c r="Q141" s="5" t="s">
        <v>390</v>
      </c>
      <c r="R141" s="5" t="s">
        <v>390</v>
      </c>
      <c r="S141" s="5" t="s">
        <v>390</v>
      </c>
      <c r="T141" s="5" t="s">
        <v>390</v>
      </c>
      <c r="U141" s="5" t="s">
        <v>391</v>
      </c>
      <c r="V141" s="3"/>
      <c r="W141" s="165" t="s">
        <v>33</v>
      </c>
      <c r="X141" s="165"/>
      <c r="Y141" s="174" t="s">
        <v>392</v>
      </c>
      <c r="Z141" s="174" t="s">
        <v>393</v>
      </c>
      <c r="AA141" s="174" t="s">
        <v>394</v>
      </c>
      <c r="AB141" s="174" t="s">
        <v>395</v>
      </c>
      <c r="AC141" s="174" t="s">
        <v>396</v>
      </c>
      <c r="AD141" s="174" t="s">
        <v>397</v>
      </c>
      <c r="AE141" s="174" t="s">
        <v>398</v>
      </c>
      <c r="AF141" s="174" t="s">
        <v>399</v>
      </c>
      <c r="AG141" s="174" t="s">
        <v>400</v>
      </c>
      <c r="AH141" s="174" t="s">
        <v>401</v>
      </c>
      <c r="AI141" s="174" t="s">
        <v>402</v>
      </c>
      <c r="AJ141" s="174" t="s">
        <v>403</v>
      </c>
      <c r="AK141" s="174" t="s">
        <v>403</v>
      </c>
      <c r="AL141" s="174" t="s">
        <v>403</v>
      </c>
      <c r="AM141" s="174" t="s">
        <v>403</v>
      </c>
      <c r="AN141" s="174" t="s">
        <v>403</v>
      </c>
      <c r="AO141" s="174" t="s">
        <v>403</v>
      </c>
      <c r="AP141" s="174" t="s">
        <v>403</v>
      </c>
      <c r="AQ141" s="5" t="s">
        <v>377</v>
      </c>
    </row>
    <row r="142" spans="1:43" x14ac:dyDescent="0.25">
      <c r="A142" s="6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</row>
    <row r="143" spans="1:43" x14ac:dyDescent="0.25">
      <c r="A143" s="6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</row>
    <row r="144" spans="1:43" x14ac:dyDescent="0.25">
      <c r="A144" s="6"/>
      <c r="C144" s="6" t="s">
        <v>8</v>
      </c>
      <c r="D144" s="6" t="s">
        <v>48</v>
      </c>
      <c r="E144" s="6" t="s">
        <v>49</v>
      </c>
      <c r="F144" s="6" t="s">
        <v>50</v>
      </c>
      <c r="G144" s="6" t="s">
        <v>51</v>
      </c>
      <c r="H144" s="6" t="s">
        <v>52</v>
      </c>
      <c r="I144" s="6" t="s">
        <v>53</v>
      </c>
      <c r="J144" s="6" t="s">
        <v>54</v>
      </c>
      <c r="K144" s="6" t="s">
        <v>55</v>
      </c>
      <c r="L144" s="6" t="s">
        <v>56</v>
      </c>
      <c r="M144" s="6" t="s">
        <v>57</v>
      </c>
      <c r="N144" s="6" t="s">
        <v>29</v>
      </c>
      <c r="O144" s="6" t="s">
        <v>29</v>
      </c>
      <c r="P144" s="6" t="s">
        <v>29</v>
      </c>
      <c r="Q144" s="6" t="s">
        <v>29</v>
      </c>
      <c r="R144" s="6" t="s">
        <v>29</v>
      </c>
      <c r="S144" s="6" t="s">
        <v>29</v>
      </c>
      <c r="T144" s="6" t="s">
        <v>29</v>
      </c>
      <c r="U144" s="6">
        <v>0</v>
      </c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</row>
    <row r="145" spans="1:42" x14ac:dyDescent="0.25">
      <c r="A145" s="1" t="s">
        <v>47</v>
      </c>
      <c r="B145" t="s">
        <v>23</v>
      </c>
      <c r="C145" s="2" t="e">
        <v>#N/A</v>
      </c>
      <c r="D145" s="2" t="e">
        <v>#N/A</v>
      </c>
      <c r="E145" s="2" t="e">
        <v>#N/A</v>
      </c>
      <c r="F145" s="2" t="e">
        <v>#N/A</v>
      </c>
      <c r="G145" s="2" t="e">
        <v>#N/A</v>
      </c>
      <c r="H145" s="2" t="e">
        <v>#N/A</v>
      </c>
      <c r="I145" s="2" t="e">
        <v>#N/A</v>
      </c>
      <c r="J145" s="2" t="e">
        <v>#N/A</v>
      </c>
      <c r="K145" s="2" t="e">
        <v>#N/A</v>
      </c>
      <c r="L145" s="2" t="e">
        <v>#N/A</v>
      </c>
      <c r="M145" s="2" t="e">
        <v>#N/A</v>
      </c>
      <c r="N145" s="2" t="e">
        <v>#N/A</v>
      </c>
      <c r="O145" s="2" t="e">
        <v>#N/A</v>
      </c>
      <c r="P145" s="2" t="e">
        <v>#N/A</v>
      </c>
      <c r="Q145" s="2" t="e">
        <v>#N/A</v>
      </c>
      <c r="R145" s="2" t="e">
        <v>#N/A</v>
      </c>
      <c r="S145" s="2" t="e">
        <v>#N/A</v>
      </c>
      <c r="T145" s="2" t="e">
        <v>#N/A</v>
      </c>
      <c r="U145" s="2" t="e">
        <v>#N/A</v>
      </c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</row>
    <row r="146" spans="1:42" x14ac:dyDescent="0.25">
      <c r="A146" s="1" t="s">
        <v>47</v>
      </c>
      <c r="B146" t="s">
        <v>20</v>
      </c>
      <c r="C146" s="2" t="e">
        <v>#N/A</v>
      </c>
      <c r="D146" s="2" t="e">
        <v>#N/A</v>
      </c>
      <c r="E146" s="2" t="e">
        <v>#N/A</v>
      </c>
      <c r="F146" s="2" t="e">
        <v>#N/A</v>
      </c>
      <c r="G146" s="2" t="e">
        <v>#N/A</v>
      </c>
      <c r="H146" s="2" t="e">
        <v>#N/A</v>
      </c>
      <c r="I146" s="2" t="e">
        <v>#N/A</v>
      </c>
      <c r="J146" s="2" t="e">
        <v>#N/A</v>
      </c>
      <c r="K146" s="2" t="e">
        <v>#N/A</v>
      </c>
      <c r="L146" s="2" t="e">
        <v>#N/A</v>
      </c>
      <c r="M146" s="2" t="e">
        <v>#N/A</v>
      </c>
      <c r="N146" s="2" t="e">
        <v>#N/A</v>
      </c>
      <c r="O146" s="2" t="e">
        <v>#N/A</v>
      </c>
      <c r="P146" s="2" t="e">
        <v>#N/A</v>
      </c>
      <c r="Q146" s="2" t="e">
        <v>#N/A</v>
      </c>
      <c r="R146" s="2" t="e">
        <v>#N/A</v>
      </c>
      <c r="S146" s="2" t="e">
        <v>#N/A</v>
      </c>
      <c r="T146" s="2" t="e">
        <v>#N/A</v>
      </c>
      <c r="U146" s="2" t="e">
        <v>#N/A</v>
      </c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</row>
    <row r="147" spans="1:42" x14ac:dyDescent="0.25">
      <c r="A147" s="1" t="s">
        <v>47</v>
      </c>
      <c r="B147" t="s">
        <v>21</v>
      </c>
      <c r="C147" s="2" t="e">
        <v>#N/A</v>
      </c>
      <c r="D147" s="2" t="e">
        <v>#N/A</v>
      </c>
      <c r="E147" s="2" t="e">
        <v>#N/A</v>
      </c>
      <c r="F147" s="2" t="e">
        <v>#N/A</v>
      </c>
      <c r="G147" s="2" t="e">
        <v>#N/A</v>
      </c>
      <c r="H147" s="2" t="e">
        <v>#N/A</v>
      </c>
      <c r="I147" s="2" t="e">
        <v>#N/A</v>
      </c>
      <c r="J147" s="2" t="e">
        <v>#N/A</v>
      </c>
      <c r="K147" s="2" t="e">
        <v>#N/A</v>
      </c>
      <c r="L147" s="2" t="e">
        <v>#N/A</v>
      </c>
      <c r="M147" s="2" t="e">
        <v>#N/A</v>
      </c>
      <c r="N147" s="2" t="e">
        <v>#N/A</v>
      </c>
      <c r="O147" s="2" t="e">
        <v>#N/A</v>
      </c>
      <c r="P147" s="2" t="e">
        <v>#N/A</v>
      </c>
      <c r="Q147" s="2" t="e">
        <v>#N/A</v>
      </c>
      <c r="R147" s="2" t="e">
        <v>#N/A</v>
      </c>
      <c r="S147" s="2" t="e">
        <v>#N/A</v>
      </c>
      <c r="T147" s="2" t="e">
        <v>#N/A</v>
      </c>
      <c r="U147" s="2" t="e">
        <v>#N/A</v>
      </c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</row>
    <row r="148" spans="1:42" x14ac:dyDescent="0.25">
      <c r="A148" s="1" t="s">
        <v>47</v>
      </c>
      <c r="B148" t="s">
        <v>22</v>
      </c>
      <c r="C148" s="2" t="e">
        <v>#N/A</v>
      </c>
      <c r="D148" s="2" t="e">
        <v>#N/A</v>
      </c>
      <c r="E148" s="2" t="e">
        <v>#N/A</v>
      </c>
      <c r="F148" s="2" t="e">
        <v>#N/A</v>
      </c>
      <c r="G148" s="2" t="e">
        <v>#N/A</v>
      </c>
      <c r="H148" s="2" t="e">
        <v>#N/A</v>
      </c>
      <c r="I148" s="2" t="e">
        <v>#N/A</v>
      </c>
      <c r="J148" s="2" t="e">
        <v>#N/A</v>
      </c>
      <c r="K148" s="2" t="e">
        <v>#N/A</v>
      </c>
      <c r="L148" s="2" t="e">
        <v>#N/A</v>
      </c>
      <c r="M148" s="2" t="e">
        <v>#N/A</v>
      </c>
      <c r="N148" s="2" t="e">
        <v>#N/A</v>
      </c>
      <c r="O148" s="2" t="e">
        <v>#N/A</v>
      </c>
      <c r="P148" s="2" t="e">
        <v>#N/A</v>
      </c>
      <c r="Q148" s="2" t="e">
        <v>#N/A</v>
      </c>
      <c r="R148" s="2" t="e">
        <v>#N/A</v>
      </c>
      <c r="S148" s="2" t="e">
        <v>#N/A</v>
      </c>
      <c r="T148" s="2" t="e">
        <v>#N/A</v>
      </c>
      <c r="U148" s="2" t="e">
        <v>#N/A</v>
      </c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</row>
    <row r="149" spans="1:42" x14ac:dyDescent="0.25">
      <c r="A149" s="1" t="s">
        <v>29</v>
      </c>
      <c r="B149" t="s">
        <v>23</v>
      </c>
      <c r="C149" s="2" t="e">
        <v>#N/A</v>
      </c>
      <c r="D149" s="2" t="e">
        <v>#N/A</v>
      </c>
      <c r="E149" s="2" t="e">
        <v>#N/A</v>
      </c>
      <c r="F149" s="2" t="e">
        <v>#N/A</v>
      </c>
      <c r="G149" s="2" t="e">
        <v>#N/A</v>
      </c>
      <c r="H149" s="2" t="e">
        <v>#N/A</v>
      </c>
      <c r="I149" s="2" t="e">
        <v>#N/A</v>
      </c>
      <c r="J149" s="2" t="e">
        <v>#N/A</v>
      </c>
      <c r="K149" s="2" t="e">
        <v>#N/A</v>
      </c>
      <c r="L149" s="2" t="e">
        <v>#N/A</v>
      </c>
      <c r="M149" s="2" t="e">
        <v>#N/A</v>
      </c>
      <c r="N149" s="2" t="e">
        <v>#N/A</v>
      </c>
      <c r="O149" s="2" t="e">
        <v>#N/A</v>
      </c>
      <c r="P149" s="2" t="e">
        <v>#N/A</v>
      </c>
      <c r="Q149" s="2" t="e">
        <v>#N/A</v>
      </c>
      <c r="R149" s="2" t="e">
        <v>#N/A</v>
      </c>
      <c r="S149" s="2" t="e">
        <v>#N/A</v>
      </c>
      <c r="T149" s="2" t="e">
        <v>#N/A</v>
      </c>
      <c r="U149" s="2" t="e">
        <v>#N/A</v>
      </c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</row>
    <row r="150" spans="1:42" x14ac:dyDescent="0.25">
      <c r="A150" s="1" t="s">
        <v>29</v>
      </c>
      <c r="B150" t="s">
        <v>20</v>
      </c>
      <c r="C150" s="2" t="e">
        <v>#N/A</v>
      </c>
      <c r="D150" s="2" t="e">
        <v>#N/A</v>
      </c>
      <c r="E150" s="2" t="e">
        <v>#N/A</v>
      </c>
      <c r="F150" s="2" t="e">
        <v>#N/A</v>
      </c>
      <c r="G150" s="2" t="e">
        <v>#N/A</v>
      </c>
      <c r="H150" s="2" t="e">
        <v>#N/A</v>
      </c>
      <c r="I150" s="2" t="e">
        <v>#N/A</v>
      </c>
      <c r="J150" s="2" t="e">
        <v>#N/A</v>
      </c>
      <c r="K150" s="2" t="e">
        <v>#N/A</v>
      </c>
      <c r="L150" s="2" t="e">
        <v>#N/A</v>
      </c>
      <c r="M150" s="2" t="e">
        <v>#N/A</v>
      </c>
      <c r="N150" s="2" t="e">
        <v>#N/A</v>
      </c>
      <c r="O150" s="2" t="e">
        <v>#N/A</v>
      </c>
      <c r="P150" s="2" t="e">
        <v>#N/A</v>
      </c>
      <c r="Q150" s="2" t="e">
        <v>#N/A</v>
      </c>
      <c r="R150" s="2" t="e">
        <v>#N/A</v>
      </c>
      <c r="S150" s="2" t="e">
        <v>#N/A</v>
      </c>
      <c r="T150" s="2" t="e">
        <v>#N/A</v>
      </c>
      <c r="U150" s="2" t="e">
        <v>#N/A</v>
      </c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</row>
    <row r="151" spans="1:42" x14ac:dyDescent="0.25">
      <c r="A151" s="1" t="s">
        <v>29</v>
      </c>
      <c r="B151" t="s">
        <v>21</v>
      </c>
      <c r="C151" s="2" t="e">
        <v>#N/A</v>
      </c>
      <c r="D151" s="2" t="e">
        <v>#N/A</v>
      </c>
      <c r="E151" s="2" t="e">
        <v>#N/A</v>
      </c>
      <c r="F151" s="2" t="e">
        <v>#N/A</v>
      </c>
      <c r="G151" s="2" t="e">
        <v>#N/A</v>
      </c>
      <c r="H151" s="2" t="e">
        <v>#N/A</v>
      </c>
      <c r="I151" s="2" t="e">
        <v>#N/A</v>
      </c>
      <c r="J151" s="2" t="e">
        <v>#N/A</v>
      </c>
      <c r="K151" s="2" t="e">
        <v>#N/A</v>
      </c>
      <c r="L151" s="2" t="e">
        <v>#N/A</v>
      </c>
      <c r="M151" s="2" t="e">
        <v>#N/A</v>
      </c>
      <c r="N151" s="2" t="e">
        <v>#N/A</v>
      </c>
      <c r="O151" s="2" t="e">
        <v>#N/A</v>
      </c>
      <c r="P151" s="2" t="e">
        <v>#N/A</v>
      </c>
      <c r="Q151" s="2" t="e">
        <v>#N/A</v>
      </c>
      <c r="R151" s="2" t="e">
        <v>#N/A</v>
      </c>
      <c r="S151" s="2" t="e">
        <v>#N/A</v>
      </c>
      <c r="T151" s="2" t="e">
        <v>#N/A</v>
      </c>
      <c r="U151" s="2" t="e">
        <v>#N/A</v>
      </c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</row>
    <row r="152" spans="1:42" x14ac:dyDescent="0.25">
      <c r="A152" s="1" t="s">
        <v>29</v>
      </c>
      <c r="B152" t="s">
        <v>22</v>
      </c>
      <c r="C152" s="2" t="e">
        <v>#N/A</v>
      </c>
      <c r="D152" s="2" t="e">
        <v>#N/A</v>
      </c>
      <c r="E152" s="2" t="e">
        <v>#N/A</v>
      </c>
      <c r="F152" s="2" t="e">
        <v>#N/A</v>
      </c>
      <c r="G152" s="2" t="e">
        <v>#N/A</v>
      </c>
      <c r="H152" s="2" t="e">
        <v>#N/A</v>
      </c>
      <c r="I152" s="2" t="e">
        <v>#N/A</v>
      </c>
      <c r="J152" s="2" t="e">
        <v>#N/A</v>
      </c>
      <c r="K152" s="2" t="e">
        <v>#N/A</v>
      </c>
      <c r="L152" s="2" t="e">
        <v>#N/A</v>
      </c>
      <c r="M152" s="2" t="e">
        <v>#N/A</v>
      </c>
      <c r="N152" s="2" t="e">
        <v>#N/A</v>
      </c>
      <c r="O152" s="2" t="e">
        <v>#N/A</v>
      </c>
      <c r="P152" s="2" t="e">
        <v>#N/A</v>
      </c>
      <c r="Q152" s="2" t="e">
        <v>#N/A</v>
      </c>
      <c r="R152" s="2" t="e">
        <v>#N/A</v>
      </c>
      <c r="S152" s="2" t="e">
        <v>#N/A</v>
      </c>
      <c r="T152" s="2" t="e">
        <v>#N/A</v>
      </c>
      <c r="U152" s="2" t="e">
        <v>#N/A</v>
      </c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</row>
    <row r="153" spans="1:42" x14ac:dyDescent="0.25">
      <c r="A153" s="1" t="s">
        <v>29</v>
      </c>
      <c r="B153" t="s">
        <v>23</v>
      </c>
      <c r="C153" s="2" t="e">
        <v>#N/A</v>
      </c>
      <c r="D153" s="2" t="e">
        <v>#N/A</v>
      </c>
      <c r="E153" s="2" t="e">
        <v>#N/A</v>
      </c>
      <c r="F153" s="2" t="e">
        <v>#N/A</v>
      </c>
      <c r="G153" s="2" t="e">
        <v>#N/A</v>
      </c>
      <c r="H153" s="2" t="e">
        <v>#N/A</v>
      </c>
      <c r="I153" s="2" t="e">
        <v>#N/A</v>
      </c>
      <c r="J153" s="2" t="e">
        <v>#N/A</v>
      </c>
      <c r="K153" s="2" t="e">
        <v>#N/A</v>
      </c>
      <c r="L153" s="2" t="e">
        <v>#N/A</v>
      </c>
      <c r="M153" s="2" t="e">
        <v>#N/A</v>
      </c>
      <c r="N153" s="2" t="e">
        <v>#N/A</v>
      </c>
      <c r="O153" s="2" t="e">
        <v>#N/A</v>
      </c>
      <c r="P153" s="2" t="e">
        <v>#N/A</v>
      </c>
      <c r="Q153" s="2" t="e">
        <v>#N/A</v>
      </c>
      <c r="R153" s="2" t="e">
        <v>#N/A</v>
      </c>
      <c r="S153" s="2" t="e">
        <v>#N/A</v>
      </c>
      <c r="T153" s="2" t="e">
        <v>#N/A</v>
      </c>
      <c r="U153" s="2" t="e">
        <v>#N/A</v>
      </c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</row>
    <row r="154" spans="1:42" x14ac:dyDescent="0.25">
      <c r="A154" s="1" t="s">
        <v>29</v>
      </c>
      <c r="B154" t="s">
        <v>20</v>
      </c>
      <c r="C154" s="2" t="e">
        <v>#N/A</v>
      </c>
      <c r="D154" s="2" t="e">
        <v>#N/A</v>
      </c>
      <c r="E154" s="2" t="e">
        <v>#N/A</v>
      </c>
      <c r="F154" s="2" t="e">
        <v>#N/A</v>
      </c>
      <c r="G154" s="2" t="e">
        <v>#N/A</v>
      </c>
      <c r="H154" s="2" t="e">
        <v>#N/A</v>
      </c>
      <c r="I154" s="2" t="e">
        <v>#N/A</v>
      </c>
      <c r="J154" s="2" t="e">
        <v>#N/A</v>
      </c>
      <c r="K154" s="2" t="e">
        <v>#N/A</v>
      </c>
      <c r="L154" s="2" t="e">
        <v>#N/A</v>
      </c>
      <c r="M154" s="2" t="e">
        <v>#N/A</v>
      </c>
      <c r="N154" s="2" t="e">
        <v>#N/A</v>
      </c>
      <c r="O154" s="2" t="e">
        <v>#N/A</v>
      </c>
      <c r="P154" s="2" t="e">
        <v>#N/A</v>
      </c>
      <c r="Q154" s="2" t="e">
        <v>#N/A</v>
      </c>
      <c r="R154" s="2" t="e">
        <v>#N/A</v>
      </c>
      <c r="S154" s="2" t="e">
        <v>#N/A</v>
      </c>
      <c r="T154" s="2" t="e">
        <v>#N/A</v>
      </c>
      <c r="U154" s="2" t="e">
        <v>#N/A</v>
      </c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</row>
    <row r="155" spans="1:42" x14ac:dyDescent="0.25">
      <c r="A155" s="1" t="s">
        <v>29</v>
      </c>
      <c r="B155" t="s">
        <v>21</v>
      </c>
      <c r="C155" s="2" t="e">
        <v>#N/A</v>
      </c>
      <c r="D155" s="2" t="e">
        <v>#N/A</v>
      </c>
      <c r="E155" s="2" t="e">
        <v>#N/A</v>
      </c>
      <c r="F155" s="2" t="e">
        <v>#N/A</v>
      </c>
      <c r="G155" s="2" t="e">
        <v>#N/A</v>
      </c>
      <c r="H155" s="2" t="e">
        <v>#N/A</v>
      </c>
      <c r="I155" s="2" t="e">
        <v>#N/A</v>
      </c>
      <c r="J155" s="2" t="e">
        <v>#N/A</v>
      </c>
      <c r="K155" s="2" t="e">
        <v>#N/A</v>
      </c>
      <c r="L155" s="2" t="e">
        <v>#N/A</v>
      </c>
      <c r="M155" s="2" t="e">
        <v>#N/A</v>
      </c>
      <c r="N155" s="2" t="e">
        <v>#N/A</v>
      </c>
      <c r="O155" s="2" t="e">
        <v>#N/A</v>
      </c>
      <c r="P155" s="2" t="e">
        <v>#N/A</v>
      </c>
      <c r="Q155" s="2" t="e">
        <v>#N/A</v>
      </c>
      <c r="R155" s="2" t="e">
        <v>#N/A</v>
      </c>
      <c r="S155" s="2" t="e">
        <v>#N/A</v>
      </c>
      <c r="T155" s="2" t="e">
        <v>#N/A</v>
      </c>
      <c r="U155" s="2" t="e">
        <v>#N/A</v>
      </c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</row>
    <row r="156" spans="1:42" x14ac:dyDescent="0.25">
      <c r="A156" s="1" t="s">
        <v>29</v>
      </c>
      <c r="B156" t="s">
        <v>22</v>
      </c>
      <c r="C156" s="2" t="e">
        <v>#N/A</v>
      </c>
      <c r="D156" s="2" t="e">
        <v>#N/A</v>
      </c>
      <c r="E156" s="2" t="e">
        <v>#N/A</v>
      </c>
      <c r="F156" s="2" t="e">
        <v>#N/A</v>
      </c>
      <c r="G156" s="2" t="e">
        <v>#N/A</v>
      </c>
      <c r="H156" s="2" t="e">
        <v>#N/A</v>
      </c>
      <c r="I156" s="2" t="e">
        <v>#N/A</v>
      </c>
      <c r="J156" s="2" t="e">
        <v>#N/A</v>
      </c>
      <c r="K156" s="2" t="e">
        <v>#N/A</v>
      </c>
      <c r="L156" s="2" t="e">
        <v>#N/A</v>
      </c>
      <c r="M156" s="2" t="e">
        <v>#N/A</v>
      </c>
      <c r="N156" s="2" t="e">
        <v>#N/A</v>
      </c>
      <c r="O156" s="2" t="e">
        <v>#N/A</v>
      </c>
      <c r="P156" s="2" t="e">
        <v>#N/A</v>
      </c>
      <c r="Q156" s="2" t="e">
        <v>#N/A</v>
      </c>
      <c r="R156" s="2" t="e">
        <v>#N/A</v>
      </c>
      <c r="S156" s="2" t="e">
        <v>#N/A</v>
      </c>
      <c r="T156" s="2" t="e">
        <v>#N/A</v>
      </c>
      <c r="U156" s="2" t="e">
        <v>#N/A</v>
      </c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</row>
    <row r="157" spans="1:42" x14ac:dyDescent="0.25">
      <c r="A157" s="1" t="s">
        <v>29</v>
      </c>
      <c r="B157" t="s">
        <v>23</v>
      </c>
      <c r="C157" s="2" t="e">
        <v>#N/A</v>
      </c>
      <c r="D157" s="2" t="e">
        <v>#N/A</v>
      </c>
      <c r="E157" s="2" t="e">
        <v>#N/A</v>
      </c>
      <c r="F157" s="2" t="e">
        <v>#N/A</v>
      </c>
      <c r="G157" s="2" t="e">
        <v>#N/A</v>
      </c>
      <c r="H157" s="2" t="e">
        <v>#N/A</v>
      </c>
      <c r="I157" s="2" t="e">
        <v>#N/A</v>
      </c>
      <c r="J157" s="2" t="e">
        <v>#N/A</v>
      </c>
      <c r="K157" s="2" t="e">
        <v>#N/A</v>
      </c>
      <c r="L157" s="2" t="e">
        <v>#N/A</v>
      </c>
      <c r="M157" s="2" t="e">
        <v>#N/A</v>
      </c>
      <c r="N157" s="2" t="e">
        <v>#N/A</v>
      </c>
      <c r="O157" s="2" t="e">
        <v>#N/A</v>
      </c>
      <c r="P157" s="2" t="e">
        <v>#N/A</v>
      </c>
      <c r="Q157" s="2" t="e">
        <v>#N/A</v>
      </c>
      <c r="R157" s="2" t="e">
        <v>#N/A</v>
      </c>
      <c r="S157" s="2" t="e">
        <v>#N/A</v>
      </c>
      <c r="T157" s="2" t="e">
        <v>#N/A</v>
      </c>
      <c r="U157" s="2" t="e">
        <v>#N/A</v>
      </c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</row>
    <row r="158" spans="1:42" x14ac:dyDescent="0.25">
      <c r="A158" s="1" t="s">
        <v>29</v>
      </c>
      <c r="B158" t="s">
        <v>20</v>
      </c>
      <c r="C158" s="2" t="e">
        <v>#N/A</v>
      </c>
      <c r="D158" s="2" t="e">
        <v>#N/A</v>
      </c>
      <c r="E158" s="2" t="e">
        <v>#N/A</v>
      </c>
      <c r="F158" s="2" t="e">
        <v>#N/A</v>
      </c>
      <c r="G158" s="2" t="e">
        <v>#N/A</v>
      </c>
      <c r="H158" s="2" t="e">
        <v>#N/A</v>
      </c>
      <c r="I158" s="2" t="e">
        <v>#N/A</v>
      </c>
      <c r="J158" s="2" t="e">
        <v>#N/A</v>
      </c>
      <c r="K158" s="2" t="e">
        <v>#N/A</v>
      </c>
      <c r="L158" s="2" t="e">
        <v>#N/A</v>
      </c>
      <c r="M158" s="2" t="e">
        <v>#N/A</v>
      </c>
      <c r="N158" s="2" t="e">
        <v>#N/A</v>
      </c>
      <c r="O158" s="2" t="e">
        <v>#N/A</v>
      </c>
      <c r="P158" s="2" t="e">
        <v>#N/A</v>
      </c>
      <c r="Q158" s="2" t="e">
        <v>#N/A</v>
      </c>
      <c r="R158" s="2" t="e">
        <v>#N/A</v>
      </c>
      <c r="S158" s="2" t="e">
        <v>#N/A</v>
      </c>
      <c r="T158" s="2" t="e">
        <v>#N/A</v>
      </c>
      <c r="U158" s="2" t="e">
        <v>#N/A</v>
      </c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</row>
    <row r="159" spans="1:42" x14ac:dyDescent="0.25">
      <c r="A159" s="1" t="s">
        <v>29</v>
      </c>
      <c r="B159" t="s">
        <v>21</v>
      </c>
      <c r="C159" s="2" t="e">
        <v>#N/A</v>
      </c>
      <c r="D159" s="2" t="e">
        <v>#N/A</v>
      </c>
      <c r="E159" s="2" t="e">
        <v>#N/A</v>
      </c>
      <c r="F159" s="2" t="e">
        <v>#N/A</v>
      </c>
      <c r="G159" s="2" t="e">
        <v>#N/A</v>
      </c>
      <c r="H159" s="2" t="e">
        <v>#N/A</v>
      </c>
      <c r="I159" s="2" t="e">
        <v>#N/A</v>
      </c>
      <c r="J159" s="2" t="e">
        <v>#N/A</v>
      </c>
      <c r="K159" s="2" t="e">
        <v>#N/A</v>
      </c>
      <c r="L159" s="2" t="e">
        <v>#N/A</v>
      </c>
      <c r="M159" s="2" t="e">
        <v>#N/A</v>
      </c>
      <c r="N159" s="2" t="e">
        <v>#N/A</v>
      </c>
      <c r="O159" s="2" t="e">
        <v>#N/A</v>
      </c>
      <c r="P159" s="2" t="e">
        <v>#N/A</v>
      </c>
      <c r="Q159" s="2" t="e">
        <v>#N/A</v>
      </c>
      <c r="R159" s="2" t="e">
        <v>#N/A</v>
      </c>
      <c r="S159" s="2" t="e">
        <v>#N/A</v>
      </c>
      <c r="T159" s="2" t="e">
        <v>#N/A</v>
      </c>
      <c r="U159" s="2" t="e">
        <v>#N/A</v>
      </c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</row>
    <row r="160" spans="1:42" x14ac:dyDescent="0.25">
      <c r="A160" s="1" t="s">
        <v>29</v>
      </c>
      <c r="B160" t="s">
        <v>22</v>
      </c>
      <c r="C160" s="2" t="e">
        <v>#N/A</v>
      </c>
      <c r="D160" s="2" t="e">
        <v>#N/A</v>
      </c>
      <c r="E160" s="2" t="e">
        <v>#N/A</v>
      </c>
      <c r="F160" s="2" t="e">
        <v>#N/A</v>
      </c>
      <c r="G160" s="2" t="e">
        <v>#N/A</v>
      </c>
      <c r="H160" s="2" t="e">
        <v>#N/A</v>
      </c>
      <c r="I160" s="2" t="e">
        <v>#N/A</v>
      </c>
      <c r="J160" s="2" t="e">
        <v>#N/A</v>
      </c>
      <c r="K160" s="2" t="e">
        <v>#N/A</v>
      </c>
      <c r="L160" s="2" t="e">
        <v>#N/A</v>
      </c>
      <c r="M160" s="2" t="e">
        <v>#N/A</v>
      </c>
      <c r="N160" s="2" t="e">
        <v>#N/A</v>
      </c>
      <c r="O160" s="2" t="e">
        <v>#N/A</v>
      </c>
      <c r="P160" s="2" t="e">
        <v>#N/A</v>
      </c>
      <c r="Q160" s="2" t="e">
        <v>#N/A</v>
      </c>
      <c r="R160" s="2" t="e">
        <v>#N/A</v>
      </c>
      <c r="S160" s="2" t="e">
        <v>#N/A</v>
      </c>
      <c r="T160" s="2" t="e">
        <v>#N/A</v>
      </c>
      <c r="U160" s="2" t="e">
        <v>#N/A</v>
      </c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</row>
    <row r="161" spans="1:43" x14ac:dyDescent="0.25">
      <c r="A161" s="1" t="s">
        <v>29</v>
      </c>
      <c r="B161" t="s">
        <v>23</v>
      </c>
      <c r="C161" s="2" t="e">
        <v>#N/A</v>
      </c>
      <c r="D161" s="2" t="e">
        <v>#N/A</v>
      </c>
      <c r="E161" s="2" t="e">
        <v>#N/A</v>
      </c>
      <c r="F161" s="2" t="e">
        <v>#N/A</v>
      </c>
      <c r="G161" s="2" t="e">
        <v>#N/A</v>
      </c>
      <c r="H161" s="2" t="e">
        <v>#N/A</v>
      </c>
      <c r="I161" s="2" t="e">
        <v>#N/A</v>
      </c>
      <c r="J161" s="2" t="e">
        <v>#N/A</v>
      </c>
      <c r="K161" s="2" t="e">
        <v>#N/A</v>
      </c>
      <c r="L161" s="2" t="e">
        <v>#N/A</v>
      </c>
      <c r="M161" s="2" t="e">
        <v>#N/A</v>
      </c>
      <c r="N161" s="2" t="e">
        <v>#N/A</v>
      </c>
      <c r="O161" s="2" t="e">
        <v>#N/A</v>
      </c>
      <c r="P161" s="2" t="e">
        <v>#N/A</v>
      </c>
      <c r="Q161" s="2" t="e">
        <v>#N/A</v>
      </c>
      <c r="R161" s="2" t="e">
        <v>#N/A</v>
      </c>
      <c r="S161" s="2" t="e">
        <v>#N/A</v>
      </c>
      <c r="T161" s="2" t="e">
        <v>#N/A</v>
      </c>
      <c r="U161" s="2" t="e">
        <v>#N/A</v>
      </c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</row>
    <row r="162" spans="1:43" x14ac:dyDescent="0.25">
      <c r="A162" s="1" t="s">
        <v>29</v>
      </c>
      <c r="B162" t="s">
        <v>20</v>
      </c>
      <c r="C162" s="2" t="e">
        <v>#N/A</v>
      </c>
      <c r="D162" s="2" t="e">
        <v>#N/A</v>
      </c>
      <c r="E162" s="2" t="e">
        <v>#N/A</v>
      </c>
      <c r="F162" s="2" t="e">
        <v>#N/A</v>
      </c>
      <c r="G162" s="2" t="e">
        <v>#N/A</v>
      </c>
      <c r="H162" s="2" t="e">
        <v>#N/A</v>
      </c>
      <c r="I162" s="2" t="e">
        <v>#N/A</v>
      </c>
      <c r="J162" s="2" t="e">
        <v>#N/A</v>
      </c>
      <c r="K162" s="2" t="e">
        <v>#N/A</v>
      </c>
      <c r="L162" s="2" t="e">
        <v>#N/A</v>
      </c>
      <c r="M162" s="2" t="e">
        <v>#N/A</v>
      </c>
      <c r="N162" s="2" t="e">
        <v>#N/A</v>
      </c>
      <c r="O162" s="2" t="e">
        <v>#N/A</v>
      </c>
      <c r="P162" s="2" t="e">
        <v>#N/A</v>
      </c>
      <c r="Q162" s="2" t="e">
        <v>#N/A</v>
      </c>
      <c r="R162" s="2" t="e">
        <v>#N/A</v>
      </c>
      <c r="S162" s="2" t="e">
        <v>#N/A</v>
      </c>
      <c r="T162" s="2" t="e">
        <v>#N/A</v>
      </c>
      <c r="U162" s="2" t="e">
        <v>#N/A</v>
      </c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</row>
    <row r="163" spans="1:43" x14ac:dyDescent="0.25">
      <c r="A163" s="1" t="s">
        <v>29</v>
      </c>
      <c r="B163" t="s">
        <v>21</v>
      </c>
      <c r="C163" s="2" t="e">
        <v>#N/A</v>
      </c>
      <c r="D163" s="2" t="e">
        <v>#N/A</v>
      </c>
      <c r="E163" s="2" t="e">
        <v>#N/A</v>
      </c>
      <c r="F163" s="2" t="e">
        <v>#N/A</v>
      </c>
      <c r="G163" s="2" t="e">
        <v>#N/A</v>
      </c>
      <c r="H163" s="2" t="e">
        <v>#N/A</v>
      </c>
      <c r="I163" s="2" t="e">
        <v>#N/A</v>
      </c>
      <c r="J163" s="2" t="e">
        <v>#N/A</v>
      </c>
      <c r="K163" s="2" t="e">
        <v>#N/A</v>
      </c>
      <c r="L163" s="2" t="e">
        <v>#N/A</v>
      </c>
      <c r="M163" s="2" t="e">
        <v>#N/A</v>
      </c>
      <c r="N163" s="2" t="e">
        <v>#N/A</v>
      </c>
      <c r="O163" s="2" t="e">
        <v>#N/A</v>
      </c>
      <c r="P163" s="2" t="e">
        <v>#N/A</v>
      </c>
      <c r="Q163" s="2" t="e">
        <v>#N/A</v>
      </c>
      <c r="R163" s="2" t="e">
        <v>#N/A</v>
      </c>
      <c r="S163" s="2" t="e">
        <v>#N/A</v>
      </c>
      <c r="T163" s="2" t="e">
        <v>#N/A</v>
      </c>
      <c r="U163" s="2" t="e">
        <v>#N/A</v>
      </c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</row>
    <row r="164" spans="1:43" x14ac:dyDescent="0.25">
      <c r="A164" s="1" t="s">
        <v>29</v>
      </c>
      <c r="B164" t="s">
        <v>22</v>
      </c>
      <c r="C164" s="2" t="e">
        <v>#N/A</v>
      </c>
      <c r="D164" s="2" t="e">
        <v>#N/A</v>
      </c>
      <c r="E164" s="2" t="e">
        <v>#N/A</v>
      </c>
      <c r="F164" s="2" t="e">
        <v>#N/A</v>
      </c>
      <c r="G164" s="2" t="e">
        <v>#N/A</v>
      </c>
      <c r="H164" s="2" t="e">
        <v>#N/A</v>
      </c>
      <c r="I164" s="2" t="e">
        <v>#N/A</v>
      </c>
      <c r="J164" s="2" t="e">
        <v>#N/A</v>
      </c>
      <c r="K164" s="2" t="e">
        <v>#N/A</v>
      </c>
      <c r="L164" s="2" t="e">
        <v>#N/A</v>
      </c>
      <c r="M164" s="2" t="e">
        <v>#N/A</v>
      </c>
      <c r="N164" s="2" t="e">
        <v>#N/A</v>
      </c>
      <c r="O164" s="2" t="e">
        <v>#N/A</v>
      </c>
      <c r="P164" s="2" t="e">
        <v>#N/A</v>
      </c>
      <c r="Q164" s="2" t="e">
        <v>#N/A</v>
      </c>
      <c r="R164" s="2" t="e">
        <v>#N/A</v>
      </c>
      <c r="S164" s="2" t="e">
        <v>#N/A</v>
      </c>
      <c r="T164" s="2" t="e">
        <v>#N/A</v>
      </c>
      <c r="U164" s="2" t="e">
        <v>#N/A</v>
      </c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</row>
    <row r="165" spans="1:43" x14ac:dyDescent="0.25">
      <c r="A165" s="1" t="s">
        <v>33</v>
      </c>
      <c r="B165" t="s">
        <v>23</v>
      </c>
      <c r="C165" s="2" t="e">
        <v>#N/A</v>
      </c>
      <c r="D165" s="2" t="e">
        <v>#N/A</v>
      </c>
      <c r="E165" s="2" t="e">
        <v>#N/A</v>
      </c>
      <c r="F165" s="2" t="e">
        <v>#N/A</v>
      </c>
      <c r="G165" s="2" t="e">
        <v>#N/A</v>
      </c>
      <c r="H165" s="2" t="e">
        <v>#N/A</v>
      </c>
      <c r="I165" s="2" t="e">
        <v>#N/A</v>
      </c>
      <c r="J165" s="2" t="e">
        <v>#N/A</v>
      </c>
      <c r="K165" s="2" t="e">
        <v>#N/A</v>
      </c>
      <c r="L165" s="2" t="e">
        <v>#N/A</v>
      </c>
      <c r="M165" s="2" t="e">
        <v>#N/A</v>
      </c>
      <c r="N165" s="2" t="e">
        <v>#N/A</v>
      </c>
      <c r="O165" s="2" t="e">
        <v>#N/A</v>
      </c>
      <c r="P165" s="2" t="e">
        <v>#N/A</v>
      </c>
      <c r="Q165" s="2" t="e">
        <v>#N/A</v>
      </c>
      <c r="R165" s="2" t="e">
        <v>#N/A</v>
      </c>
      <c r="S165" s="2" t="e">
        <v>#N/A</v>
      </c>
      <c r="T165" s="2" t="e">
        <v>#N/A</v>
      </c>
      <c r="U165" s="2" t="e">
        <v>#N/A</v>
      </c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</row>
    <row r="166" spans="1:43" x14ac:dyDescent="0.25">
      <c r="A166" s="1" t="s">
        <v>33</v>
      </c>
      <c r="B166" t="s">
        <v>20</v>
      </c>
      <c r="C166" s="2" t="e">
        <v>#N/A</v>
      </c>
      <c r="D166" s="2" t="e">
        <v>#N/A</v>
      </c>
      <c r="E166" s="2" t="e">
        <v>#N/A</v>
      </c>
      <c r="F166" s="2" t="e">
        <v>#N/A</v>
      </c>
      <c r="G166" s="2" t="e">
        <v>#N/A</v>
      </c>
      <c r="H166" s="2" t="e">
        <v>#N/A</v>
      </c>
      <c r="I166" s="2" t="e">
        <v>#N/A</v>
      </c>
      <c r="J166" s="2" t="e">
        <v>#N/A</v>
      </c>
      <c r="K166" s="2" t="e">
        <v>#N/A</v>
      </c>
      <c r="L166" s="2" t="e">
        <v>#N/A</v>
      </c>
      <c r="M166" s="2" t="e">
        <v>#N/A</v>
      </c>
      <c r="N166" s="2" t="e">
        <v>#N/A</v>
      </c>
      <c r="O166" s="2" t="e">
        <v>#N/A</v>
      </c>
      <c r="P166" s="2" t="e">
        <v>#N/A</v>
      </c>
      <c r="Q166" s="2" t="e">
        <v>#N/A</v>
      </c>
      <c r="R166" s="2" t="e">
        <v>#N/A</v>
      </c>
      <c r="S166" s="2" t="e">
        <v>#N/A</v>
      </c>
      <c r="T166" s="2" t="e">
        <v>#N/A</v>
      </c>
      <c r="U166" s="2" t="e">
        <v>#N/A</v>
      </c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</row>
    <row r="167" spans="1:43" x14ac:dyDescent="0.25">
      <c r="A167" s="1" t="s">
        <v>33</v>
      </c>
      <c r="B167" t="s">
        <v>21</v>
      </c>
      <c r="C167" s="2" t="e">
        <v>#N/A</v>
      </c>
      <c r="D167" s="2" t="e">
        <v>#N/A</v>
      </c>
      <c r="E167" s="2" t="e">
        <v>#N/A</v>
      </c>
      <c r="F167" s="2" t="e">
        <v>#N/A</v>
      </c>
      <c r="G167" s="2" t="e">
        <v>#N/A</v>
      </c>
      <c r="H167" s="2" t="e">
        <v>#N/A</v>
      </c>
      <c r="I167" s="2" t="e">
        <v>#N/A</v>
      </c>
      <c r="J167" s="2" t="e">
        <v>#N/A</v>
      </c>
      <c r="K167" s="2" t="e">
        <v>#N/A</v>
      </c>
      <c r="L167" s="2" t="e">
        <v>#N/A</v>
      </c>
      <c r="M167" s="2" t="e">
        <v>#N/A</v>
      </c>
      <c r="N167" s="2" t="e">
        <v>#N/A</v>
      </c>
      <c r="O167" s="2" t="e">
        <v>#N/A</v>
      </c>
      <c r="P167" s="2" t="e">
        <v>#N/A</v>
      </c>
      <c r="Q167" s="2" t="e">
        <v>#N/A</v>
      </c>
      <c r="R167" s="2" t="e">
        <v>#N/A</v>
      </c>
      <c r="S167" s="2" t="e">
        <v>#N/A</v>
      </c>
      <c r="T167" s="2" t="e">
        <v>#N/A</v>
      </c>
      <c r="U167" s="2" t="e">
        <v>#N/A</v>
      </c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</row>
    <row r="168" spans="1:43" x14ac:dyDescent="0.25">
      <c r="A168" s="1" t="s">
        <v>33</v>
      </c>
      <c r="B168" t="s">
        <v>22</v>
      </c>
      <c r="C168" s="2" t="e">
        <v>#N/A</v>
      </c>
      <c r="D168" s="2" t="e">
        <v>#N/A</v>
      </c>
      <c r="E168" s="2" t="e">
        <v>#N/A</v>
      </c>
      <c r="F168" s="2" t="e">
        <v>#N/A</v>
      </c>
      <c r="G168" s="2" t="e">
        <v>#N/A</v>
      </c>
      <c r="H168" s="2" t="e">
        <v>#N/A</v>
      </c>
      <c r="I168" s="2" t="e">
        <v>#N/A</v>
      </c>
      <c r="J168" s="2" t="e">
        <v>#N/A</v>
      </c>
      <c r="K168" s="2" t="e">
        <v>#N/A</v>
      </c>
      <c r="L168" s="2" t="e">
        <v>#N/A</v>
      </c>
      <c r="M168" s="2" t="e">
        <v>#N/A</v>
      </c>
      <c r="N168" s="2" t="e">
        <v>#N/A</v>
      </c>
      <c r="O168" s="2" t="e">
        <v>#N/A</v>
      </c>
      <c r="P168" s="2" t="e">
        <v>#N/A</v>
      </c>
      <c r="Q168" s="2" t="e">
        <v>#N/A</v>
      </c>
      <c r="R168" s="2" t="e">
        <v>#N/A</v>
      </c>
      <c r="S168" s="2" t="e">
        <v>#N/A</v>
      </c>
      <c r="T168" s="2" t="e">
        <v>#N/A</v>
      </c>
      <c r="U168" s="2" t="e">
        <v>#N/A</v>
      </c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</row>
    <row r="169" spans="1:43" x14ac:dyDescent="0.25">
      <c r="A169" s="1" t="s">
        <v>33</v>
      </c>
      <c r="B169" t="s">
        <v>23</v>
      </c>
      <c r="C169" s="2" t="e">
        <v>#N/A</v>
      </c>
      <c r="D169" s="2" t="e">
        <v>#N/A</v>
      </c>
      <c r="E169" s="2" t="e">
        <v>#N/A</v>
      </c>
      <c r="F169" s="2" t="e">
        <v>#N/A</v>
      </c>
      <c r="G169" s="2" t="e">
        <v>#N/A</v>
      </c>
      <c r="H169" s="2" t="e">
        <v>#N/A</v>
      </c>
      <c r="I169" s="2" t="e">
        <v>#N/A</v>
      </c>
      <c r="J169" s="2" t="e">
        <v>#N/A</v>
      </c>
      <c r="K169" s="2" t="e">
        <v>#N/A</v>
      </c>
      <c r="L169" s="2" t="e">
        <v>#N/A</v>
      </c>
      <c r="M169" s="2" t="e">
        <v>#N/A</v>
      </c>
      <c r="N169" s="2" t="e">
        <v>#N/A</v>
      </c>
      <c r="O169" s="2" t="e">
        <v>#N/A</v>
      </c>
      <c r="P169" s="2" t="e">
        <v>#N/A</v>
      </c>
      <c r="Q169" s="2" t="e">
        <v>#N/A</v>
      </c>
      <c r="R169" s="2" t="e">
        <v>#N/A</v>
      </c>
      <c r="S169" s="2" t="e">
        <v>#N/A</v>
      </c>
      <c r="T169" s="2" t="e">
        <v>#N/A</v>
      </c>
      <c r="U169" s="2" t="e">
        <v>#N/A</v>
      </c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</row>
    <row r="170" spans="1:43" x14ac:dyDescent="0.25">
      <c r="A170" s="1" t="s">
        <v>33</v>
      </c>
      <c r="B170" t="s">
        <v>20</v>
      </c>
      <c r="C170" s="2" t="e">
        <v>#N/A</v>
      </c>
      <c r="D170" s="2" t="e">
        <v>#N/A</v>
      </c>
      <c r="E170" s="2" t="e">
        <v>#N/A</v>
      </c>
      <c r="F170" s="2" t="e">
        <v>#N/A</v>
      </c>
      <c r="G170" s="2" t="e">
        <v>#N/A</v>
      </c>
      <c r="H170" s="2" t="e">
        <v>#N/A</v>
      </c>
      <c r="I170" s="2" t="e">
        <v>#N/A</v>
      </c>
      <c r="J170" s="2" t="e">
        <v>#N/A</v>
      </c>
      <c r="K170" s="2" t="e">
        <v>#N/A</v>
      </c>
      <c r="L170" s="2" t="e">
        <v>#N/A</v>
      </c>
      <c r="M170" s="2" t="e">
        <v>#N/A</v>
      </c>
      <c r="N170" s="2" t="e">
        <v>#N/A</v>
      </c>
      <c r="O170" s="2" t="e">
        <v>#N/A</v>
      </c>
      <c r="P170" s="2" t="e">
        <v>#N/A</v>
      </c>
      <c r="Q170" s="2" t="e">
        <v>#N/A</v>
      </c>
      <c r="R170" s="2" t="e">
        <v>#N/A</v>
      </c>
      <c r="S170" s="2" t="e">
        <v>#N/A</v>
      </c>
      <c r="T170" s="2" t="e">
        <v>#N/A</v>
      </c>
      <c r="U170" s="2" t="e">
        <v>#N/A</v>
      </c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</row>
    <row r="171" spans="1:43" x14ac:dyDescent="0.25">
      <c r="A171" s="1" t="s">
        <v>33</v>
      </c>
      <c r="B171" t="s">
        <v>21</v>
      </c>
      <c r="C171" s="2" t="e">
        <v>#N/A</v>
      </c>
      <c r="D171" s="2" t="e">
        <v>#N/A</v>
      </c>
      <c r="E171" s="2" t="e">
        <v>#N/A</v>
      </c>
      <c r="F171" s="2" t="e">
        <v>#N/A</v>
      </c>
      <c r="G171" s="2" t="e">
        <v>#N/A</v>
      </c>
      <c r="H171" s="2" t="e">
        <v>#N/A</v>
      </c>
      <c r="I171" s="2" t="e">
        <v>#N/A</v>
      </c>
      <c r="J171" s="2" t="e">
        <v>#N/A</v>
      </c>
      <c r="K171" s="2" t="e">
        <v>#N/A</v>
      </c>
      <c r="L171" s="2" t="e">
        <v>#N/A</v>
      </c>
      <c r="M171" s="2" t="e">
        <v>#N/A</v>
      </c>
      <c r="N171" s="2" t="e">
        <v>#N/A</v>
      </c>
      <c r="O171" s="2" t="e">
        <v>#N/A</v>
      </c>
      <c r="P171" s="2" t="e">
        <v>#N/A</v>
      </c>
      <c r="Q171" s="2" t="e">
        <v>#N/A</v>
      </c>
      <c r="R171" s="2" t="e">
        <v>#N/A</v>
      </c>
      <c r="S171" s="2" t="e">
        <v>#N/A</v>
      </c>
      <c r="T171" s="2" t="e">
        <v>#N/A</v>
      </c>
      <c r="U171" s="2" t="e">
        <v>#N/A</v>
      </c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</row>
    <row r="172" spans="1:43" x14ac:dyDescent="0.25">
      <c r="A172" s="1" t="s">
        <v>33</v>
      </c>
      <c r="B172" t="s">
        <v>22</v>
      </c>
      <c r="C172" s="2" t="e">
        <v>#N/A</v>
      </c>
      <c r="D172" s="2" t="e">
        <v>#N/A</v>
      </c>
      <c r="E172" s="2" t="e">
        <v>#N/A</v>
      </c>
      <c r="F172" s="2" t="e">
        <v>#N/A</v>
      </c>
      <c r="G172" s="2" t="e">
        <v>#N/A</v>
      </c>
      <c r="H172" s="2" t="e">
        <v>#N/A</v>
      </c>
      <c r="I172" s="2" t="e">
        <v>#N/A</v>
      </c>
      <c r="J172" s="2" t="e">
        <v>#N/A</v>
      </c>
      <c r="K172" s="2" t="e">
        <v>#N/A</v>
      </c>
      <c r="L172" s="2" t="e">
        <v>#N/A</v>
      </c>
      <c r="M172" s="2" t="e">
        <v>#N/A</v>
      </c>
      <c r="N172" s="2" t="e">
        <v>#N/A</v>
      </c>
      <c r="O172" s="2" t="e">
        <v>#N/A</v>
      </c>
      <c r="P172" s="2" t="e">
        <v>#N/A</v>
      </c>
      <c r="Q172" s="2" t="e">
        <v>#N/A</v>
      </c>
      <c r="R172" s="2" t="e">
        <v>#N/A</v>
      </c>
      <c r="S172" s="2" t="e">
        <v>#N/A</v>
      </c>
      <c r="T172" s="2" t="e">
        <v>#N/A</v>
      </c>
      <c r="U172" s="2" t="e">
        <v>#N/A</v>
      </c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</row>
    <row r="173" spans="1:43" x14ac:dyDescent="0.25"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</row>
    <row r="174" spans="1:43" ht="15.75" x14ac:dyDescent="0.25">
      <c r="C174" s="3" t="s">
        <v>17</v>
      </c>
      <c r="D174" s="3" t="s">
        <v>18</v>
      </c>
      <c r="E174" s="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173"/>
      <c r="X174" s="173"/>
      <c r="Y174" s="173"/>
      <c r="Z174" s="173"/>
      <c r="AA174" s="173"/>
      <c r="AB174" s="173"/>
      <c r="AC174" s="173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</row>
    <row r="175" spans="1:43" ht="15.75" x14ac:dyDescent="0.25">
      <c r="B175" t="s">
        <v>61</v>
      </c>
      <c r="C175" s="3" t="s">
        <v>24</v>
      </c>
      <c r="D175">
        <v>16</v>
      </c>
      <c r="E175" s="3" t="s">
        <v>1</v>
      </c>
      <c r="F175" s="3">
        <v>75</v>
      </c>
      <c r="G175" s="3">
        <v>65</v>
      </c>
      <c r="H175" s="3">
        <v>20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173"/>
      <c r="X175" s="173"/>
      <c r="Y175" s="173"/>
      <c r="Z175" s="173"/>
      <c r="AA175" s="173"/>
      <c r="AB175" s="173"/>
      <c r="AC175" s="173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</row>
    <row r="176" spans="1:43" ht="15.75" x14ac:dyDescent="0.25">
      <c r="C176" s="3" t="s">
        <v>8</v>
      </c>
      <c r="D176" s="3" t="s">
        <v>48</v>
      </c>
      <c r="E176" s="3" t="s">
        <v>49</v>
      </c>
      <c r="F176" s="3" t="s">
        <v>50</v>
      </c>
      <c r="G176" s="3" t="s">
        <v>51</v>
      </c>
      <c r="H176" s="3" t="s">
        <v>52</v>
      </c>
      <c r="I176" s="3" t="s">
        <v>53</v>
      </c>
      <c r="J176" s="3" t="s">
        <v>54</v>
      </c>
      <c r="K176" s="3" t="s">
        <v>55</v>
      </c>
      <c r="L176" s="3" t="s">
        <v>56</v>
      </c>
      <c r="M176" s="3" t="s">
        <v>57</v>
      </c>
      <c r="N176" s="3" t="s">
        <v>29</v>
      </c>
      <c r="O176" s="3" t="s">
        <v>29</v>
      </c>
      <c r="P176" s="3" t="s">
        <v>29</v>
      </c>
      <c r="Q176" s="3" t="s">
        <v>29</v>
      </c>
      <c r="R176" s="3" t="s">
        <v>29</v>
      </c>
      <c r="S176" s="3" t="s">
        <v>29</v>
      </c>
      <c r="T176" s="3" t="s">
        <v>29</v>
      </c>
      <c r="U176" s="3">
        <v>0</v>
      </c>
      <c r="V176" s="3"/>
      <c r="W176" s="165"/>
      <c r="X176" s="165"/>
      <c r="Y176" s="173" t="s">
        <v>8</v>
      </c>
      <c r="Z176" s="173" t="s">
        <v>48</v>
      </c>
      <c r="AA176" s="173" t="s">
        <v>49</v>
      </c>
      <c r="AB176" s="173" t="s">
        <v>50</v>
      </c>
      <c r="AC176" s="173" t="s">
        <v>51</v>
      </c>
      <c r="AD176" s="173" t="s">
        <v>52</v>
      </c>
      <c r="AE176" s="173" t="s">
        <v>53</v>
      </c>
      <c r="AF176" s="173" t="s">
        <v>54</v>
      </c>
      <c r="AG176" s="173" t="s">
        <v>55</v>
      </c>
      <c r="AH176" s="173" t="s">
        <v>56</v>
      </c>
      <c r="AI176" s="173" t="s">
        <v>57</v>
      </c>
      <c r="AJ176" s="173" t="s">
        <v>29</v>
      </c>
      <c r="AK176" s="173" t="s">
        <v>29</v>
      </c>
      <c r="AL176" s="173" t="s">
        <v>29</v>
      </c>
      <c r="AM176" s="173" t="s">
        <v>29</v>
      </c>
      <c r="AN176" s="173" t="s">
        <v>29</v>
      </c>
      <c r="AO176" s="173" t="s">
        <v>29</v>
      </c>
      <c r="AP176" s="173" t="s">
        <v>29</v>
      </c>
      <c r="AQ176" s="3">
        <v>0</v>
      </c>
    </row>
    <row r="177" spans="1:43" ht="15.75" x14ac:dyDescent="0.25">
      <c r="A177">
        <v>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165"/>
      <c r="X177" s="165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173"/>
      <c r="AQ177" s="3"/>
    </row>
    <row r="178" spans="1:43" ht="119.25" customHeight="1" x14ac:dyDescent="0.25">
      <c r="A178" t="s">
        <v>47</v>
      </c>
      <c r="C178" s="5" t="s">
        <v>404</v>
      </c>
      <c r="D178" s="5" t="s">
        <v>405</v>
      </c>
      <c r="E178" s="5" t="s">
        <v>406</v>
      </c>
      <c r="F178" s="5" t="s">
        <v>407</v>
      </c>
      <c r="G178" s="5" t="s">
        <v>408</v>
      </c>
      <c r="H178" s="5" t="s">
        <v>409</v>
      </c>
      <c r="I178" s="5" t="s">
        <v>410</v>
      </c>
      <c r="J178" s="5" t="s">
        <v>411</v>
      </c>
      <c r="K178" s="5" t="s">
        <v>412</v>
      </c>
      <c r="L178" s="5" t="s">
        <v>413</v>
      </c>
      <c r="M178" s="5" t="s">
        <v>414</v>
      </c>
      <c r="N178" s="5" t="s">
        <v>415</v>
      </c>
      <c r="O178" s="5" t="s">
        <v>415</v>
      </c>
      <c r="P178" s="5" t="s">
        <v>415</v>
      </c>
      <c r="Q178" s="5" t="s">
        <v>415</v>
      </c>
      <c r="R178" s="5" t="s">
        <v>415</v>
      </c>
      <c r="S178" s="5" t="s">
        <v>415</v>
      </c>
      <c r="T178" s="5" t="s">
        <v>415</v>
      </c>
      <c r="U178" s="5" t="s">
        <v>416</v>
      </c>
      <c r="V178" s="3"/>
      <c r="W178" s="165" t="s">
        <v>47</v>
      </c>
      <c r="X178" s="165"/>
      <c r="Y178" s="174" t="s">
        <v>417</v>
      </c>
      <c r="Z178" s="174" t="s">
        <v>418</v>
      </c>
      <c r="AA178" s="174" t="s">
        <v>419</v>
      </c>
      <c r="AB178" s="174" t="s">
        <v>420</v>
      </c>
      <c r="AC178" s="174" t="s">
        <v>421</v>
      </c>
      <c r="AD178" s="174" t="s">
        <v>422</v>
      </c>
      <c r="AE178" s="174" t="s">
        <v>423</v>
      </c>
      <c r="AF178" s="174" t="s">
        <v>424</v>
      </c>
      <c r="AG178" s="174" t="s">
        <v>425</v>
      </c>
      <c r="AH178" s="174" t="s">
        <v>426</v>
      </c>
      <c r="AI178" s="174" t="s">
        <v>427</v>
      </c>
      <c r="AJ178" s="174" t="s">
        <v>428</v>
      </c>
      <c r="AK178" s="174" t="s">
        <v>428</v>
      </c>
      <c r="AL178" s="174" t="s">
        <v>428</v>
      </c>
      <c r="AM178" s="174" t="s">
        <v>428</v>
      </c>
      <c r="AN178" s="174" t="s">
        <v>428</v>
      </c>
      <c r="AO178" s="174" t="s">
        <v>428</v>
      </c>
      <c r="AP178" s="174" t="s">
        <v>428</v>
      </c>
      <c r="AQ178" s="5" t="s">
        <v>429</v>
      </c>
    </row>
    <row r="179" spans="1:43" ht="119.25" customHeight="1" x14ac:dyDescent="0.25">
      <c r="A179" t="s">
        <v>29</v>
      </c>
      <c r="C179" s="5" t="s">
        <v>430</v>
      </c>
      <c r="D179" s="5" t="s">
        <v>431</v>
      </c>
      <c r="E179" s="5" t="s">
        <v>432</v>
      </c>
      <c r="F179" s="5" t="s">
        <v>433</v>
      </c>
      <c r="G179" s="5" t="s">
        <v>434</v>
      </c>
      <c r="H179" s="5" t="s">
        <v>435</v>
      </c>
      <c r="I179" s="5" t="s">
        <v>436</v>
      </c>
      <c r="J179" s="5" t="s">
        <v>437</v>
      </c>
      <c r="K179" s="5" t="s">
        <v>438</v>
      </c>
      <c r="L179" s="5" t="s">
        <v>439</v>
      </c>
      <c r="M179" s="5" t="s">
        <v>440</v>
      </c>
      <c r="N179" s="5" t="s">
        <v>441</v>
      </c>
      <c r="O179" s="5" t="s">
        <v>441</v>
      </c>
      <c r="P179" s="5" t="s">
        <v>441</v>
      </c>
      <c r="Q179" s="5" t="s">
        <v>441</v>
      </c>
      <c r="R179" s="5" t="s">
        <v>441</v>
      </c>
      <c r="S179" s="5" t="s">
        <v>441</v>
      </c>
      <c r="T179" s="5" t="s">
        <v>441</v>
      </c>
      <c r="U179" s="5" t="s">
        <v>442</v>
      </c>
      <c r="V179" s="3"/>
      <c r="W179" s="165" t="s">
        <v>29</v>
      </c>
      <c r="X179" s="165"/>
      <c r="Y179" s="174" t="s">
        <v>443</v>
      </c>
      <c r="Z179" s="174" t="s">
        <v>444</v>
      </c>
      <c r="AA179" s="174" t="s">
        <v>445</v>
      </c>
      <c r="AB179" s="174" t="s">
        <v>446</v>
      </c>
      <c r="AC179" s="174" t="s">
        <v>447</v>
      </c>
      <c r="AD179" s="174" t="s">
        <v>448</v>
      </c>
      <c r="AE179" s="174" t="s">
        <v>449</v>
      </c>
      <c r="AF179" s="174" t="s">
        <v>450</v>
      </c>
      <c r="AG179" s="174" t="s">
        <v>451</v>
      </c>
      <c r="AH179" s="174" t="s">
        <v>452</v>
      </c>
      <c r="AI179" s="174" t="s">
        <v>453</v>
      </c>
      <c r="AJ179" s="174" t="s">
        <v>454</v>
      </c>
      <c r="AK179" s="174" t="s">
        <v>454</v>
      </c>
      <c r="AL179" s="174" t="s">
        <v>454</v>
      </c>
      <c r="AM179" s="174" t="s">
        <v>454</v>
      </c>
      <c r="AN179" s="174" t="s">
        <v>454</v>
      </c>
      <c r="AO179" s="174" t="s">
        <v>454</v>
      </c>
      <c r="AP179" s="174" t="s">
        <v>454</v>
      </c>
      <c r="AQ179" s="5" t="s">
        <v>455</v>
      </c>
    </row>
    <row r="180" spans="1:43" ht="119.25" customHeight="1" x14ac:dyDescent="0.25">
      <c r="A180" t="s">
        <v>29</v>
      </c>
      <c r="C180" s="5" t="s">
        <v>430</v>
      </c>
      <c r="D180" s="5" t="s">
        <v>431</v>
      </c>
      <c r="E180" s="5" t="s">
        <v>432</v>
      </c>
      <c r="F180" s="5" t="s">
        <v>433</v>
      </c>
      <c r="G180" s="5" t="s">
        <v>434</v>
      </c>
      <c r="H180" s="5" t="s">
        <v>435</v>
      </c>
      <c r="I180" s="5" t="s">
        <v>436</v>
      </c>
      <c r="J180" s="5" t="s">
        <v>437</v>
      </c>
      <c r="K180" s="5" t="s">
        <v>438</v>
      </c>
      <c r="L180" s="5" t="s">
        <v>439</v>
      </c>
      <c r="M180" s="5" t="s">
        <v>440</v>
      </c>
      <c r="N180" s="5" t="s">
        <v>441</v>
      </c>
      <c r="O180" s="5" t="s">
        <v>441</v>
      </c>
      <c r="P180" s="5" t="s">
        <v>441</v>
      </c>
      <c r="Q180" s="5" t="s">
        <v>441</v>
      </c>
      <c r="R180" s="5" t="s">
        <v>441</v>
      </c>
      <c r="S180" s="5" t="s">
        <v>441</v>
      </c>
      <c r="T180" s="5" t="s">
        <v>441</v>
      </c>
      <c r="U180" s="5" t="s">
        <v>442</v>
      </c>
      <c r="V180" s="3"/>
      <c r="W180" s="165" t="s">
        <v>29</v>
      </c>
      <c r="X180" s="165"/>
      <c r="Y180" s="174" t="s">
        <v>443</v>
      </c>
      <c r="Z180" s="174" t="s">
        <v>444</v>
      </c>
      <c r="AA180" s="174" t="s">
        <v>445</v>
      </c>
      <c r="AB180" s="174" t="s">
        <v>446</v>
      </c>
      <c r="AC180" s="174" t="s">
        <v>447</v>
      </c>
      <c r="AD180" s="174" t="s">
        <v>448</v>
      </c>
      <c r="AE180" s="174" t="s">
        <v>449</v>
      </c>
      <c r="AF180" s="174" t="s">
        <v>450</v>
      </c>
      <c r="AG180" s="174" t="s">
        <v>451</v>
      </c>
      <c r="AH180" s="174" t="s">
        <v>452</v>
      </c>
      <c r="AI180" s="174" t="s">
        <v>453</v>
      </c>
      <c r="AJ180" s="174" t="s">
        <v>454</v>
      </c>
      <c r="AK180" s="174" t="s">
        <v>454</v>
      </c>
      <c r="AL180" s="174" t="s">
        <v>454</v>
      </c>
      <c r="AM180" s="174" t="s">
        <v>454</v>
      </c>
      <c r="AN180" s="174" t="s">
        <v>454</v>
      </c>
      <c r="AO180" s="174" t="s">
        <v>454</v>
      </c>
      <c r="AP180" s="174" t="s">
        <v>454</v>
      </c>
      <c r="AQ180" s="5" t="s">
        <v>455</v>
      </c>
    </row>
    <row r="181" spans="1:43" ht="119.25" customHeight="1" x14ac:dyDescent="0.25">
      <c r="A181" t="s">
        <v>29</v>
      </c>
      <c r="C181" s="5" t="s">
        <v>430</v>
      </c>
      <c r="D181" s="5" t="s">
        <v>431</v>
      </c>
      <c r="E181" s="5" t="s">
        <v>432</v>
      </c>
      <c r="F181" s="5" t="s">
        <v>433</v>
      </c>
      <c r="G181" s="5" t="s">
        <v>434</v>
      </c>
      <c r="H181" s="5" t="s">
        <v>435</v>
      </c>
      <c r="I181" s="5" t="s">
        <v>436</v>
      </c>
      <c r="J181" s="5" t="s">
        <v>437</v>
      </c>
      <c r="K181" s="5" t="s">
        <v>438</v>
      </c>
      <c r="L181" s="5" t="s">
        <v>439</v>
      </c>
      <c r="M181" s="5" t="s">
        <v>440</v>
      </c>
      <c r="N181" s="5" t="s">
        <v>441</v>
      </c>
      <c r="O181" s="5" t="s">
        <v>441</v>
      </c>
      <c r="P181" s="5" t="s">
        <v>441</v>
      </c>
      <c r="Q181" s="5" t="s">
        <v>441</v>
      </c>
      <c r="R181" s="5" t="s">
        <v>441</v>
      </c>
      <c r="S181" s="5" t="s">
        <v>441</v>
      </c>
      <c r="T181" s="5" t="s">
        <v>441</v>
      </c>
      <c r="U181" s="5" t="s">
        <v>442</v>
      </c>
      <c r="V181" s="3"/>
      <c r="W181" s="165" t="s">
        <v>29</v>
      </c>
      <c r="X181" s="165"/>
      <c r="Y181" s="174" t="s">
        <v>443</v>
      </c>
      <c r="Z181" s="174" t="s">
        <v>444</v>
      </c>
      <c r="AA181" s="174" t="s">
        <v>445</v>
      </c>
      <c r="AB181" s="174" t="s">
        <v>446</v>
      </c>
      <c r="AC181" s="174" t="s">
        <v>447</v>
      </c>
      <c r="AD181" s="174" t="s">
        <v>448</v>
      </c>
      <c r="AE181" s="174" t="s">
        <v>449</v>
      </c>
      <c r="AF181" s="174" t="s">
        <v>450</v>
      </c>
      <c r="AG181" s="174" t="s">
        <v>451</v>
      </c>
      <c r="AH181" s="174" t="s">
        <v>452</v>
      </c>
      <c r="AI181" s="174" t="s">
        <v>453</v>
      </c>
      <c r="AJ181" s="174" t="s">
        <v>454</v>
      </c>
      <c r="AK181" s="174" t="s">
        <v>454</v>
      </c>
      <c r="AL181" s="174" t="s">
        <v>454</v>
      </c>
      <c r="AM181" s="174" t="s">
        <v>454</v>
      </c>
      <c r="AN181" s="174" t="s">
        <v>454</v>
      </c>
      <c r="AO181" s="174" t="s">
        <v>454</v>
      </c>
      <c r="AP181" s="174" t="s">
        <v>454</v>
      </c>
      <c r="AQ181" s="5" t="s">
        <v>455</v>
      </c>
    </row>
    <row r="182" spans="1:43" ht="119.25" customHeight="1" x14ac:dyDescent="0.25">
      <c r="A182" t="s">
        <v>29</v>
      </c>
      <c r="C182" s="5" t="s">
        <v>430</v>
      </c>
      <c r="D182" s="5" t="s">
        <v>431</v>
      </c>
      <c r="E182" s="5" t="s">
        <v>432</v>
      </c>
      <c r="F182" s="5" t="s">
        <v>433</v>
      </c>
      <c r="G182" s="5" t="s">
        <v>434</v>
      </c>
      <c r="H182" s="5" t="s">
        <v>435</v>
      </c>
      <c r="I182" s="5" t="s">
        <v>436</v>
      </c>
      <c r="J182" s="5" t="s">
        <v>437</v>
      </c>
      <c r="K182" s="5" t="s">
        <v>438</v>
      </c>
      <c r="L182" s="5" t="s">
        <v>439</v>
      </c>
      <c r="M182" s="5" t="s">
        <v>440</v>
      </c>
      <c r="N182" s="5" t="s">
        <v>441</v>
      </c>
      <c r="O182" s="5" t="s">
        <v>441</v>
      </c>
      <c r="P182" s="5" t="s">
        <v>441</v>
      </c>
      <c r="Q182" s="5" t="s">
        <v>441</v>
      </c>
      <c r="R182" s="5" t="s">
        <v>441</v>
      </c>
      <c r="S182" s="5" t="s">
        <v>441</v>
      </c>
      <c r="T182" s="5" t="s">
        <v>441</v>
      </c>
      <c r="U182" s="5" t="s">
        <v>442</v>
      </c>
      <c r="V182" s="3"/>
      <c r="W182" s="165" t="s">
        <v>29</v>
      </c>
      <c r="X182" s="165"/>
      <c r="Y182" s="174" t="s">
        <v>443</v>
      </c>
      <c r="Z182" s="174" t="s">
        <v>444</v>
      </c>
      <c r="AA182" s="174" t="s">
        <v>445</v>
      </c>
      <c r="AB182" s="174" t="s">
        <v>446</v>
      </c>
      <c r="AC182" s="174" t="s">
        <v>447</v>
      </c>
      <c r="AD182" s="174" t="s">
        <v>448</v>
      </c>
      <c r="AE182" s="174" t="s">
        <v>449</v>
      </c>
      <c r="AF182" s="174" t="s">
        <v>450</v>
      </c>
      <c r="AG182" s="174" t="s">
        <v>451</v>
      </c>
      <c r="AH182" s="174" t="s">
        <v>452</v>
      </c>
      <c r="AI182" s="174" t="s">
        <v>453</v>
      </c>
      <c r="AJ182" s="174" t="s">
        <v>454</v>
      </c>
      <c r="AK182" s="174" t="s">
        <v>454</v>
      </c>
      <c r="AL182" s="174" t="s">
        <v>454</v>
      </c>
      <c r="AM182" s="174" t="s">
        <v>454</v>
      </c>
      <c r="AN182" s="174" t="s">
        <v>454</v>
      </c>
      <c r="AO182" s="174" t="s">
        <v>454</v>
      </c>
      <c r="AP182" s="174" t="s">
        <v>454</v>
      </c>
      <c r="AQ182" s="5" t="s">
        <v>455</v>
      </c>
    </row>
    <row r="183" spans="1:43" ht="119.25" customHeight="1" x14ac:dyDescent="0.25">
      <c r="A183" t="s">
        <v>33</v>
      </c>
      <c r="C183" s="5" t="s">
        <v>456</v>
      </c>
      <c r="D183" s="5" t="s">
        <v>457</v>
      </c>
      <c r="E183" s="5" t="s">
        <v>458</v>
      </c>
      <c r="F183" s="5" t="s">
        <v>459</v>
      </c>
      <c r="G183" s="5" t="s">
        <v>460</v>
      </c>
      <c r="H183" s="5" t="s">
        <v>461</v>
      </c>
      <c r="I183" s="5" t="s">
        <v>462</v>
      </c>
      <c r="J183" s="5" t="s">
        <v>463</v>
      </c>
      <c r="K183" s="5" t="s">
        <v>464</v>
      </c>
      <c r="L183" s="5" t="s">
        <v>465</v>
      </c>
      <c r="M183" s="5" t="s">
        <v>466</v>
      </c>
      <c r="N183" s="5" t="s">
        <v>467</v>
      </c>
      <c r="O183" s="5" t="s">
        <v>467</v>
      </c>
      <c r="P183" s="5" t="s">
        <v>467</v>
      </c>
      <c r="Q183" s="5" t="s">
        <v>467</v>
      </c>
      <c r="R183" s="5" t="s">
        <v>467</v>
      </c>
      <c r="S183" s="5" t="s">
        <v>467</v>
      </c>
      <c r="T183" s="5" t="s">
        <v>467</v>
      </c>
      <c r="U183" s="5" t="s">
        <v>468</v>
      </c>
      <c r="V183" s="3"/>
      <c r="W183" s="165" t="s">
        <v>33</v>
      </c>
      <c r="X183" s="165"/>
      <c r="Y183" s="174" t="s">
        <v>469</v>
      </c>
      <c r="Z183" s="174" t="s">
        <v>470</v>
      </c>
      <c r="AA183" s="174" t="s">
        <v>471</v>
      </c>
      <c r="AB183" s="174" t="s">
        <v>472</v>
      </c>
      <c r="AC183" s="174" t="s">
        <v>473</v>
      </c>
      <c r="AD183" s="174" t="s">
        <v>474</v>
      </c>
      <c r="AE183" s="174" t="s">
        <v>475</v>
      </c>
      <c r="AF183" s="174" t="s">
        <v>476</v>
      </c>
      <c r="AG183" s="174" t="s">
        <v>477</v>
      </c>
      <c r="AH183" s="174" t="s">
        <v>478</v>
      </c>
      <c r="AI183" s="174" t="s">
        <v>479</v>
      </c>
      <c r="AJ183" s="174" t="s">
        <v>480</v>
      </c>
      <c r="AK183" s="174" t="s">
        <v>480</v>
      </c>
      <c r="AL183" s="174" t="s">
        <v>480</v>
      </c>
      <c r="AM183" s="174" t="s">
        <v>480</v>
      </c>
      <c r="AN183" s="174" t="s">
        <v>480</v>
      </c>
      <c r="AO183" s="174" t="s">
        <v>480</v>
      </c>
      <c r="AP183" s="174" t="s">
        <v>480</v>
      </c>
      <c r="AQ183" s="5" t="s">
        <v>454</v>
      </c>
    </row>
    <row r="184" spans="1:43" ht="119.25" customHeight="1" x14ac:dyDescent="0.25">
      <c r="A184" t="s">
        <v>33</v>
      </c>
      <c r="C184" s="5" t="s">
        <v>456</v>
      </c>
      <c r="D184" s="5" t="s">
        <v>457</v>
      </c>
      <c r="E184" s="5" t="s">
        <v>458</v>
      </c>
      <c r="F184" s="5" t="s">
        <v>459</v>
      </c>
      <c r="G184" s="5" t="s">
        <v>460</v>
      </c>
      <c r="H184" s="5" t="s">
        <v>461</v>
      </c>
      <c r="I184" s="5" t="s">
        <v>462</v>
      </c>
      <c r="J184" s="5" t="s">
        <v>463</v>
      </c>
      <c r="K184" s="5" t="s">
        <v>464</v>
      </c>
      <c r="L184" s="5" t="s">
        <v>465</v>
      </c>
      <c r="M184" s="5" t="s">
        <v>466</v>
      </c>
      <c r="N184" s="5" t="s">
        <v>467</v>
      </c>
      <c r="O184" s="5" t="s">
        <v>467</v>
      </c>
      <c r="P184" s="5" t="s">
        <v>467</v>
      </c>
      <c r="Q184" s="5" t="s">
        <v>467</v>
      </c>
      <c r="R184" s="5" t="s">
        <v>467</v>
      </c>
      <c r="S184" s="5" t="s">
        <v>467</v>
      </c>
      <c r="T184" s="5" t="s">
        <v>467</v>
      </c>
      <c r="U184" s="5" t="s">
        <v>468</v>
      </c>
      <c r="V184" s="3"/>
      <c r="W184" s="165" t="s">
        <v>33</v>
      </c>
      <c r="X184" s="165"/>
      <c r="Y184" s="174" t="s">
        <v>469</v>
      </c>
      <c r="Z184" s="174" t="s">
        <v>470</v>
      </c>
      <c r="AA184" s="174" t="s">
        <v>471</v>
      </c>
      <c r="AB184" s="174" t="s">
        <v>472</v>
      </c>
      <c r="AC184" s="174" t="s">
        <v>473</v>
      </c>
      <c r="AD184" s="174" t="s">
        <v>474</v>
      </c>
      <c r="AE184" s="174" t="s">
        <v>475</v>
      </c>
      <c r="AF184" s="174" t="s">
        <v>476</v>
      </c>
      <c r="AG184" s="174" t="s">
        <v>477</v>
      </c>
      <c r="AH184" s="174" t="s">
        <v>478</v>
      </c>
      <c r="AI184" s="174" t="s">
        <v>479</v>
      </c>
      <c r="AJ184" s="174" t="s">
        <v>480</v>
      </c>
      <c r="AK184" s="174" t="s">
        <v>480</v>
      </c>
      <c r="AL184" s="174" t="s">
        <v>480</v>
      </c>
      <c r="AM184" s="174" t="s">
        <v>480</v>
      </c>
      <c r="AN184" s="174" t="s">
        <v>480</v>
      </c>
      <c r="AO184" s="174" t="s">
        <v>480</v>
      </c>
      <c r="AP184" s="174" t="s">
        <v>480</v>
      </c>
      <c r="AQ184" s="5" t="s">
        <v>454</v>
      </c>
    </row>
    <row r="185" spans="1:43" x14ac:dyDescent="0.25">
      <c r="A185" s="6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</row>
    <row r="186" spans="1:43" x14ac:dyDescent="0.25">
      <c r="A186" s="6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</row>
    <row r="187" spans="1:43" x14ac:dyDescent="0.25">
      <c r="A187" s="6"/>
      <c r="C187" s="6" t="s">
        <v>8</v>
      </c>
      <c r="D187" s="6" t="s">
        <v>48</v>
      </c>
      <c r="E187" s="6" t="s">
        <v>49</v>
      </c>
      <c r="F187" s="6" t="s">
        <v>50</v>
      </c>
      <c r="G187" s="6" t="s">
        <v>51</v>
      </c>
      <c r="H187" s="6" t="s">
        <v>52</v>
      </c>
      <c r="I187" s="6" t="s">
        <v>53</v>
      </c>
      <c r="J187" s="6" t="s">
        <v>54</v>
      </c>
      <c r="K187" s="6" t="s">
        <v>55</v>
      </c>
      <c r="L187" s="6" t="s">
        <v>56</v>
      </c>
      <c r="M187" s="6" t="s">
        <v>57</v>
      </c>
      <c r="N187" s="6" t="s">
        <v>29</v>
      </c>
      <c r="O187" s="6" t="s">
        <v>29</v>
      </c>
      <c r="P187" s="6" t="s">
        <v>29</v>
      </c>
      <c r="Q187" s="6" t="s">
        <v>29</v>
      </c>
      <c r="R187" s="6" t="s">
        <v>29</v>
      </c>
      <c r="S187" s="6" t="s">
        <v>29</v>
      </c>
      <c r="T187" s="6" t="s">
        <v>29</v>
      </c>
      <c r="U187" s="6">
        <v>0</v>
      </c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</row>
    <row r="188" spans="1:43" x14ac:dyDescent="0.25">
      <c r="A188" s="1" t="s">
        <v>47</v>
      </c>
      <c r="B188" t="s">
        <v>23</v>
      </c>
      <c r="C188" s="2" t="e">
        <v>#N/A</v>
      </c>
      <c r="D188" s="2" t="e">
        <v>#N/A</v>
      </c>
      <c r="E188" s="2" t="e">
        <v>#N/A</v>
      </c>
      <c r="F188" s="2" t="e">
        <v>#N/A</v>
      </c>
      <c r="G188" s="2" t="e">
        <v>#N/A</v>
      </c>
      <c r="H188" s="2" t="e">
        <v>#N/A</v>
      </c>
      <c r="I188" s="2" t="e">
        <v>#N/A</v>
      </c>
      <c r="J188" s="2" t="e">
        <v>#N/A</v>
      </c>
      <c r="K188" s="2" t="e">
        <v>#N/A</v>
      </c>
      <c r="L188" s="2" t="e">
        <v>#N/A</v>
      </c>
      <c r="M188" s="2" t="e">
        <v>#N/A</v>
      </c>
      <c r="N188" s="2" t="e">
        <v>#N/A</v>
      </c>
      <c r="O188" s="2" t="e">
        <v>#N/A</v>
      </c>
      <c r="P188" s="2" t="e">
        <v>#N/A</v>
      </c>
      <c r="Q188" s="2" t="e">
        <v>#N/A</v>
      </c>
      <c r="R188" s="2" t="e">
        <v>#N/A</v>
      </c>
      <c r="S188" s="2" t="e">
        <v>#N/A</v>
      </c>
      <c r="T188" s="2" t="e">
        <v>#N/A</v>
      </c>
      <c r="U188" s="2" t="e">
        <v>#N/A</v>
      </c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</row>
    <row r="189" spans="1:43" x14ac:dyDescent="0.25">
      <c r="A189" s="1" t="s">
        <v>47</v>
      </c>
      <c r="B189" t="s">
        <v>20</v>
      </c>
      <c r="C189" s="2" t="e">
        <v>#N/A</v>
      </c>
      <c r="D189" s="2" t="e">
        <v>#N/A</v>
      </c>
      <c r="E189" s="2" t="e">
        <v>#N/A</v>
      </c>
      <c r="F189" s="2" t="e">
        <v>#N/A</v>
      </c>
      <c r="G189" s="2" t="e">
        <v>#N/A</v>
      </c>
      <c r="H189" s="2" t="e">
        <v>#N/A</v>
      </c>
      <c r="I189" s="2" t="e">
        <v>#N/A</v>
      </c>
      <c r="J189" s="2" t="e">
        <v>#N/A</v>
      </c>
      <c r="K189" s="2" t="e">
        <v>#N/A</v>
      </c>
      <c r="L189" s="2" t="e">
        <v>#N/A</v>
      </c>
      <c r="M189" s="2" t="e">
        <v>#N/A</v>
      </c>
      <c r="N189" s="2" t="e">
        <v>#N/A</v>
      </c>
      <c r="O189" s="2" t="e">
        <v>#N/A</v>
      </c>
      <c r="P189" s="2" t="e">
        <v>#N/A</v>
      </c>
      <c r="Q189" s="2" t="e">
        <v>#N/A</v>
      </c>
      <c r="R189" s="2" t="e">
        <v>#N/A</v>
      </c>
      <c r="S189" s="2" t="e">
        <v>#N/A</v>
      </c>
      <c r="T189" s="2" t="e">
        <v>#N/A</v>
      </c>
      <c r="U189" s="2" t="e">
        <v>#N/A</v>
      </c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</row>
    <row r="190" spans="1:43" x14ac:dyDescent="0.25">
      <c r="A190" s="1" t="s">
        <v>47</v>
      </c>
      <c r="B190" t="s">
        <v>21</v>
      </c>
      <c r="C190" s="2" t="e">
        <v>#N/A</v>
      </c>
      <c r="D190" s="2" t="e">
        <v>#N/A</v>
      </c>
      <c r="E190" s="2" t="e">
        <v>#N/A</v>
      </c>
      <c r="F190" s="2" t="e">
        <v>#N/A</v>
      </c>
      <c r="G190" s="2" t="e">
        <v>#N/A</v>
      </c>
      <c r="H190" s="2" t="e">
        <v>#N/A</v>
      </c>
      <c r="I190" s="2" t="e">
        <v>#N/A</v>
      </c>
      <c r="J190" s="2" t="e">
        <v>#N/A</v>
      </c>
      <c r="K190" s="2" t="e">
        <v>#N/A</v>
      </c>
      <c r="L190" s="2" t="e">
        <v>#N/A</v>
      </c>
      <c r="M190" s="2" t="e">
        <v>#N/A</v>
      </c>
      <c r="N190" s="2" t="e">
        <v>#N/A</v>
      </c>
      <c r="O190" s="2" t="e">
        <v>#N/A</v>
      </c>
      <c r="P190" s="2" t="e">
        <v>#N/A</v>
      </c>
      <c r="Q190" s="2" t="e">
        <v>#N/A</v>
      </c>
      <c r="R190" s="2" t="e">
        <v>#N/A</v>
      </c>
      <c r="S190" s="2" t="e">
        <v>#N/A</v>
      </c>
      <c r="T190" s="2" t="e">
        <v>#N/A</v>
      </c>
      <c r="U190" s="2" t="e">
        <v>#N/A</v>
      </c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</row>
    <row r="191" spans="1:43" x14ac:dyDescent="0.25">
      <c r="A191" s="1" t="s">
        <v>47</v>
      </c>
      <c r="B191" t="s">
        <v>22</v>
      </c>
      <c r="C191" s="2" t="e">
        <v>#N/A</v>
      </c>
      <c r="D191" s="2" t="e">
        <v>#N/A</v>
      </c>
      <c r="E191" s="2" t="e">
        <v>#N/A</v>
      </c>
      <c r="F191" s="2" t="e">
        <v>#N/A</v>
      </c>
      <c r="G191" s="2" t="e">
        <v>#N/A</v>
      </c>
      <c r="H191" s="2" t="e">
        <v>#N/A</v>
      </c>
      <c r="I191" s="2" t="e">
        <v>#N/A</v>
      </c>
      <c r="J191" s="2" t="e">
        <v>#N/A</v>
      </c>
      <c r="K191" s="2" t="e">
        <v>#N/A</v>
      </c>
      <c r="L191" s="2" t="e">
        <v>#N/A</v>
      </c>
      <c r="M191" s="2" t="e">
        <v>#N/A</v>
      </c>
      <c r="N191" s="2" t="e">
        <v>#N/A</v>
      </c>
      <c r="O191" s="2" t="e">
        <v>#N/A</v>
      </c>
      <c r="P191" s="2" t="e">
        <v>#N/A</v>
      </c>
      <c r="Q191" s="2" t="e">
        <v>#N/A</v>
      </c>
      <c r="R191" s="2" t="e">
        <v>#N/A</v>
      </c>
      <c r="S191" s="2" t="e">
        <v>#N/A</v>
      </c>
      <c r="T191" s="2" t="e">
        <v>#N/A</v>
      </c>
      <c r="U191" s="2" t="e">
        <v>#N/A</v>
      </c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</row>
    <row r="192" spans="1:43" x14ac:dyDescent="0.25">
      <c r="A192" s="1" t="s">
        <v>29</v>
      </c>
      <c r="B192" t="s">
        <v>23</v>
      </c>
      <c r="C192" s="2" t="e">
        <v>#N/A</v>
      </c>
      <c r="D192" s="2" t="e">
        <v>#N/A</v>
      </c>
      <c r="E192" s="2" t="e">
        <v>#N/A</v>
      </c>
      <c r="F192" s="2" t="e">
        <v>#N/A</v>
      </c>
      <c r="G192" s="2" t="e">
        <v>#N/A</v>
      </c>
      <c r="H192" s="2" t="e">
        <v>#N/A</v>
      </c>
      <c r="I192" s="2" t="e">
        <v>#N/A</v>
      </c>
      <c r="J192" s="2" t="e">
        <v>#N/A</v>
      </c>
      <c r="K192" s="2" t="e">
        <v>#N/A</v>
      </c>
      <c r="L192" s="2" t="e">
        <v>#N/A</v>
      </c>
      <c r="M192" s="2" t="e">
        <v>#N/A</v>
      </c>
      <c r="N192" s="2" t="e">
        <v>#N/A</v>
      </c>
      <c r="O192" s="2" t="e">
        <v>#N/A</v>
      </c>
      <c r="P192" s="2" t="e">
        <v>#N/A</v>
      </c>
      <c r="Q192" s="2" t="e">
        <v>#N/A</v>
      </c>
      <c r="R192" s="2" t="e">
        <v>#N/A</v>
      </c>
      <c r="S192" s="2" t="e">
        <v>#N/A</v>
      </c>
      <c r="T192" s="2" t="e">
        <v>#N/A</v>
      </c>
      <c r="U192" s="2" t="e">
        <v>#N/A</v>
      </c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5"/>
      <c r="AP192" s="165"/>
    </row>
    <row r="193" spans="1:42" x14ac:dyDescent="0.25">
      <c r="A193" s="1" t="s">
        <v>29</v>
      </c>
      <c r="B193" t="s">
        <v>20</v>
      </c>
      <c r="C193" s="2" t="e">
        <v>#N/A</v>
      </c>
      <c r="D193" s="2" t="e">
        <v>#N/A</v>
      </c>
      <c r="E193" s="2" t="e">
        <v>#N/A</v>
      </c>
      <c r="F193" s="2" t="e">
        <v>#N/A</v>
      </c>
      <c r="G193" s="2" t="e">
        <v>#N/A</v>
      </c>
      <c r="H193" s="2" t="e">
        <v>#N/A</v>
      </c>
      <c r="I193" s="2" t="e">
        <v>#N/A</v>
      </c>
      <c r="J193" s="2" t="e">
        <v>#N/A</v>
      </c>
      <c r="K193" s="2" t="e">
        <v>#N/A</v>
      </c>
      <c r="L193" s="2" t="e">
        <v>#N/A</v>
      </c>
      <c r="M193" s="2" t="e">
        <v>#N/A</v>
      </c>
      <c r="N193" s="2" t="e">
        <v>#N/A</v>
      </c>
      <c r="O193" s="2" t="e">
        <v>#N/A</v>
      </c>
      <c r="P193" s="2" t="e">
        <v>#N/A</v>
      </c>
      <c r="Q193" s="2" t="e">
        <v>#N/A</v>
      </c>
      <c r="R193" s="2" t="e">
        <v>#N/A</v>
      </c>
      <c r="S193" s="2" t="e">
        <v>#N/A</v>
      </c>
      <c r="T193" s="2" t="e">
        <v>#N/A</v>
      </c>
      <c r="U193" s="2" t="e">
        <v>#N/A</v>
      </c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</row>
    <row r="194" spans="1:42" x14ac:dyDescent="0.25">
      <c r="A194" s="1" t="s">
        <v>29</v>
      </c>
      <c r="B194" t="s">
        <v>21</v>
      </c>
      <c r="C194" s="2" t="e">
        <v>#N/A</v>
      </c>
      <c r="D194" s="2" t="e">
        <v>#N/A</v>
      </c>
      <c r="E194" s="2" t="e">
        <v>#N/A</v>
      </c>
      <c r="F194" s="2" t="e">
        <v>#N/A</v>
      </c>
      <c r="G194" s="2" t="e">
        <v>#N/A</v>
      </c>
      <c r="H194" s="2" t="e">
        <v>#N/A</v>
      </c>
      <c r="I194" s="2" t="e">
        <v>#N/A</v>
      </c>
      <c r="J194" s="2" t="e">
        <v>#N/A</v>
      </c>
      <c r="K194" s="2" t="e">
        <v>#N/A</v>
      </c>
      <c r="L194" s="2" t="e">
        <v>#N/A</v>
      </c>
      <c r="M194" s="2" t="e">
        <v>#N/A</v>
      </c>
      <c r="N194" s="2" t="e">
        <v>#N/A</v>
      </c>
      <c r="O194" s="2" t="e">
        <v>#N/A</v>
      </c>
      <c r="P194" s="2" t="e">
        <v>#N/A</v>
      </c>
      <c r="Q194" s="2" t="e">
        <v>#N/A</v>
      </c>
      <c r="R194" s="2" t="e">
        <v>#N/A</v>
      </c>
      <c r="S194" s="2" t="e">
        <v>#N/A</v>
      </c>
      <c r="T194" s="2" t="e">
        <v>#N/A</v>
      </c>
      <c r="U194" s="2" t="e">
        <v>#N/A</v>
      </c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</row>
    <row r="195" spans="1:42" x14ac:dyDescent="0.25">
      <c r="A195" s="1" t="s">
        <v>29</v>
      </c>
      <c r="B195" t="s">
        <v>22</v>
      </c>
      <c r="C195" s="2" t="e">
        <v>#N/A</v>
      </c>
      <c r="D195" s="2" t="e">
        <v>#N/A</v>
      </c>
      <c r="E195" s="2" t="e">
        <v>#N/A</v>
      </c>
      <c r="F195" s="2" t="e">
        <v>#N/A</v>
      </c>
      <c r="G195" s="2" t="e">
        <v>#N/A</v>
      </c>
      <c r="H195" s="2" t="e">
        <v>#N/A</v>
      </c>
      <c r="I195" s="2" t="e">
        <v>#N/A</v>
      </c>
      <c r="J195" s="2" t="e">
        <v>#N/A</v>
      </c>
      <c r="K195" s="2" t="e">
        <v>#N/A</v>
      </c>
      <c r="L195" s="2" t="e">
        <v>#N/A</v>
      </c>
      <c r="M195" s="2" t="e">
        <v>#N/A</v>
      </c>
      <c r="N195" s="2" t="e">
        <v>#N/A</v>
      </c>
      <c r="O195" s="2" t="e">
        <v>#N/A</v>
      </c>
      <c r="P195" s="2" t="e">
        <v>#N/A</v>
      </c>
      <c r="Q195" s="2" t="e">
        <v>#N/A</v>
      </c>
      <c r="R195" s="2" t="e">
        <v>#N/A</v>
      </c>
      <c r="S195" s="2" t="e">
        <v>#N/A</v>
      </c>
      <c r="T195" s="2" t="e">
        <v>#N/A</v>
      </c>
      <c r="U195" s="2" t="e">
        <v>#N/A</v>
      </c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  <c r="AO195" s="165"/>
      <c r="AP195" s="165"/>
    </row>
    <row r="196" spans="1:42" x14ac:dyDescent="0.25">
      <c r="A196" s="1" t="s">
        <v>29</v>
      </c>
      <c r="B196" t="s">
        <v>23</v>
      </c>
      <c r="C196" s="2" t="e">
        <v>#N/A</v>
      </c>
      <c r="D196" s="2" t="e">
        <v>#N/A</v>
      </c>
      <c r="E196" s="2" t="e">
        <v>#N/A</v>
      </c>
      <c r="F196" s="2" t="e">
        <v>#N/A</v>
      </c>
      <c r="G196" s="2" t="e">
        <v>#N/A</v>
      </c>
      <c r="H196" s="2" t="e">
        <v>#N/A</v>
      </c>
      <c r="I196" s="2" t="e">
        <v>#N/A</v>
      </c>
      <c r="J196" s="2" t="e">
        <v>#N/A</v>
      </c>
      <c r="K196" s="2" t="e">
        <v>#N/A</v>
      </c>
      <c r="L196" s="2" t="e">
        <v>#N/A</v>
      </c>
      <c r="M196" s="2" t="e">
        <v>#N/A</v>
      </c>
      <c r="N196" s="2" t="e">
        <v>#N/A</v>
      </c>
      <c r="O196" s="2" t="e">
        <v>#N/A</v>
      </c>
      <c r="P196" s="2" t="e">
        <v>#N/A</v>
      </c>
      <c r="Q196" s="2" t="e">
        <v>#N/A</v>
      </c>
      <c r="R196" s="2" t="e">
        <v>#N/A</v>
      </c>
      <c r="S196" s="2" t="e">
        <v>#N/A</v>
      </c>
      <c r="T196" s="2" t="e">
        <v>#N/A</v>
      </c>
      <c r="U196" s="2" t="e">
        <v>#N/A</v>
      </c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</row>
    <row r="197" spans="1:42" x14ac:dyDescent="0.25">
      <c r="A197" s="1" t="s">
        <v>29</v>
      </c>
      <c r="B197" t="s">
        <v>20</v>
      </c>
      <c r="C197" s="2" t="e">
        <v>#N/A</v>
      </c>
      <c r="D197" s="2" t="e">
        <v>#N/A</v>
      </c>
      <c r="E197" s="2" t="e">
        <v>#N/A</v>
      </c>
      <c r="F197" s="2" t="e">
        <v>#N/A</v>
      </c>
      <c r="G197" s="2" t="e">
        <v>#N/A</v>
      </c>
      <c r="H197" s="2" t="e">
        <v>#N/A</v>
      </c>
      <c r="I197" s="2" t="e">
        <v>#N/A</v>
      </c>
      <c r="J197" s="2" t="e">
        <v>#N/A</v>
      </c>
      <c r="K197" s="2" t="e">
        <v>#N/A</v>
      </c>
      <c r="L197" s="2" t="e">
        <v>#N/A</v>
      </c>
      <c r="M197" s="2" t="e">
        <v>#N/A</v>
      </c>
      <c r="N197" s="2" t="e">
        <v>#N/A</v>
      </c>
      <c r="O197" s="2" t="e">
        <v>#N/A</v>
      </c>
      <c r="P197" s="2" t="e">
        <v>#N/A</v>
      </c>
      <c r="Q197" s="2" t="e">
        <v>#N/A</v>
      </c>
      <c r="R197" s="2" t="e">
        <v>#N/A</v>
      </c>
      <c r="S197" s="2" t="e">
        <v>#N/A</v>
      </c>
      <c r="T197" s="2" t="e">
        <v>#N/A</v>
      </c>
      <c r="U197" s="2" t="e">
        <v>#N/A</v>
      </c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</row>
    <row r="198" spans="1:42" x14ac:dyDescent="0.25">
      <c r="A198" s="1" t="s">
        <v>29</v>
      </c>
      <c r="B198" t="s">
        <v>21</v>
      </c>
      <c r="C198" s="2" t="e">
        <v>#N/A</v>
      </c>
      <c r="D198" s="2" t="e">
        <v>#N/A</v>
      </c>
      <c r="E198" s="2" t="e">
        <v>#N/A</v>
      </c>
      <c r="F198" s="2" t="e">
        <v>#N/A</v>
      </c>
      <c r="G198" s="2" t="e">
        <v>#N/A</v>
      </c>
      <c r="H198" s="2" t="e">
        <v>#N/A</v>
      </c>
      <c r="I198" s="2" t="e">
        <v>#N/A</v>
      </c>
      <c r="J198" s="2" t="e">
        <v>#N/A</v>
      </c>
      <c r="K198" s="2" t="e">
        <v>#N/A</v>
      </c>
      <c r="L198" s="2" t="e">
        <v>#N/A</v>
      </c>
      <c r="M198" s="2" t="e">
        <v>#N/A</v>
      </c>
      <c r="N198" s="2" t="e">
        <v>#N/A</v>
      </c>
      <c r="O198" s="2" t="e">
        <v>#N/A</v>
      </c>
      <c r="P198" s="2" t="e">
        <v>#N/A</v>
      </c>
      <c r="Q198" s="2" t="e">
        <v>#N/A</v>
      </c>
      <c r="R198" s="2" t="e">
        <v>#N/A</v>
      </c>
      <c r="S198" s="2" t="e">
        <v>#N/A</v>
      </c>
      <c r="T198" s="2" t="e">
        <v>#N/A</v>
      </c>
      <c r="U198" s="2" t="e">
        <v>#N/A</v>
      </c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</row>
    <row r="199" spans="1:42" x14ac:dyDescent="0.25">
      <c r="A199" s="1" t="s">
        <v>29</v>
      </c>
      <c r="B199" t="s">
        <v>22</v>
      </c>
      <c r="C199" s="2" t="e">
        <v>#N/A</v>
      </c>
      <c r="D199" s="2" t="e">
        <v>#N/A</v>
      </c>
      <c r="E199" s="2" t="e">
        <v>#N/A</v>
      </c>
      <c r="F199" s="2" t="e">
        <v>#N/A</v>
      </c>
      <c r="G199" s="2" t="e">
        <v>#N/A</v>
      </c>
      <c r="H199" s="2" t="e">
        <v>#N/A</v>
      </c>
      <c r="I199" s="2" t="e">
        <v>#N/A</v>
      </c>
      <c r="J199" s="2" t="e">
        <v>#N/A</v>
      </c>
      <c r="K199" s="2" t="e">
        <v>#N/A</v>
      </c>
      <c r="L199" s="2" t="e">
        <v>#N/A</v>
      </c>
      <c r="M199" s="2" t="e">
        <v>#N/A</v>
      </c>
      <c r="N199" s="2" t="e">
        <v>#N/A</v>
      </c>
      <c r="O199" s="2" t="e">
        <v>#N/A</v>
      </c>
      <c r="P199" s="2" t="e">
        <v>#N/A</v>
      </c>
      <c r="Q199" s="2" t="e">
        <v>#N/A</v>
      </c>
      <c r="R199" s="2" t="e">
        <v>#N/A</v>
      </c>
      <c r="S199" s="2" t="e">
        <v>#N/A</v>
      </c>
      <c r="T199" s="2" t="e">
        <v>#N/A</v>
      </c>
      <c r="U199" s="2" t="e">
        <v>#N/A</v>
      </c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</row>
    <row r="200" spans="1:42" x14ac:dyDescent="0.25">
      <c r="A200" s="1" t="s">
        <v>29</v>
      </c>
      <c r="B200" t="s">
        <v>23</v>
      </c>
      <c r="C200" s="2" t="e">
        <v>#N/A</v>
      </c>
      <c r="D200" s="2" t="e">
        <v>#N/A</v>
      </c>
      <c r="E200" s="2" t="e">
        <v>#N/A</v>
      </c>
      <c r="F200" s="2" t="e">
        <v>#N/A</v>
      </c>
      <c r="G200" s="2" t="e">
        <v>#N/A</v>
      </c>
      <c r="H200" s="2" t="e">
        <v>#N/A</v>
      </c>
      <c r="I200" s="2" t="e">
        <v>#N/A</v>
      </c>
      <c r="J200" s="2" t="e">
        <v>#N/A</v>
      </c>
      <c r="K200" s="2" t="e">
        <v>#N/A</v>
      </c>
      <c r="L200" s="2" t="e">
        <v>#N/A</v>
      </c>
      <c r="M200" s="2" t="e">
        <v>#N/A</v>
      </c>
      <c r="N200" s="2" t="e">
        <v>#N/A</v>
      </c>
      <c r="O200" s="2" t="e">
        <v>#N/A</v>
      </c>
      <c r="P200" s="2" t="e">
        <v>#N/A</v>
      </c>
      <c r="Q200" s="2" t="e">
        <v>#N/A</v>
      </c>
      <c r="R200" s="2" t="e">
        <v>#N/A</v>
      </c>
      <c r="S200" s="2" t="e">
        <v>#N/A</v>
      </c>
      <c r="T200" s="2" t="e">
        <v>#N/A</v>
      </c>
      <c r="U200" s="2" t="e">
        <v>#N/A</v>
      </c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  <c r="AO200" s="165"/>
      <c r="AP200" s="165"/>
    </row>
    <row r="201" spans="1:42" x14ac:dyDescent="0.25">
      <c r="A201" s="1" t="s">
        <v>29</v>
      </c>
      <c r="B201" t="s">
        <v>20</v>
      </c>
      <c r="C201" s="2" t="e">
        <v>#N/A</v>
      </c>
      <c r="D201" s="2" t="e">
        <v>#N/A</v>
      </c>
      <c r="E201" s="2" t="e">
        <v>#N/A</v>
      </c>
      <c r="F201" s="2" t="e">
        <v>#N/A</v>
      </c>
      <c r="G201" s="2" t="e">
        <v>#N/A</v>
      </c>
      <c r="H201" s="2" t="e">
        <v>#N/A</v>
      </c>
      <c r="I201" s="2" t="e">
        <v>#N/A</v>
      </c>
      <c r="J201" s="2" t="e">
        <v>#N/A</v>
      </c>
      <c r="K201" s="2" t="e">
        <v>#N/A</v>
      </c>
      <c r="L201" s="2" t="e">
        <v>#N/A</v>
      </c>
      <c r="M201" s="2" t="e">
        <v>#N/A</v>
      </c>
      <c r="N201" s="2" t="e">
        <v>#N/A</v>
      </c>
      <c r="O201" s="2" t="e">
        <v>#N/A</v>
      </c>
      <c r="P201" s="2" t="e">
        <v>#N/A</v>
      </c>
      <c r="Q201" s="2" t="e">
        <v>#N/A</v>
      </c>
      <c r="R201" s="2" t="e">
        <v>#N/A</v>
      </c>
      <c r="S201" s="2" t="e">
        <v>#N/A</v>
      </c>
      <c r="T201" s="2" t="e">
        <v>#N/A</v>
      </c>
      <c r="U201" s="2" t="e">
        <v>#N/A</v>
      </c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</row>
    <row r="202" spans="1:42" x14ac:dyDescent="0.25">
      <c r="A202" s="1" t="s">
        <v>29</v>
      </c>
      <c r="B202" t="s">
        <v>21</v>
      </c>
      <c r="C202" s="2" t="e">
        <v>#N/A</v>
      </c>
      <c r="D202" s="2" t="e">
        <v>#N/A</v>
      </c>
      <c r="E202" s="2" t="e">
        <v>#N/A</v>
      </c>
      <c r="F202" s="2" t="e">
        <v>#N/A</v>
      </c>
      <c r="G202" s="2" t="e">
        <v>#N/A</v>
      </c>
      <c r="H202" s="2" t="e">
        <v>#N/A</v>
      </c>
      <c r="I202" s="2" t="e">
        <v>#N/A</v>
      </c>
      <c r="J202" s="2" t="e">
        <v>#N/A</v>
      </c>
      <c r="K202" s="2" t="e">
        <v>#N/A</v>
      </c>
      <c r="L202" s="2" t="e">
        <v>#N/A</v>
      </c>
      <c r="M202" s="2" t="e">
        <v>#N/A</v>
      </c>
      <c r="N202" s="2" t="e">
        <v>#N/A</v>
      </c>
      <c r="O202" s="2" t="e">
        <v>#N/A</v>
      </c>
      <c r="P202" s="2" t="e">
        <v>#N/A</v>
      </c>
      <c r="Q202" s="2" t="e">
        <v>#N/A</v>
      </c>
      <c r="R202" s="2" t="e">
        <v>#N/A</v>
      </c>
      <c r="S202" s="2" t="e">
        <v>#N/A</v>
      </c>
      <c r="T202" s="2" t="e">
        <v>#N/A</v>
      </c>
      <c r="U202" s="2" t="e">
        <v>#N/A</v>
      </c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</row>
    <row r="203" spans="1:42" x14ac:dyDescent="0.25">
      <c r="A203" s="1" t="s">
        <v>29</v>
      </c>
      <c r="B203" t="s">
        <v>22</v>
      </c>
      <c r="C203" s="2" t="e">
        <v>#N/A</v>
      </c>
      <c r="D203" s="2" t="e">
        <v>#N/A</v>
      </c>
      <c r="E203" s="2" t="e">
        <v>#N/A</v>
      </c>
      <c r="F203" s="2" t="e">
        <v>#N/A</v>
      </c>
      <c r="G203" s="2" t="e">
        <v>#N/A</v>
      </c>
      <c r="H203" s="2" t="e">
        <v>#N/A</v>
      </c>
      <c r="I203" s="2" t="e">
        <v>#N/A</v>
      </c>
      <c r="J203" s="2" t="e">
        <v>#N/A</v>
      </c>
      <c r="K203" s="2" t="e">
        <v>#N/A</v>
      </c>
      <c r="L203" s="2" t="e">
        <v>#N/A</v>
      </c>
      <c r="M203" s="2" t="e">
        <v>#N/A</v>
      </c>
      <c r="N203" s="2" t="e">
        <v>#N/A</v>
      </c>
      <c r="O203" s="2" t="e">
        <v>#N/A</v>
      </c>
      <c r="P203" s="2" t="e">
        <v>#N/A</v>
      </c>
      <c r="Q203" s="2" t="e">
        <v>#N/A</v>
      </c>
      <c r="R203" s="2" t="e">
        <v>#N/A</v>
      </c>
      <c r="S203" s="2" t="e">
        <v>#N/A</v>
      </c>
      <c r="T203" s="2" t="e">
        <v>#N/A</v>
      </c>
      <c r="U203" s="2" t="e">
        <v>#N/A</v>
      </c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</row>
    <row r="204" spans="1:42" x14ac:dyDescent="0.25">
      <c r="A204" s="1" t="s">
        <v>29</v>
      </c>
      <c r="B204" t="s">
        <v>23</v>
      </c>
      <c r="C204" s="2" t="e">
        <v>#N/A</v>
      </c>
      <c r="D204" s="2" t="e">
        <v>#N/A</v>
      </c>
      <c r="E204" s="2" t="e">
        <v>#N/A</v>
      </c>
      <c r="F204" s="2" t="e">
        <v>#N/A</v>
      </c>
      <c r="G204" s="2" t="e">
        <v>#N/A</v>
      </c>
      <c r="H204" s="2" t="e">
        <v>#N/A</v>
      </c>
      <c r="I204" s="2" t="e">
        <v>#N/A</v>
      </c>
      <c r="J204" s="2" t="e">
        <v>#N/A</v>
      </c>
      <c r="K204" s="2" t="e">
        <v>#N/A</v>
      </c>
      <c r="L204" s="2" t="e">
        <v>#N/A</v>
      </c>
      <c r="M204" s="2" t="e">
        <v>#N/A</v>
      </c>
      <c r="N204" s="2" t="e">
        <v>#N/A</v>
      </c>
      <c r="O204" s="2" t="e">
        <v>#N/A</v>
      </c>
      <c r="P204" s="2" t="e">
        <v>#N/A</v>
      </c>
      <c r="Q204" s="2" t="e">
        <v>#N/A</v>
      </c>
      <c r="R204" s="2" t="e">
        <v>#N/A</v>
      </c>
      <c r="S204" s="2" t="e">
        <v>#N/A</v>
      </c>
      <c r="T204" s="2" t="e">
        <v>#N/A</v>
      </c>
      <c r="U204" s="2" t="e">
        <v>#N/A</v>
      </c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</row>
    <row r="205" spans="1:42" x14ac:dyDescent="0.25">
      <c r="A205" s="1" t="s">
        <v>29</v>
      </c>
      <c r="B205" t="s">
        <v>20</v>
      </c>
      <c r="C205" s="2" t="e">
        <v>#N/A</v>
      </c>
      <c r="D205" s="2" t="e">
        <v>#N/A</v>
      </c>
      <c r="E205" s="2" t="e">
        <v>#N/A</v>
      </c>
      <c r="F205" s="2" t="e">
        <v>#N/A</v>
      </c>
      <c r="G205" s="2" t="e">
        <v>#N/A</v>
      </c>
      <c r="H205" s="2" t="e">
        <v>#N/A</v>
      </c>
      <c r="I205" s="2" t="e">
        <v>#N/A</v>
      </c>
      <c r="J205" s="2" t="e">
        <v>#N/A</v>
      </c>
      <c r="K205" s="2" t="e">
        <v>#N/A</v>
      </c>
      <c r="L205" s="2" t="e">
        <v>#N/A</v>
      </c>
      <c r="M205" s="2" t="e">
        <v>#N/A</v>
      </c>
      <c r="N205" s="2" t="e">
        <v>#N/A</v>
      </c>
      <c r="O205" s="2" t="e">
        <v>#N/A</v>
      </c>
      <c r="P205" s="2" t="e">
        <v>#N/A</v>
      </c>
      <c r="Q205" s="2" t="e">
        <v>#N/A</v>
      </c>
      <c r="R205" s="2" t="e">
        <v>#N/A</v>
      </c>
      <c r="S205" s="2" t="e">
        <v>#N/A</v>
      </c>
      <c r="T205" s="2" t="e">
        <v>#N/A</v>
      </c>
      <c r="U205" s="2" t="e">
        <v>#N/A</v>
      </c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</row>
    <row r="206" spans="1:42" x14ac:dyDescent="0.25">
      <c r="A206" s="1" t="s">
        <v>29</v>
      </c>
      <c r="B206" t="s">
        <v>21</v>
      </c>
      <c r="C206" s="2" t="e">
        <v>#N/A</v>
      </c>
      <c r="D206" s="2" t="e">
        <v>#N/A</v>
      </c>
      <c r="E206" s="2" t="e">
        <v>#N/A</v>
      </c>
      <c r="F206" s="2" t="e">
        <v>#N/A</v>
      </c>
      <c r="G206" s="2" t="e">
        <v>#N/A</v>
      </c>
      <c r="H206" s="2" t="e">
        <v>#N/A</v>
      </c>
      <c r="I206" s="2" t="e">
        <v>#N/A</v>
      </c>
      <c r="J206" s="2" t="e">
        <v>#N/A</v>
      </c>
      <c r="K206" s="2" t="e">
        <v>#N/A</v>
      </c>
      <c r="L206" s="2" t="e">
        <v>#N/A</v>
      </c>
      <c r="M206" s="2" t="e">
        <v>#N/A</v>
      </c>
      <c r="N206" s="2" t="e">
        <v>#N/A</v>
      </c>
      <c r="O206" s="2" t="e">
        <v>#N/A</v>
      </c>
      <c r="P206" s="2" t="e">
        <v>#N/A</v>
      </c>
      <c r="Q206" s="2" t="e">
        <v>#N/A</v>
      </c>
      <c r="R206" s="2" t="e">
        <v>#N/A</v>
      </c>
      <c r="S206" s="2" t="e">
        <v>#N/A</v>
      </c>
      <c r="T206" s="2" t="e">
        <v>#N/A</v>
      </c>
      <c r="U206" s="2" t="e">
        <v>#N/A</v>
      </c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</row>
    <row r="207" spans="1:42" x14ac:dyDescent="0.25">
      <c r="A207" s="1" t="s">
        <v>29</v>
      </c>
      <c r="B207" t="s">
        <v>22</v>
      </c>
      <c r="C207" s="2" t="e">
        <v>#N/A</v>
      </c>
      <c r="D207" s="2" t="e">
        <v>#N/A</v>
      </c>
      <c r="E207" s="2" t="e">
        <v>#N/A</v>
      </c>
      <c r="F207" s="2" t="e">
        <v>#N/A</v>
      </c>
      <c r="G207" s="2" t="e">
        <v>#N/A</v>
      </c>
      <c r="H207" s="2" t="e">
        <v>#N/A</v>
      </c>
      <c r="I207" s="2" t="e">
        <v>#N/A</v>
      </c>
      <c r="J207" s="2" t="e">
        <v>#N/A</v>
      </c>
      <c r="K207" s="2" t="e">
        <v>#N/A</v>
      </c>
      <c r="L207" s="2" t="e">
        <v>#N/A</v>
      </c>
      <c r="M207" s="2" t="e">
        <v>#N/A</v>
      </c>
      <c r="N207" s="2" t="e">
        <v>#N/A</v>
      </c>
      <c r="O207" s="2" t="e">
        <v>#N/A</v>
      </c>
      <c r="P207" s="2" t="e">
        <v>#N/A</v>
      </c>
      <c r="Q207" s="2" t="e">
        <v>#N/A</v>
      </c>
      <c r="R207" s="2" t="e">
        <v>#N/A</v>
      </c>
      <c r="S207" s="2" t="e">
        <v>#N/A</v>
      </c>
      <c r="T207" s="2" t="e">
        <v>#N/A</v>
      </c>
      <c r="U207" s="2" t="e">
        <v>#N/A</v>
      </c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</row>
    <row r="208" spans="1:42" x14ac:dyDescent="0.25">
      <c r="A208" s="1" t="s">
        <v>33</v>
      </c>
      <c r="B208" t="s">
        <v>23</v>
      </c>
      <c r="C208" s="2" t="e">
        <v>#N/A</v>
      </c>
      <c r="D208" s="2" t="e">
        <v>#N/A</v>
      </c>
      <c r="E208" s="2" t="e">
        <v>#N/A</v>
      </c>
      <c r="F208" s="2" t="e">
        <v>#N/A</v>
      </c>
      <c r="G208" s="2" t="e">
        <v>#N/A</v>
      </c>
      <c r="H208" s="2" t="e">
        <v>#N/A</v>
      </c>
      <c r="I208" s="2" t="e">
        <v>#N/A</v>
      </c>
      <c r="J208" s="2" t="e">
        <v>#N/A</v>
      </c>
      <c r="K208" s="2" t="e">
        <v>#N/A</v>
      </c>
      <c r="L208" s="2" t="e">
        <v>#N/A</v>
      </c>
      <c r="M208" s="2" t="e">
        <v>#N/A</v>
      </c>
      <c r="N208" s="2" t="e">
        <v>#N/A</v>
      </c>
      <c r="O208" s="2" t="e">
        <v>#N/A</v>
      </c>
      <c r="P208" s="2" t="e">
        <v>#N/A</v>
      </c>
      <c r="Q208" s="2" t="e">
        <v>#N/A</v>
      </c>
      <c r="R208" s="2" t="e">
        <v>#N/A</v>
      </c>
      <c r="S208" s="2" t="e">
        <v>#N/A</v>
      </c>
      <c r="T208" s="2" t="e">
        <v>#N/A</v>
      </c>
      <c r="U208" s="2" t="e">
        <v>#N/A</v>
      </c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</row>
    <row r="209" spans="1:43" x14ac:dyDescent="0.25">
      <c r="A209" s="1" t="s">
        <v>33</v>
      </c>
      <c r="B209" t="s">
        <v>20</v>
      </c>
      <c r="C209" s="2" t="e">
        <v>#N/A</v>
      </c>
      <c r="D209" s="2" t="e">
        <v>#N/A</v>
      </c>
      <c r="E209" s="2" t="e">
        <v>#N/A</v>
      </c>
      <c r="F209" s="2" t="e">
        <v>#N/A</v>
      </c>
      <c r="G209" s="2" t="e">
        <v>#N/A</v>
      </c>
      <c r="H209" s="2" t="e">
        <v>#N/A</v>
      </c>
      <c r="I209" s="2" t="e">
        <v>#N/A</v>
      </c>
      <c r="J209" s="2" t="e">
        <v>#N/A</v>
      </c>
      <c r="K209" s="2" t="e">
        <v>#N/A</v>
      </c>
      <c r="L209" s="2" t="e">
        <v>#N/A</v>
      </c>
      <c r="M209" s="2" t="e">
        <v>#N/A</v>
      </c>
      <c r="N209" s="2" t="e">
        <v>#N/A</v>
      </c>
      <c r="O209" s="2" t="e">
        <v>#N/A</v>
      </c>
      <c r="P209" s="2" t="e">
        <v>#N/A</v>
      </c>
      <c r="Q209" s="2" t="e">
        <v>#N/A</v>
      </c>
      <c r="R209" s="2" t="e">
        <v>#N/A</v>
      </c>
      <c r="S209" s="2" t="e">
        <v>#N/A</v>
      </c>
      <c r="T209" s="2" t="e">
        <v>#N/A</v>
      </c>
      <c r="U209" s="2" t="e">
        <v>#N/A</v>
      </c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</row>
    <row r="210" spans="1:43" x14ac:dyDescent="0.25">
      <c r="A210" s="1" t="s">
        <v>33</v>
      </c>
      <c r="B210" t="s">
        <v>21</v>
      </c>
      <c r="C210" s="2" t="e">
        <v>#N/A</v>
      </c>
      <c r="D210" s="2" t="e">
        <v>#N/A</v>
      </c>
      <c r="E210" s="2" t="e">
        <v>#N/A</v>
      </c>
      <c r="F210" s="2" t="e">
        <v>#N/A</v>
      </c>
      <c r="G210" s="2" t="e">
        <v>#N/A</v>
      </c>
      <c r="H210" s="2" t="e">
        <v>#N/A</v>
      </c>
      <c r="I210" s="2" t="e">
        <v>#N/A</v>
      </c>
      <c r="J210" s="2" t="e">
        <v>#N/A</v>
      </c>
      <c r="K210" s="2" t="e">
        <v>#N/A</v>
      </c>
      <c r="L210" s="2" t="e">
        <v>#N/A</v>
      </c>
      <c r="M210" s="2" t="e">
        <v>#N/A</v>
      </c>
      <c r="N210" s="2" t="e">
        <v>#N/A</v>
      </c>
      <c r="O210" s="2" t="e">
        <v>#N/A</v>
      </c>
      <c r="P210" s="2" t="e">
        <v>#N/A</v>
      </c>
      <c r="Q210" s="2" t="e">
        <v>#N/A</v>
      </c>
      <c r="R210" s="2" t="e">
        <v>#N/A</v>
      </c>
      <c r="S210" s="2" t="e">
        <v>#N/A</v>
      </c>
      <c r="T210" s="2" t="e">
        <v>#N/A</v>
      </c>
      <c r="U210" s="2" t="e">
        <v>#N/A</v>
      </c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</row>
    <row r="211" spans="1:43" x14ac:dyDescent="0.25">
      <c r="A211" s="1" t="s">
        <v>33</v>
      </c>
      <c r="B211" t="s">
        <v>22</v>
      </c>
      <c r="C211" s="2" t="e">
        <v>#N/A</v>
      </c>
      <c r="D211" s="2" t="e">
        <v>#N/A</v>
      </c>
      <c r="E211" s="2" t="e">
        <v>#N/A</v>
      </c>
      <c r="F211" s="2" t="e">
        <v>#N/A</v>
      </c>
      <c r="G211" s="2" t="e">
        <v>#N/A</v>
      </c>
      <c r="H211" s="2" t="e">
        <v>#N/A</v>
      </c>
      <c r="I211" s="2" t="e">
        <v>#N/A</v>
      </c>
      <c r="J211" s="2" t="e">
        <v>#N/A</v>
      </c>
      <c r="K211" s="2" t="e">
        <v>#N/A</v>
      </c>
      <c r="L211" s="2" t="e">
        <v>#N/A</v>
      </c>
      <c r="M211" s="2" t="e">
        <v>#N/A</v>
      </c>
      <c r="N211" s="2" t="e">
        <v>#N/A</v>
      </c>
      <c r="O211" s="2" t="e">
        <v>#N/A</v>
      </c>
      <c r="P211" s="2" t="e">
        <v>#N/A</v>
      </c>
      <c r="Q211" s="2" t="e">
        <v>#N/A</v>
      </c>
      <c r="R211" s="2" t="e">
        <v>#N/A</v>
      </c>
      <c r="S211" s="2" t="e">
        <v>#N/A</v>
      </c>
      <c r="T211" s="2" t="e">
        <v>#N/A</v>
      </c>
      <c r="U211" s="2" t="e">
        <v>#N/A</v>
      </c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</row>
    <row r="212" spans="1:43" x14ac:dyDescent="0.25">
      <c r="A212" s="1" t="s">
        <v>33</v>
      </c>
      <c r="B212" t="s">
        <v>23</v>
      </c>
      <c r="C212" s="2" t="e">
        <v>#N/A</v>
      </c>
      <c r="D212" s="2" t="e">
        <v>#N/A</v>
      </c>
      <c r="E212" s="2" t="e">
        <v>#N/A</v>
      </c>
      <c r="F212" s="2" t="e">
        <v>#N/A</v>
      </c>
      <c r="G212" s="2" t="e">
        <v>#N/A</v>
      </c>
      <c r="H212" s="2" t="e">
        <v>#N/A</v>
      </c>
      <c r="I212" s="2" t="e">
        <v>#N/A</v>
      </c>
      <c r="J212" s="2" t="e">
        <v>#N/A</v>
      </c>
      <c r="K212" s="2" t="e">
        <v>#N/A</v>
      </c>
      <c r="L212" s="2" t="e">
        <v>#N/A</v>
      </c>
      <c r="M212" s="2" t="e">
        <v>#N/A</v>
      </c>
      <c r="N212" s="2" t="e">
        <v>#N/A</v>
      </c>
      <c r="O212" s="2" t="e">
        <v>#N/A</v>
      </c>
      <c r="P212" s="2" t="e">
        <v>#N/A</v>
      </c>
      <c r="Q212" s="2" t="e">
        <v>#N/A</v>
      </c>
      <c r="R212" s="2" t="e">
        <v>#N/A</v>
      </c>
      <c r="S212" s="2" t="e">
        <v>#N/A</v>
      </c>
      <c r="T212" s="2" t="e">
        <v>#N/A</v>
      </c>
      <c r="U212" s="2" t="e">
        <v>#N/A</v>
      </c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</row>
    <row r="213" spans="1:43" x14ac:dyDescent="0.25">
      <c r="A213" s="1" t="s">
        <v>33</v>
      </c>
      <c r="B213" t="s">
        <v>20</v>
      </c>
      <c r="C213" s="2" t="e">
        <v>#N/A</v>
      </c>
      <c r="D213" s="2" t="e">
        <v>#N/A</v>
      </c>
      <c r="E213" s="2" t="e">
        <v>#N/A</v>
      </c>
      <c r="F213" s="2" t="e">
        <v>#N/A</v>
      </c>
      <c r="G213" s="2" t="e">
        <v>#N/A</v>
      </c>
      <c r="H213" s="2" t="e">
        <v>#N/A</v>
      </c>
      <c r="I213" s="2" t="e">
        <v>#N/A</v>
      </c>
      <c r="J213" s="2" t="e">
        <v>#N/A</v>
      </c>
      <c r="K213" s="2" t="e">
        <v>#N/A</v>
      </c>
      <c r="L213" s="2" t="e">
        <v>#N/A</v>
      </c>
      <c r="M213" s="2" t="e">
        <v>#N/A</v>
      </c>
      <c r="N213" s="2" t="e">
        <v>#N/A</v>
      </c>
      <c r="O213" s="2" t="e">
        <v>#N/A</v>
      </c>
      <c r="P213" s="2" t="e">
        <v>#N/A</v>
      </c>
      <c r="Q213" s="2" t="e">
        <v>#N/A</v>
      </c>
      <c r="R213" s="2" t="e">
        <v>#N/A</v>
      </c>
      <c r="S213" s="2" t="e">
        <v>#N/A</v>
      </c>
      <c r="T213" s="2" t="e">
        <v>#N/A</v>
      </c>
      <c r="U213" s="2" t="e">
        <v>#N/A</v>
      </c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</row>
    <row r="214" spans="1:43" x14ac:dyDescent="0.25">
      <c r="A214" s="1" t="s">
        <v>33</v>
      </c>
      <c r="B214" t="s">
        <v>21</v>
      </c>
      <c r="C214" s="2" t="e">
        <v>#N/A</v>
      </c>
      <c r="D214" s="2" t="e">
        <v>#N/A</v>
      </c>
      <c r="E214" s="2" t="e">
        <v>#N/A</v>
      </c>
      <c r="F214" s="2" t="e">
        <v>#N/A</v>
      </c>
      <c r="G214" s="2" t="e">
        <v>#N/A</v>
      </c>
      <c r="H214" s="2" t="e">
        <v>#N/A</v>
      </c>
      <c r="I214" s="2" t="e">
        <v>#N/A</v>
      </c>
      <c r="J214" s="2" t="e">
        <v>#N/A</v>
      </c>
      <c r="K214" s="2" t="e">
        <v>#N/A</v>
      </c>
      <c r="L214" s="2" t="e">
        <v>#N/A</v>
      </c>
      <c r="M214" s="2" t="e">
        <v>#N/A</v>
      </c>
      <c r="N214" s="2" t="e">
        <v>#N/A</v>
      </c>
      <c r="O214" s="2" t="e">
        <v>#N/A</v>
      </c>
      <c r="P214" s="2" t="e">
        <v>#N/A</v>
      </c>
      <c r="Q214" s="2" t="e">
        <v>#N/A</v>
      </c>
      <c r="R214" s="2" t="e">
        <v>#N/A</v>
      </c>
      <c r="S214" s="2" t="e">
        <v>#N/A</v>
      </c>
      <c r="T214" s="2" t="e">
        <v>#N/A</v>
      </c>
      <c r="U214" s="2" t="e">
        <v>#N/A</v>
      </c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</row>
    <row r="215" spans="1:43" x14ac:dyDescent="0.25">
      <c r="A215" s="1" t="s">
        <v>33</v>
      </c>
      <c r="B215" t="s">
        <v>22</v>
      </c>
      <c r="C215" s="2" t="e">
        <v>#N/A</v>
      </c>
      <c r="D215" s="2" t="e">
        <v>#N/A</v>
      </c>
      <c r="E215" s="2" t="e">
        <v>#N/A</v>
      </c>
      <c r="F215" s="2" t="e">
        <v>#N/A</v>
      </c>
      <c r="G215" s="2" t="e">
        <v>#N/A</v>
      </c>
      <c r="H215" s="2" t="e">
        <v>#N/A</v>
      </c>
      <c r="I215" s="2" t="e">
        <v>#N/A</v>
      </c>
      <c r="J215" s="2" t="e">
        <v>#N/A</v>
      </c>
      <c r="K215" s="2" t="e">
        <v>#N/A</v>
      </c>
      <c r="L215" s="2" t="e">
        <v>#N/A</v>
      </c>
      <c r="M215" s="2" t="e">
        <v>#N/A</v>
      </c>
      <c r="N215" s="2" t="e">
        <v>#N/A</v>
      </c>
      <c r="O215" s="2" t="e">
        <v>#N/A</v>
      </c>
      <c r="P215" s="2" t="e">
        <v>#N/A</v>
      </c>
      <c r="Q215" s="2" t="e">
        <v>#N/A</v>
      </c>
      <c r="R215" s="2" t="e">
        <v>#N/A</v>
      </c>
      <c r="S215" s="2" t="e">
        <v>#N/A</v>
      </c>
      <c r="T215" s="2" t="e">
        <v>#N/A</v>
      </c>
      <c r="U215" s="2" t="e">
        <v>#N/A</v>
      </c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</row>
    <row r="216" spans="1:43" x14ac:dyDescent="0.25"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</row>
    <row r="217" spans="1:43" ht="15.75" x14ac:dyDescent="0.25">
      <c r="C217" s="3" t="s">
        <v>17</v>
      </c>
      <c r="D217" s="3" t="s">
        <v>25</v>
      </c>
      <c r="E217" s="3" t="s">
        <v>18</v>
      </c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173"/>
      <c r="X217" s="173"/>
      <c r="Y217" s="173"/>
      <c r="Z217" s="173"/>
      <c r="AA217" s="173"/>
      <c r="AB217" s="173"/>
      <c r="AC217" s="173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</row>
    <row r="218" spans="1:43" ht="15.75" x14ac:dyDescent="0.25">
      <c r="B218" t="s">
        <v>61</v>
      </c>
      <c r="C218" s="3" t="s">
        <v>24</v>
      </c>
      <c r="D218">
        <v>20</v>
      </c>
      <c r="E218" s="3" t="s">
        <v>1</v>
      </c>
      <c r="F218" s="3">
        <v>75</v>
      </c>
      <c r="G218" s="3">
        <v>65</v>
      </c>
      <c r="H218" s="3">
        <v>20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173"/>
      <c r="X218" s="173"/>
      <c r="Y218" s="173"/>
      <c r="Z218" s="173"/>
      <c r="AA218" s="173"/>
      <c r="AB218" s="173"/>
      <c r="AC218" s="173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</row>
    <row r="219" spans="1:43" ht="15.75" x14ac:dyDescent="0.25">
      <c r="C219" s="3" t="s">
        <v>8</v>
      </c>
      <c r="D219" s="3" t="s">
        <v>48</v>
      </c>
      <c r="E219" s="3" t="s">
        <v>49</v>
      </c>
      <c r="F219" s="3" t="s">
        <v>50</v>
      </c>
      <c r="G219" s="3" t="s">
        <v>51</v>
      </c>
      <c r="H219" s="3" t="s">
        <v>52</v>
      </c>
      <c r="I219" s="3" t="s">
        <v>53</v>
      </c>
      <c r="J219" s="3" t="s">
        <v>54</v>
      </c>
      <c r="K219" s="3" t="s">
        <v>55</v>
      </c>
      <c r="L219" s="3" t="s">
        <v>56</v>
      </c>
      <c r="M219" s="3" t="s">
        <v>57</v>
      </c>
      <c r="N219" s="3" t="s">
        <v>29</v>
      </c>
      <c r="O219" s="3" t="s">
        <v>29</v>
      </c>
      <c r="P219" s="3" t="s">
        <v>29</v>
      </c>
      <c r="Q219" s="3" t="s">
        <v>29</v>
      </c>
      <c r="R219" s="3" t="s">
        <v>29</v>
      </c>
      <c r="S219" s="3" t="s">
        <v>29</v>
      </c>
      <c r="T219" s="3" t="s">
        <v>29</v>
      </c>
      <c r="U219" s="3">
        <v>0</v>
      </c>
      <c r="V219" s="3"/>
      <c r="W219" s="165"/>
      <c r="X219" s="165"/>
      <c r="Y219" s="173" t="s">
        <v>8</v>
      </c>
      <c r="Z219" s="173" t="s">
        <v>48</v>
      </c>
      <c r="AA219" s="173" t="s">
        <v>49</v>
      </c>
      <c r="AB219" s="173" t="s">
        <v>50</v>
      </c>
      <c r="AC219" s="173" t="s">
        <v>51</v>
      </c>
      <c r="AD219" s="173" t="s">
        <v>52</v>
      </c>
      <c r="AE219" s="173" t="s">
        <v>53</v>
      </c>
      <c r="AF219" s="173" t="s">
        <v>54</v>
      </c>
      <c r="AG219" s="173" t="s">
        <v>55</v>
      </c>
      <c r="AH219" s="173" t="s">
        <v>56</v>
      </c>
      <c r="AI219" s="173" t="s">
        <v>57</v>
      </c>
      <c r="AJ219" s="173" t="s">
        <v>29</v>
      </c>
      <c r="AK219" s="173" t="s">
        <v>29</v>
      </c>
      <c r="AL219" s="173" t="s">
        <v>29</v>
      </c>
      <c r="AM219" s="173" t="s">
        <v>29</v>
      </c>
      <c r="AN219" s="173" t="s">
        <v>29</v>
      </c>
      <c r="AO219" s="173" t="s">
        <v>29</v>
      </c>
      <c r="AP219" s="173" t="s">
        <v>29</v>
      </c>
      <c r="AQ219" s="3">
        <v>0</v>
      </c>
    </row>
    <row r="220" spans="1:43" ht="15.75" x14ac:dyDescent="0.25">
      <c r="A220">
        <v>0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165"/>
      <c r="X220" s="165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  <c r="AN220" s="173"/>
      <c r="AO220" s="173"/>
      <c r="AP220" s="173"/>
      <c r="AQ220" s="3"/>
    </row>
    <row r="221" spans="1:43" ht="119.25" customHeight="1" x14ac:dyDescent="0.25">
      <c r="A221" t="s">
        <v>47</v>
      </c>
      <c r="C221" s="5" t="s">
        <v>481</v>
      </c>
      <c r="D221" s="5" t="s">
        <v>482</v>
      </c>
      <c r="E221" s="5" t="s">
        <v>483</v>
      </c>
      <c r="F221" s="5" t="s">
        <v>484</v>
      </c>
      <c r="G221" s="5" t="s">
        <v>485</v>
      </c>
      <c r="H221" s="5" t="s">
        <v>486</v>
      </c>
      <c r="I221" s="5" t="s">
        <v>487</v>
      </c>
      <c r="J221" s="5" t="s">
        <v>488</v>
      </c>
      <c r="K221" s="5" t="s">
        <v>489</v>
      </c>
      <c r="L221" s="5" t="s">
        <v>490</v>
      </c>
      <c r="M221" s="5" t="s">
        <v>491</v>
      </c>
      <c r="N221" s="5" t="s">
        <v>492</v>
      </c>
      <c r="O221" s="5" t="s">
        <v>492</v>
      </c>
      <c r="P221" s="5" t="s">
        <v>492</v>
      </c>
      <c r="Q221" s="5" t="s">
        <v>492</v>
      </c>
      <c r="R221" s="5" t="s">
        <v>492</v>
      </c>
      <c r="S221" s="5" t="s">
        <v>492</v>
      </c>
      <c r="T221" s="5" t="s">
        <v>492</v>
      </c>
      <c r="U221" s="5" t="s">
        <v>493</v>
      </c>
      <c r="V221" s="3"/>
      <c r="W221" s="165" t="s">
        <v>47</v>
      </c>
      <c r="X221" s="165"/>
      <c r="Y221" s="174" t="s">
        <v>494</v>
      </c>
      <c r="Z221" s="174" t="s">
        <v>495</v>
      </c>
      <c r="AA221" s="174" t="s">
        <v>496</v>
      </c>
      <c r="AB221" s="174" t="s">
        <v>497</v>
      </c>
      <c r="AC221" s="174" t="s">
        <v>498</v>
      </c>
      <c r="AD221" s="174" t="s">
        <v>499</v>
      </c>
      <c r="AE221" s="174" t="s">
        <v>500</v>
      </c>
      <c r="AF221" s="174" t="s">
        <v>501</v>
      </c>
      <c r="AG221" s="174" t="s">
        <v>502</v>
      </c>
      <c r="AH221" s="174" t="s">
        <v>503</v>
      </c>
      <c r="AI221" s="174" t="s">
        <v>504</v>
      </c>
      <c r="AJ221" s="174" t="s">
        <v>505</v>
      </c>
      <c r="AK221" s="174" t="s">
        <v>505</v>
      </c>
      <c r="AL221" s="174" t="s">
        <v>505</v>
      </c>
      <c r="AM221" s="174" t="s">
        <v>505</v>
      </c>
      <c r="AN221" s="174" t="s">
        <v>505</v>
      </c>
      <c r="AO221" s="174" t="s">
        <v>505</v>
      </c>
      <c r="AP221" s="174" t="s">
        <v>505</v>
      </c>
      <c r="AQ221" s="5" t="s">
        <v>506</v>
      </c>
    </row>
    <row r="222" spans="1:43" ht="119.25" customHeight="1" x14ac:dyDescent="0.25">
      <c r="A222" t="s">
        <v>29</v>
      </c>
      <c r="C222" s="5" t="s">
        <v>507</v>
      </c>
      <c r="D222" s="5" t="s">
        <v>508</v>
      </c>
      <c r="E222" s="5" t="s">
        <v>509</v>
      </c>
      <c r="F222" s="5" t="s">
        <v>510</v>
      </c>
      <c r="G222" s="5" t="s">
        <v>511</v>
      </c>
      <c r="H222" s="5" t="s">
        <v>512</v>
      </c>
      <c r="I222" s="5" t="s">
        <v>513</v>
      </c>
      <c r="J222" s="5" t="s">
        <v>514</v>
      </c>
      <c r="K222" s="5" t="s">
        <v>515</v>
      </c>
      <c r="L222" s="5" t="s">
        <v>516</v>
      </c>
      <c r="M222" s="5" t="s">
        <v>517</v>
      </c>
      <c r="N222" s="5" t="s">
        <v>518</v>
      </c>
      <c r="O222" s="5" t="s">
        <v>518</v>
      </c>
      <c r="P222" s="5" t="s">
        <v>518</v>
      </c>
      <c r="Q222" s="5" t="s">
        <v>518</v>
      </c>
      <c r="R222" s="5" t="s">
        <v>518</v>
      </c>
      <c r="S222" s="5" t="s">
        <v>518</v>
      </c>
      <c r="T222" s="5" t="s">
        <v>518</v>
      </c>
      <c r="U222" s="5" t="s">
        <v>519</v>
      </c>
      <c r="V222" s="3"/>
      <c r="W222" s="165" t="s">
        <v>29</v>
      </c>
      <c r="X222" s="165"/>
      <c r="Y222" s="174" t="s">
        <v>520</v>
      </c>
      <c r="Z222" s="174" t="s">
        <v>521</v>
      </c>
      <c r="AA222" s="174" t="s">
        <v>522</v>
      </c>
      <c r="AB222" s="174" t="s">
        <v>523</v>
      </c>
      <c r="AC222" s="174" t="s">
        <v>524</v>
      </c>
      <c r="AD222" s="174" t="s">
        <v>525</v>
      </c>
      <c r="AE222" s="174" t="s">
        <v>526</v>
      </c>
      <c r="AF222" s="174" t="s">
        <v>527</v>
      </c>
      <c r="AG222" s="174" t="s">
        <v>528</v>
      </c>
      <c r="AH222" s="174" t="s">
        <v>529</v>
      </c>
      <c r="AI222" s="174" t="s">
        <v>530</v>
      </c>
      <c r="AJ222" s="174" t="s">
        <v>531</v>
      </c>
      <c r="AK222" s="174" t="s">
        <v>531</v>
      </c>
      <c r="AL222" s="174" t="s">
        <v>531</v>
      </c>
      <c r="AM222" s="174" t="s">
        <v>531</v>
      </c>
      <c r="AN222" s="174" t="s">
        <v>531</v>
      </c>
      <c r="AO222" s="174" t="s">
        <v>531</v>
      </c>
      <c r="AP222" s="174" t="s">
        <v>531</v>
      </c>
      <c r="AQ222" s="5" t="s">
        <v>532</v>
      </c>
    </row>
    <row r="223" spans="1:43" ht="119.25" customHeight="1" x14ac:dyDescent="0.25">
      <c r="A223" t="s">
        <v>29</v>
      </c>
      <c r="C223" s="5" t="s">
        <v>507</v>
      </c>
      <c r="D223" s="5" t="s">
        <v>508</v>
      </c>
      <c r="E223" s="5" t="s">
        <v>509</v>
      </c>
      <c r="F223" s="5" t="s">
        <v>510</v>
      </c>
      <c r="G223" s="5" t="s">
        <v>511</v>
      </c>
      <c r="H223" s="5" t="s">
        <v>512</v>
      </c>
      <c r="I223" s="5" t="s">
        <v>513</v>
      </c>
      <c r="J223" s="5" t="s">
        <v>514</v>
      </c>
      <c r="K223" s="5" t="s">
        <v>515</v>
      </c>
      <c r="L223" s="5" t="s">
        <v>516</v>
      </c>
      <c r="M223" s="5" t="s">
        <v>517</v>
      </c>
      <c r="N223" s="5" t="s">
        <v>518</v>
      </c>
      <c r="O223" s="5" t="s">
        <v>518</v>
      </c>
      <c r="P223" s="5" t="s">
        <v>518</v>
      </c>
      <c r="Q223" s="5" t="s">
        <v>518</v>
      </c>
      <c r="R223" s="5" t="s">
        <v>518</v>
      </c>
      <c r="S223" s="5" t="s">
        <v>518</v>
      </c>
      <c r="T223" s="5" t="s">
        <v>518</v>
      </c>
      <c r="U223" s="5" t="s">
        <v>519</v>
      </c>
      <c r="V223" s="3"/>
      <c r="W223" s="165" t="s">
        <v>29</v>
      </c>
      <c r="X223" s="165"/>
      <c r="Y223" s="174" t="s">
        <v>520</v>
      </c>
      <c r="Z223" s="174" t="s">
        <v>521</v>
      </c>
      <c r="AA223" s="174" t="s">
        <v>522</v>
      </c>
      <c r="AB223" s="174" t="s">
        <v>523</v>
      </c>
      <c r="AC223" s="174" t="s">
        <v>524</v>
      </c>
      <c r="AD223" s="174" t="s">
        <v>525</v>
      </c>
      <c r="AE223" s="174" t="s">
        <v>526</v>
      </c>
      <c r="AF223" s="174" t="s">
        <v>527</v>
      </c>
      <c r="AG223" s="174" t="s">
        <v>528</v>
      </c>
      <c r="AH223" s="174" t="s">
        <v>529</v>
      </c>
      <c r="AI223" s="174" t="s">
        <v>530</v>
      </c>
      <c r="AJ223" s="174" t="s">
        <v>531</v>
      </c>
      <c r="AK223" s="174" t="s">
        <v>531</v>
      </c>
      <c r="AL223" s="174" t="s">
        <v>531</v>
      </c>
      <c r="AM223" s="174" t="s">
        <v>531</v>
      </c>
      <c r="AN223" s="174" t="s">
        <v>531</v>
      </c>
      <c r="AO223" s="174" t="s">
        <v>531</v>
      </c>
      <c r="AP223" s="174" t="s">
        <v>531</v>
      </c>
      <c r="AQ223" s="5" t="s">
        <v>532</v>
      </c>
    </row>
    <row r="224" spans="1:43" ht="119.25" customHeight="1" x14ac:dyDescent="0.25">
      <c r="A224" t="s">
        <v>29</v>
      </c>
      <c r="C224" s="5" t="s">
        <v>507</v>
      </c>
      <c r="D224" s="5" t="s">
        <v>508</v>
      </c>
      <c r="E224" s="5" t="s">
        <v>509</v>
      </c>
      <c r="F224" s="5" t="s">
        <v>510</v>
      </c>
      <c r="G224" s="5" t="s">
        <v>511</v>
      </c>
      <c r="H224" s="5" t="s">
        <v>512</v>
      </c>
      <c r="I224" s="5" t="s">
        <v>513</v>
      </c>
      <c r="J224" s="5" t="s">
        <v>514</v>
      </c>
      <c r="K224" s="5" t="s">
        <v>515</v>
      </c>
      <c r="L224" s="5" t="s">
        <v>516</v>
      </c>
      <c r="M224" s="5" t="s">
        <v>517</v>
      </c>
      <c r="N224" s="5" t="s">
        <v>518</v>
      </c>
      <c r="O224" s="5" t="s">
        <v>518</v>
      </c>
      <c r="P224" s="5" t="s">
        <v>518</v>
      </c>
      <c r="Q224" s="5" t="s">
        <v>518</v>
      </c>
      <c r="R224" s="5" t="s">
        <v>518</v>
      </c>
      <c r="S224" s="5" t="s">
        <v>518</v>
      </c>
      <c r="T224" s="5" t="s">
        <v>518</v>
      </c>
      <c r="U224" s="5" t="s">
        <v>519</v>
      </c>
      <c r="V224" s="3"/>
      <c r="W224" s="165" t="s">
        <v>29</v>
      </c>
      <c r="X224" s="165"/>
      <c r="Y224" s="174" t="s">
        <v>520</v>
      </c>
      <c r="Z224" s="174" t="s">
        <v>521</v>
      </c>
      <c r="AA224" s="174" t="s">
        <v>522</v>
      </c>
      <c r="AB224" s="174" t="s">
        <v>523</v>
      </c>
      <c r="AC224" s="174" t="s">
        <v>524</v>
      </c>
      <c r="AD224" s="174" t="s">
        <v>525</v>
      </c>
      <c r="AE224" s="174" t="s">
        <v>526</v>
      </c>
      <c r="AF224" s="174" t="s">
        <v>527</v>
      </c>
      <c r="AG224" s="174" t="s">
        <v>528</v>
      </c>
      <c r="AH224" s="174" t="s">
        <v>529</v>
      </c>
      <c r="AI224" s="174" t="s">
        <v>530</v>
      </c>
      <c r="AJ224" s="174" t="s">
        <v>531</v>
      </c>
      <c r="AK224" s="174" t="s">
        <v>531</v>
      </c>
      <c r="AL224" s="174" t="s">
        <v>531</v>
      </c>
      <c r="AM224" s="174" t="s">
        <v>531</v>
      </c>
      <c r="AN224" s="174" t="s">
        <v>531</v>
      </c>
      <c r="AO224" s="174" t="s">
        <v>531</v>
      </c>
      <c r="AP224" s="174" t="s">
        <v>531</v>
      </c>
      <c r="AQ224" s="5" t="s">
        <v>532</v>
      </c>
    </row>
    <row r="225" spans="1:43" ht="119.25" customHeight="1" x14ac:dyDescent="0.25">
      <c r="A225" t="s">
        <v>29</v>
      </c>
      <c r="C225" s="5" t="s">
        <v>507</v>
      </c>
      <c r="D225" s="5" t="s">
        <v>508</v>
      </c>
      <c r="E225" s="5" t="s">
        <v>509</v>
      </c>
      <c r="F225" s="5" t="s">
        <v>510</v>
      </c>
      <c r="G225" s="5" t="s">
        <v>511</v>
      </c>
      <c r="H225" s="5" t="s">
        <v>512</v>
      </c>
      <c r="I225" s="5" t="s">
        <v>513</v>
      </c>
      <c r="J225" s="5" t="s">
        <v>514</v>
      </c>
      <c r="K225" s="5" t="s">
        <v>515</v>
      </c>
      <c r="L225" s="5" t="s">
        <v>516</v>
      </c>
      <c r="M225" s="5" t="s">
        <v>517</v>
      </c>
      <c r="N225" s="5" t="s">
        <v>518</v>
      </c>
      <c r="O225" s="5" t="s">
        <v>518</v>
      </c>
      <c r="P225" s="5" t="s">
        <v>518</v>
      </c>
      <c r="Q225" s="5" t="s">
        <v>518</v>
      </c>
      <c r="R225" s="5" t="s">
        <v>518</v>
      </c>
      <c r="S225" s="5" t="s">
        <v>518</v>
      </c>
      <c r="T225" s="5" t="s">
        <v>518</v>
      </c>
      <c r="U225" s="5" t="s">
        <v>519</v>
      </c>
      <c r="V225" s="3"/>
      <c r="W225" s="165" t="s">
        <v>29</v>
      </c>
      <c r="X225" s="165"/>
      <c r="Y225" s="174" t="s">
        <v>520</v>
      </c>
      <c r="Z225" s="174" t="s">
        <v>521</v>
      </c>
      <c r="AA225" s="174" t="s">
        <v>522</v>
      </c>
      <c r="AB225" s="174" t="s">
        <v>523</v>
      </c>
      <c r="AC225" s="174" t="s">
        <v>524</v>
      </c>
      <c r="AD225" s="174" t="s">
        <v>525</v>
      </c>
      <c r="AE225" s="174" t="s">
        <v>526</v>
      </c>
      <c r="AF225" s="174" t="s">
        <v>527</v>
      </c>
      <c r="AG225" s="174" t="s">
        <v>528</v>
      </c>
      <c r="AH225" s="174" t="s">
        <v>529</v>
      </c>
      <c r="AI225" s="174" t="s">
        <v>530</v>
      </c>
      <c r="AJ225" s="174" t="s">
        <v>531</v>
      </c>
      <c r="AK225" s="174" t="s">
        <v>531</v>
      </c>
      <c r="AL225" s="174" t="s">
        <v>531</v>
      </c>
      <c r="AM225" s="174" t="s">
        <v>531</v>
      </c>
      <c r="AN225" s="174" t="s">
        <v>531</v>
      </c>
      <c r="AO225" s="174" t="s">
        <v>531</v>
      </c>
      <c r="AP225" s="174" t="s">
        <v>531</v>
      </c>
      <c r="AQ225" s="5" t="s">
        <v>532</v>
      </c>
    </row>
    <row r="226" spans="1:43" ht="119.25" customHeight="1" x14ac:dyDescent="0.25">
      <c r="A226" t="s">
        <v>33</v>
      </c>
      <c r="C226" s="5" t="s">
        <v>533</v>
      </c>
      <c r="D226" s="5" t="s">
        <v>534</v>
      </c>
      <c r="E226" s="5" t="s">
        <v>535</v>
      </c>
      <c r="F226" s="5" t="s">
        <v>536</v>
      </c>
      <c r="G226" s="5" t="s">
        <v>537</v>
      </c>
      <c r="H226" s="5" t="s">
        <v>538</v>
      </c>
      <c r="I226" s="5" t="s">
        <v>539</v>
      </c>
      <c r="J226" s="5" t="s">
        <v>540</v>
      </c>
      <c r="K226" s="5" t="s">
        <v>541</v>
      </c>
      <c r="L226" s="5" t="s">
        <v>542</v>
      </c>
      <c r="M226" s="5" t="s">
        <v>543</v>
      </c>
      <c r="N226" s="5" t="s">
        <v>544</v>
      </c>
      <c r="O226" s="5" t="s">
        <v>544</v>
      </c>
      <c r="P226" s="5" t="s">
        <v>544</v>
      </c>
      <c r="Q226" s="5" t="s">
        <v>544</v>
      </c>
      <c r="R226" s="5" t="s">
        <v>544</v>
      </c>
      <c r="S226" s="5" t="s">
        <v>544</v>
      </c>
      <c r="T226" s="5" t="s">
        <v>544</v>
      </c>
      <c r="U226" s="5" t="s">
        <v>545</v>
      </c>
      <c r="V226" s="3"/>
      <c r="W226" s="165" t="s">
        <v>33</v>
      </c>
      <c r="X226" s="165"/>
      <c r="Y226" s="174" t="s">
        <v>546</v>
      </c>
      <c r="Z226" s="174" t="s">
        <v>547</v>
      </c>
      <c r="AA226" s="174" t="s">
        <v>548</v>
      </c>
      <c r="AB226" s="174" t="s">
        <v>549</v>
      </c>
      <c r="AC226" s="174" t="s">
        <v>550</v>
      </c>
      <c r="AD226" s="174" t="s">
        <v>551</v>
      </c>
      <c r="AE226" s="174" t="s">
        <v>552</v>
      </c>
      <c r="AF226" s="174" t="s">
        <v>553</v>
      </c>
      <c r="AG226" s="174" t="s">
        <v>554</v>
      </c>
      <c r="AH226" s="174" t="s">
        <v>555</v>
      </c>
      <c r="AI226" s="174" t="s">
        <v>556</v>
      </c>
      <c r="AJ226" s="174" t="s">
        <v>557</v>
      </c>
      <c r="AK226" s="174" t="s">
        <v>557</v>
      </c>
      <c r="AL226" s="174" t="s">
        <v>557</v>
      </c>
      <c r="AM226" s="174" t="s">
        <v>557</v>
      </c>
      <c r="AN226" s="174" t="s">
        <v>557</v>
      </c>
      <c r="AO226" s="174" t="s">
        <v>557</v>
      </c>
      <c r="AP226" s="174" t="s">
        <v>557</v>
      </c>
      <c r="AQ226" s="5" t="s">
        <v>531</v>
      </c>
    </row>
    <row r="227" spans="1:43" ht="119.25" customHeight="1" x14ac:dyDescent="0.25">
      <c r="A227" t="s">
        <v>33</v>
      </c>
      <c r="C227" s="5" t="s">
        <v>533</v>
      </c>
      <c r="D227" s="5" t="s">
        <v>534</v>
      </c>
      <c r="E227" s="5" t="s">
        <v>535</v>
      </c>
      <c r="F227" s="5" t="s">
        <v>536</v>
      </c>
      <c r="G227" s="5" t="s">
        <v>537</v>
      </c>
      <c r="H227" s="5" t="s">
        <v>538</v>
      </c>
      <c r="I227" s="5" t="s">
        <v>539</v>
      </c>
      <c r="J227" s="5" t="s">
        <v>540</v>
      </c>
      <c r="K227" s="5" t="s">
        <v>541</v>
      </c>
      <c r="L227" s="5" t="s">
        <v>542</v>
      </c>
      <c r="M227" s="5" t="s">
        <v>543</v>
      </c>
      <c r="N227" s="5" t="s">
        <v>544</v>
      </c>
      <c r="O227" s="5" t="s">
        <v>544</v>
      </c>
      <c r="P227" s="5" t="s">
        <v>544</v>
      </c>
      <c r="Q227" s="5" t="s">
        <v>544</v>
      </c>
      <c r="R227" s="5" t="s">
        <v>544</v>
      </c>
      <c r="S227" s="5" t="s">
        <v>544</v>
      </c>
      <c r="T227" s="5" t="s">
        <v>544</v>
      </c>
      <c r="U227" s="5" t="s">
        <v>545</v>
      </c>
      <c r="V227" s="3"/>
      <c r="W227" s="165" t="s">
        <v>33</v>
      </c>
      <c r="X227" s="165"/>
      <c r="Y227" s="174" t="s">
        <v>546</v>
      </c>
      <c r="Z227" s="174" t="s">
        <v>547</v>
      </c>
      <c r="AA227" s="174" t="s">
        <v>548</v>
      </c>
      <c r="AB227" s="174" t="s">
        <v>549</v>
      </c>
      <c r="AC227" s="174" t="s">
        <v>550</v>
      </c>
      <c r="AD227" s="174" t="s">
        <v>551</v>
      </c>
      <c r="AE227" s="174" t="s">
        <v>552</v>
      </c>
      <c r="AF227" s="174" t="s">
        <v>553</v>
      </c>
      <c r="AG227" s="174" t="s">
        <v>554</v>
      </c>
      <c r="AH227" s="174" t="s">
        <v>555</v>
      </c>
      <c r="AI227" s="174" t="s">
        <v>556</v>
      </c>
      <c r="AJ227" s="174" t="s">
        <v>557</v>
      </c>
      <c r="AK227" s="174" t="s">
        <v>557</v>
      </c>
      <c r="AL227" s="174" t="s">
        <v>557</v>
      </c>
      <c r="AM227" s="174" t="s">
        <v>557</v>
      </c>
      <c r="AN227" s="174" t="s">
        <v>557</v>
      </c>
      <c r="AO227" s="174" t="s">
        <v>557</v>
      </c>
      <c r="AP227" s="174" t="s">
        <v>557</v>
      </c>
      <c r="AQ227" s="5" t="s">
        <v>531</v>
      </c>
    </row>
    <row r="228" spans="1:43" x14ac:dyDescent="0.25">
      <c r="A228" s="6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</row>
    <row r="229" spans="1:43" x14ac:dyDescent="0.25">
      <c r="A229" s="6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</row>
    <row r="230" spans="1:43" x14ac:dyDescent="0.25">
      <c r="A230" s="6"/>
      <c r="C230" s="6" t="s">
        <v>8</v>
      </c>
      <c r="D230" s="6" t="s">
        <v>48</v>
      </c>
      <c r="E230" s="6" t="s">
        <v>49</v>
      </c>
      <c r="F230" s="6" t="s">
        <v>50</v>
      </c>
      <c r="G230" s="6" t="s">
        <v>51</v>
      </c>
      <c r="H230" s="6" t="s">
        <v>52</v>
      </c>
      <c r="I230" s="6" t="s">
        <v>53</v>
      </c>
      <c r="J230" s="6" t="s">
        <v>54</v>
      </c>
      <c r="K230" s="6" t="s">
        <v>55</v>
      </c>
      <c r="L230" s="6" t="s">
        <v>56</v>
      </c>
      <c r="M230" s="6" t="s">
        <v>57</v>
      </c>
      <c r="N230" s="6" t="s">
        <v>29</v>
      </c>
      <c r="O230" s="6" t="s">
        <v>29</v>
      </c>
      <c r="P230" s="6" t="s">
        <v>29</v>
      </c>
      <c r="Q230" s="6" t="s">
        <v>29</v>
      </c>
      <c r="R230" s="6" t="s">
        <v>29</v>
      </c>
      <c r="S230" s="6" t="s">
        <v>29</v>
      </c>
      <c r="T230" s="6" t="s">
        <v>29</v>
      </c>
      <c r="U230" s="6">
        <v>0</v>
      </c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</row>
    <row r="231" spans="1:43" x14ac:dyDescent="0.25">
      <c r="A231" s="1" t="s">
        <v>47</v>
      </c>
      <c r="B231" t="s">
        <v>23</v>
      </c>
      <c r="C231" s="2" t="e">
        <v>#N/A</v>
      </c>
      <c r="D231" s="2" t="e">
        <v>#N/A</v>
      </c>
      <c r="E231" s="2" t="e">
        <v>#N/A</v>
      </c>
      <c r="F231" s="2" t="e">
        <v>#N/A</v>
      </c>
      <c r="G231" s="2" t="e">
        <v>#N/A</v>
      </c>
      <c r="H231" s="2" t="e">
        <v>#N/A</v>
      </c>
      <c r="I231" s="2" t="e">
        <v>#N/A</v>
      </c>
      <c r="J231" s="2" t="e">
        <v>#N/A</v>
      </c>
      <c r="K231" s="2" t="e">
        <v>#N/A</v>
      </c>
      <c r="L231" s="2" t="e">
        <v>#N/A</v>
      </c>
      <c r="M231" s="2" t="e">
        <v>#N/A</v>
      </c>
      <c r="N231" s="2" t="e">
        <v>#N/A</v>
      </c>
      <c r="O231" s="2" t="e">
        <v>#N/A</v>
      </c>
      <c r="P231" s="2" t="e">
        <v>#N/A</v>
      </c>
      <c r="Q231" s="2" t="e">
        <v>#N/A</v>
      </c>
      <c r="R231" s="2" t="e">
        <v>#N/A</v>
      </c>
      <c r="S231" s="2" t="e">
        <v>#N/A</v>
      </c>
      <c r="T231" s="2" t="e">
        <v>#N/A</v>
      </c>
      <c r="U231" s="2" t="e">
        <v>#N/A</v>
      </c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</row>
    <row r="232" spans="1:43" x14ac:dyDescent="0.25">
      <c r="A232" s="1" t="s">
        <v>47</v>
      </c>
      <c r="B232" t="s">
        <v>20</v>
      </c>
      <c r="C232" s="2" t="e">
        <v>#N/A</v>
      </c>
      <c r="D232" s="2" t="e">
        <v>#N/A</v>
      </c>
      <c r="E232" s="2" t="e">
        <v>#N/A</v>
      </c>
      <c r="F232" s="2" t="e">
        <v>#N/A</v>
      </c>
      <c r="G232" s="2" t="e">
        <v>#N/A</v>
      </c>
      <c r="H232" s="2" t="e">
        <v>#N/A</v>
      </c>
      <c r="I232" s="2" t="e">
        <v>#N/A</v>
      </c>
      <c r="J232" s="2" t="e">
        <v>#N/A</v>
      </c>
      <c r="K232" s="2" t="e">
        <v>#N/A</v>
      </c>
      <c r="L232" s="2" t="e">
        <v>#N/A</v>
      </c>
      <c r="M232" s="2" t="e">
        <v>#N/A</v>
      </c>
      <c r="N232" s="2" t="e">
        <v>#N/A</v>
      </c>
      <c r="O232" s="2" t="e">
        <v>#N/A</v>
      </c>
      <c r="P232" s="2" t="e">
        <v>#N/A</v>
      </c>
      <c r="Q232" s="2" t="e">
        <v>#N/A</v>
      </c>
      <c r="R232" s="2" t="e">
        <v>#N/A</v>
      </c>
      <c r="S232" s="2" t="e">
        <v>#N/A</v>
      </c>
      <c r="T232" s="2" t="e">
        <v>#N/A</v>
      </c>
      <c r="U232" s="2" t="e">
        <v>#N/A</v>
      </c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</row>
    <row r="233" spans="1:43" x14ac:dyDescent="0.25">
      <c r="A233" s="1" t="s">
        <v>47</v>
      </c>
      <c r="B233" t="s">
        <v>21</v>
      </c>
      <c r="C233" s="2" t="e">
        <v>#N/A</v>
      </c>
      <c r="D233" s="2" t="e">
        <v>#N/A</v>
      </c>
      <c r="E233" s="2" t="e">
        <v>#N/A</v>
      </c>
      <c r="F233" s="2" t="e">
        <v>#N/A</v>
      </c>
      <c r="G233" s="2" t="e">
        <v>#N/A</v>
      </c>
      <c r="H233" s="2" t="e">
        <v>#N/A</v>
      </c>
      <c r="I233" s="2" t="e">
        <v>#N/A</v>
      </c>
      <c r="J233" s="2" t="e">
        <v>#N/A</v>
      </c>
      <c r="K233" s="2" t="e">
        <v>#N/A</v>
      </c>
      <c r="L233" s="2" t="e">
        <v>#N/A</v>
      </c>
      <c r="M233" s="2" t="e">
        <v>#N/A</v>
      </c>
      <c r="N233" s="2" t="e">
        <v>#N/A</v>
      </c>
      <c r="O233" s="2" t="e">
        <v>#N/A</v>
      </c>
      <c r="P233" s="2" t="e">
        <v>#N/A</v>
      </c>
      <c r="Q233" s="2" t="e">
        <v>#N/A</v>
      </c>
      <c r="R233" s="2" t="e">
        <v>#N/A</v>
      </c>
      <c r="S233" s="2" t="e">
        <v>#N/A</v>
      </c>
      <c r="T233" s="2" t="e">
        <v>#N/A</v>
      </c>
      <c r="U233" s="2" t="e">
        <v>#N/A</v>
      </c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  <c r="AO233" s="165"/>
      <c r="AP233" s="165"/>
    </row>
    <row r="234" spans="1:43" x14ac:dyDescent="0.25">
      <c r="A234" s="1" t="s">
        <v>47</v>
      </c>
      <c r="B234" t="s">
        <v>22</v>
      </c>
      <c r="C234" s="2" t="e">
        <v>#N/A</v>
      </c>
      <c r="D234" s="2" t="e">
        <v>#N/A</v>
      </c>
      <c r="E234" s="2" t="e">
        <v>#N/A</v>
      </c>
      <c r="F234" s="2" t="e">
        <v>#N/A</v>
      </c>
      <c r="G234" s="2" t="e">
        <v>#N/A</v>
      </c>
      <c r="H234" s="2" t="e">
        <v>#N/A</v>
      </c>
      <c r="I234" s="2" t="e">
        <v>#N/A</v>
      </c>
      <c r="J234" s="2" t="e">
        <v>#N/A</v>
      </c>
      <c r="K234" s="2" t="e">
        <v>#N/A</v>
      </c>
      <c r="L234" s="2" t="e">
        <v>#N/A</v>
      </c>
      <c r="M234" s="2" t="e">
        <v>#N/A</v>
      </c>
      <c r="N234" s="2" t="e">
        <v>#N/A</v>
      </c>
      <c r="O234" s="2" t="e">
        <v>#N/A</v>
      </c>
      <c r="P234" s="2" t="e">
        <v>#N/A</v>
      </c>
      <c r="Q234" s="2" t="e">
        <v>#N/A</v>
      </c>
      <c r="R234" s="2" t="e">
        <v>#N/A</v>
      </c>
      <c r="S234" s="2" t="e">
        <v>#N/A</v>
      </c>
      <c r="T234" s="2" t="e">
        <v>#N/A</v>
      </c>
      <c r="U234" s="2" t="e">
        <v>#N/A</v>
      </c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  <c r="AO234" s="165"/>
      <c r="AP234" s="165"/>
    </row>
    <row r="235" spans="1:43" x14ac:dyDescent="0.25">
      <c r="A235" s="1" t="s">
        <v>29</v>
      </c>
      <c r="B235" t="s">
        <v>23</v>
      </c>
      <c r="C235" s="2" t="e">
        <v>#N/A</v>
      </c>
      <c r="D235" s="2" t="e">
        <v>#N/A</v>
      </c>
      <c r="E235" s="2" t="e">
        <v>#N/A</v>
      </c>
      <c r="F235" s="2" t="e">
        <v>#N/A</v>
      </c>
      <c r="G235" s="2" t="e">
        <v>#N/A</v>
      </c>
      <c r="H235" s="2" t="e">
        <v>#N/A</v>
      </c>
      <c r="I235" s="2" t="e">
        <v>#N/A</v>
      </c>
      <c r="J235" s="2" t="e">
        <v>#N/A</v>
      </c>
      <c r="K235" s="2" t="e">
        <v>#N/A</v>
      </c>
      <c r="L235" s="2" t="e">
        <v>#N/A</v>
      </c>
      <c r="M235" s="2" t="e">
        <v>#N/A</v>
      </c>
      <c r="N235" s="2" t="e">
        <v>#N/A</v>
      </c>
      <c r="O235" s="2" t="e">
        <v>#N/A</v>
      </c>
      <c r="P235" s="2" t="e">
        <v>#N/A</v>
      </c>
      <c r="Q235" s="2" t="e">
        <v>#N/A</v>
      </c>
      <c r="R235" s="2" t="e">
        <v>#N/A</v>
      </c>
      <c r="S235" s="2" t="e">
        <v>#N/A</v>
      </c>
      <c r="T235" s="2" t="e">
        <v>#N/A</v>
      </c>
      <c r="U235" s="2" t="e">
        <v>#N/A</v>
      </c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</row>
    <row r="236" spans="1:43" x14ac:dyDescent="0.25">
      <c r="A236" s="1" t="s">
        <v>29</v>
      </c>
      <c r="B236" t="s">
        <v>20</v>
      </c>
      <c r="C236" s="2" t="e">
        <v>#N/A</v>
      </c>
      <c r="D236" s="2" t="e">
        <v>#N/A</v>
      </c>
      <c r="E236" s="2" t="e">
        <v>#N/A</v>
      </c>
      <c r="F236" s="2" t="e">
        <v>#N/A</v>
      </c>
      <c r="G236" s="2" t="e">
        <v>#N/A</v>
      </c>
      <c r="H236" s="2" t="e">
        <v>#N/A</v>
      </c>
      <c r="I236" s="2" t="e">
        <v>#N/A</v>
      </c>
      <c r="J236" s="2" t="e">
        <v>#N/A</v>
      </c>
      <c r="K236" s="2" t="e">
        <v>#N/A</v>
      </c>
      <c r="L236" s="2" t="e">
        <v>#N/A</v>
      </c>
      <c r="M236" s="2" t="e">
        <v>#N/A</v>
      </c>
      <c r="N236" s="2" t="e">
        <v>#N/A</v>
      </c>
      <c r="O236" s="2" t="e">
        <v>#N/A</v>
      </c>
      <c r="P236" s="2" t="e">
        <v>#N/A</v>
      </c>
      <c r="Q236" s="2" t="e">
        <v>#N/A</v>
      </c>
      <c r="R236" s="2" t="e">
        <v>#N/A</v>
      </c>
      <c r="S236" s="2" t="e">
        <v>#N/A</v>
      </c>
      <c r="T236" s="2" t="e">
        <v>#N/A</v>
      </c>
      <c r="U236" s="2" t="e">
        <v>#N/A</v>
      </c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  <c r="AO236" s="165"/>
      <c r="AP236" s="165"/>
    </row>
    <row r="237" spans="1:43" x14ac:dyDescent="0.25">
      <c r="A237" s="1" t="s">
        <v>29</v>
      </c>
      <c r="B237" t="s">
        <v>21</v>
      </c>
      <c r="C237" s="2" t="e">
        <v>#N/A</v>
      </c>
      <c r="D237" s="2" t="e">
        <v>#N/A</v>
      </c>
      <c r="E237" s="2" t="e">
        <v>#N/A</v>
      </c>
      <c r="F237" s="2" t="e">
        <v>#N/A</v>
      </c>
      <c r="G237" s="2" t="e">
        <v>#N/A</v>
      </c>
      <c r="H237" s="2" t="e">
        <v>#N/A</v>
      </c>
      <c r="I237" s="2" t="e">
        <v>#N/A</v>
      </c>
      <c r="J237" s="2" t="e">
        <v>#N/A</v>
      </c>
      <c r="K237" s="2" t="e">
        <v>#N/A</v>
      </c>
      <c r="L237" s="2" t="e">
        <v>#N/A</v>
      </c>
      <c r="M237" s="2" t="e">
        <v>#N/A</v>
      </c>
      <c r="N237" s="2" t="e">
        <v>#N/A</v>
      </c>
      <c r="O237" s="2" t="e">
        <v>#N/A</v>
      </c>
      <c r="P237" s="2" t="e">
        <v>#N/A</v>
      </c>
      <c r="Q237" s="2" t="e">
        <v>#N/A</v>
      </c>
      <c r="R237" s="2" t="e">
        <v>#N/A</v>
      </c>
      <c r="S237" s="2" t="e">
        <v>#N/A</v>
      </c>
      <c r="T237" s="2" t="e">
        <v>#N/A</v>
      </c>
      <c r="U237" s="2" t="e">
        <v>#N/A</v>
      </c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</row>
    <row r="238" spans="1:43" x14ac:dyDescent="0.25">
      <c r="A238" s="1" t="s">
        <v>29</v>
      </c>
      <c r="B238" t="s">
        <v>22</v>
      </c>
      <c r="C238" s="2" t="e">
        <v>#N/A</v>
      </c>
      <c r="D238" s="2" t="e">
        <v>#N/A</v>
      </c>
      <c r="E238" s="2" t="e">
        <v>#N/A</v>
      </c>
      <c r="F238" s="2" t="e">
        <v>#N/A</v>
      </c>
      <c r="G238" s="2" t="e">
        <v>#N/A</v>
      </c>
      <c r="H238" s="2" t="e">
        <v>#N/A</v>
      </c>
      <c r="I238" s="2" t="e">
        <v>#N/A</v>
      </c>
      <c r="J238" s="2" t="e">
        <v>#N/A</v>
      </c>
      <c r="K238" s="2" t="e">
        <v>#N/A</v>
      </c>
      <c r="L238" s="2" t="e">
        <v>#N/A</v>
      </c>
      <c r="M238" s="2" t="e">
        <v>#N/A</v>
      </c>
      <c r="N238" s="2" t="e">
        <v>#N/A</v>
      </c>
      <c r="O238" s="2" t="e">
        <v>#N/A</v>
      </c>
      <c r="P238" s="2" t="e">
        <v>#N/A</v>
      </c>
      <c r="Q238" s="2" t="e">
        <v>#N/A</v>
      </c>
      <c r="R238" s="2" t="e">
        <v>#N/A</v>
      </c>
      <c r="S238" s="2" t="e">
        <v>#N/A</v>
      </c>
      <c r="T238" s="2" t="e">
        <v>#N/A</v>
      </c>
      <c r="U238" s="2" t="e">
        <v>#N/A</v>
      </c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  <c r="AO238" s="165"/>
      <c r="AP238" s="165"/>
    </row>
    <row r="239" spans="1:43" x14ac:dyDescent="0.25">
      <c r="A239" s="1" t="s">
        <v>29</v>
      </c>
      <c r="B239" t="s">
        <v>23</v>
      </c>
      <c r="C239" s="2" t="e">
        <v>#N/A</v>
      </c>
      <c r="D239" s="2" t="e">
        <v>#N/A</v>
      </c>
      <c r="E239" s="2" t="e">
        <v>#N/A</v>
      </c>
      <c r="F239" s="2" t="e">
        <v>#N/A</v>
      </c>
      <c r="G239" s="2" t="e">
        <v>#N/A</v>
      </c>
      <c r="H239" s="2" t="e">
        <v>#N/A</v>
      </c>
      <c r="I239" s="2" t="e">
        <v>#N/A</v>
      </c>
      <c r="J239" s="2" t="e">
        <v>#N/A</v>
      </c>
      <c r="K239" s="2" t="e">
        <v>#N/A</v>
      </c>
      <c r="L239" s="2" t="e">
        <v>#N/A</v>
      </c>
      <c r="M239" s="2" t="e">
        <v>#N/A</v>
      </c>
      <c r="N239" s="2" t="e">
        <v>#N/A</v>
      </c>
      <c r="O239" s="2" t="e">
        <v>#N/A</v>
      </c>
      <c r="P239" s="2" t="e">
        <v>#N/A</v>
      </c>
      <c r="Q239" s="2" t="e">
        <v>#N/A</v>
      </c>
      <c r="R239" s="2" t="e">
        <v>#N/A</v>
      </c>
      <c r="S239" s="2" t="e">
        <v>#N/A</v>
      </c>
      <c r="T239" s="2" t="e">
        <v>#N/A</v>
      </c>
      <c r="U239" s="2" t="e">
        <v>#N/A</v>
      </c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  <c r="AO239" s="165"/>
      <c r="AP239" s="165"/>
    </row>
    <row r="240" spans="1:43" x14ac:dyDescent="0.25">
      <c r="A240" s="1" t="s">
        <v>29</v>
      </c>
      <c r="B240" t="s">
        <v>20</v>
      </c>
      <c r="C240" s="2" t="e">
        <v>#N/A</v>
      </c>
      <c r="D240" s="2" t="e">
        <v>#N/A</v>
      </c>
      <c r="E240" s="2" t="e">
        <v>#N/A</v>
      </c>
      <c r="F240" s="2" t="e">
        <v>#N/A</v>
      </c>
      <c r="G240" s="2" t="e">
        <v>#N/A</v>
      </c>
      <c r="H240" s="2" t="e">
        <v>#N/A</v>
      </c>
      <c r="I240" s="2" t="e">
        <v>#N/A</v>
      </c>
      <c r="J240" s="2" t="e">
        <v>#N/A</v>
      </c>
      <c r="K240" s="2" t="e">
        <v>#N/A</v>
      </c>
      <c r="L240" s="2" t="e">
        <v>#N/A</v>
      </c>
      <c r="M240" s="2" t="e">
        <v>#N/A</v>
      </c>
      <c r="N240" s="2" t="e">
        <v>#N/A</v>
      </c>
      <c r="O240" s="2" t="e">
        <v>#N/A</v>
      </c>
      <c r="P240" s="2" t="e">
        <v>#N/A</v>
      </c>
      <c r="Q240" s="2" t="e">
        <v>#N/A</v>
      </c>
      <c r="R240" s="2" t="e">
        <v>#N/A</v>
      </c>
      <c r="S240" s="2" t="e">
        <v>#N/A</v>
      </c>
      <c r="T240" s="2" t="e">
        <v>#N/A</v>
      </c>
      <c r="U240" s="2" t="e">
        <v>#N/A</v>
      </c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65"/>
      <c r="AO240" s="165"/>
      <c r="AP240" s="165"/>
    </row>
    <row r="241" spans="1:42" x14ac:dyDescent="0.25">
      <c r="A241" s="1" t="s">
        <v>29</v>
      </c>
      <c r="B241" t="s">
        <v>21</v>
      </c>
      <c r="C241" s="2" t="e">
        <v>#N/A</v>
      </c>
      <c r="D241" s="2" t="e">
        <v>#N/A</v>
      </c>
      <c r="E241" s="2" t="e">
        <v>#N/A</v>
      </c>
      <c r="F241" s="2" t="e">
        <v>#N/A</v>
      </c>
      <c r="G241" s="2" t="e">
        <v>#N/A</v>
      </c>
      <c r="H241" s="2" t="e">
        <v>#N/A</v>
      </c>
      <c r="I241" s="2" t="e">
        <v>#N/A</v>
      </c>
      <c r="J241" s="2" t="e">
        <v>#N/A</v>
      </c>
      <c r="K241" s="2" t="e">
        <v>#N/A</v>
      </c>
      <c r="L241" s="2" t="e">
        <v>#N/A</v>
      </c>
      <c r="M241" s="2" t="e">
        <v>#N/A</v>
      </c>
      <c r="N241" s="2" t="e">
        <v>#N/A</v>
      </c>
      <c r="O241" s="2" t="e">
        <v>#N/A</v>
      </c>
      <c r="P241" s="2" t="e">
        <v>#N/A</v>
      </c>
      <c r="Q241" s="2" t="e">
        <v>#N/A</v>
      </c>
      <c r="R241" s="2" t="e">
        <v>#N/A</v>
      </c>
      <c r="S241" s="2" t="e">
        <v>#N/A</v>
      </c>
      <c r="T241" s="2" t="e">
        <v>#N/A</v>
      </c>
      <c r="U241" s="2" t="e">
        <v>#N/A</v>
      </c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</row>
    <row r="242" spans="1:42" x14ac:dyDescent="0.25">
      <c r="A242" s="1" t="s">
        <v>29</v>
      </c>
      <c r="B242" t="s">
        <v>22</v>
      </c>
      <c r="C242" s="2" t="e">
        <v>#N/A</v>
      </c>
      <c r="D242" s="2" t="e">
        <v>#N/A</v>
      </c>
      <c r="E242" s="2" t="e">
        <v>#N/A</v>
      </c>
      <c r="F242" s="2" t="e">
        <v>#N/A</v>
      </c>
      <c r="G242" s="2" t="e">
        <v>#N/A</v>
      </c>
      <c r="H242" s="2" t="e">
        <v>#N/A</v>
      </c>
      <c r="I242" s="2" t="e">
        <v>#N/A</v>
      </c>
      <c r="J242" s="2" t="e">
        <v>#N/A</v>
      </c>
      <c r="K242" s="2" t="e">
        <v>#N/A</v>
      </c>
      <c r="L242" s="2" t="e">
        <v>#N/A</v>
      </c>
      <c r="M242" s="2" t="e">
        <v>#N/A</v>
      </c>
      <c r="N242" s="2" t="e">
        <v>#N/A</v>
      </c>
      <c r="O242" s="2" t="e">
        <v>#N/A</v>
      </c>
      <c r="P242" s="2" t="e">
        <v>#N/A</v>
      </c>
      <c r="Q242" s="2" t="e">
        <v>#N/A</v>
      </c>
      <c r="R242" s="2" t="e">
        <v>#N/A</v>
      </c>
      <c r="S242" s="2" t="e">
        <v>#N/A</v>
      </c>
      <c r="T242" s="2" t="e">
        <v>#N/A</v>
      </c>
      <c r="U242" s="2" t="e">
        <v>#N/A</v>
      </c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</row>
    <row r="243" spans="1:42" x14ac:dyDescent="0.25">
      <c r="A243" s="1" t="s">
        <v>29</v>
      </c>
      <c r="B243" t="s">
        <v>23</v>
      </c>
      <c r="C243" s="2" t="e">
        <v>#N/A</v>
      </c>
      <c r="D243" s="2" t="e">
        <v>#N/A</v>
      </c>
      <c r="E243" s="2" t="e">
        <v>#N/A</v>
      </c>
      <c r="F243" s="2" t="e">
        <v>#N/A</v>
      </c>
      <c r="G243" s="2" t="e">
        <v>#N/A</v>
      </c>
      <c r="H243" s="2" t="e">
        <v>#N/A</v>
      </c>
      <c r="I243" s="2" t="e">
        <v>#N/A</v>
      </c>
      <c r="J243" s="2" t="e">
        <v>#N/A</v>
      </c>
      <c r="K243" s="2" t="e">
        <v>#N/A</v>
      </c>
      <c r="L243" s="2" t="e">
        <v>#N/A</v>
      </c>
      <c r="M243" s="2" t="e">
        <v>#N/A</v>
      </c>
      <c r="N243" s="2" t="e">
        <v>#N/A</v>
      </c>
      <c r="O243" s="2" t="e">
        <v>#N/A</v>
      </c>
      <c r="P243" s="2" t="e">
        <v>#N/A</v>
      </c>
      <c r="Q243" s="2" t="e">
        <v>#N/A</v>
      </c>
      <c r="R243" s="2" t="e">
        <v>#N/A</v>
      </c>
      <c r="S243" s="2" t="e">
        <v>#N/A</v>
      </c>
      <c r="T243" s="2" t="e">
        <v>#N/A</v>
      </c>
      <c r="U243" s="2" t="e">
        <v>#N/A</v>
      </c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  <c r="AO243" s="165"/>
      <c r="AP243" s="165"/>
    </row>
    <row r="244" spans="1:42" x14ac:dyDescent="0.25">
      <c r="A244" s="1" t="s">
        <v>29</v>
      </c>
      <c r="B244" t="s">
        <v>20</v>
      </c>
      <c r="C244" s="2" t="e">
        <v>#N/A</v>
      </c>
      <c r="D244" s="2" t="e">
        <v>#N/A</v>
      </c>
      <c r="E244" s="2" t="e">
        <v>#N/A</v>
      </c>
      <c r="F244" s="2" t="e">
        <v>#N/A</v>
      </c>
      <c r="G244" s="2" t="e">
        <v>#N/A</v>
      </c>
      <c r="H244" s="2" t="e">
        <v>#N/A</v>
      </c>
      <c r="I244" s="2" t="e">
        <v>#N/A</v>
      </c>
      <c r="J244" s="2" t="e">
        <v>#N/A</v>
      </c>
      <c r="K244" s="2" t="e">
        <v>#N/A</v>
      </c>
      <c r="L244" s="2" t="e">
        <v>#N/A</v>
      </c>
      <c r="M244" s="2" t="e">
        <v>#N/A</v>
      </c>
      <c r="N244" s="2" t="e">
        <v>#N/A</v>
      </c>
      <c r="O244" s="2" t="e">
        <v>#N/A</v>
      </c>
      <c r="P244" s="2" t="e">
        <v>#N/A</v>
      </c>
      <c r="Q244" s="2" t="e">
        <v>#N/A</v>
      </c>
      <c r="R244" s="2" t="e">
        <v>#N/A</v>
      </c>
      <c r="S244" s="2" t="e">
        <v>#N/A</v>
      </c>
      <c r="T244" s="2" t="e">
        <v>#N/A</v>
      </c>
      <c r="U244" s="2" t="e">
        <v>#N/A</v>
      </c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</row>
    <row r="245" spans="1:42" x14ac:dyDescent="0.25">
      <c r="A245" s="1" t="s">
        <v>29</v>
      </c>
      <c r="B245" t="s">
        <v>21</v>
      </c>
      <c r="C245" s="2" t="e">
        <v>#N/A</v>
      </c>
      <c r="D245" s="2" t="e">
        <v>#N/A</v>
      </c>
      <c r="E245" s="2" t="e">
        <v>#N/A</v>
      </c>
      <c r="F245" s="2" t="e">
        <v>#N/A</v>
      </c>
      <c r="G245" s="2" t="e">
        <v>#N/A</v>
      </c>
      <c r="H245" s="2" t="e">
        <v>#N/A</v>
      </c>
      <c r="I245" s="2" t="e">
        <v>#N/A</v>
      </c>
      <c r="J245" s="2" t="e">
        <v>#N/A</v>
      </c>
      <c r="K245" s="2" t="e">
        <v>#N/A</v>
      </c>
      <c r="L245" s="2" t="e">
        <v>#N/A</v>
      </c>
      <c r="M245" s="2" t="e">
        <v>#N/A</v>
      </c>
      <c r="N245" s="2" t="e">
        <v>#N/A</v>
      </c>
      <c r="O245" s="2" t="e">
        <v>#N/A</v>
      </c>
      <c r="P245" s="2" t="e">
        <v>#N/A</v>
      </c>
      <c r="Q245" s="2" t="e">
        <v>#N/A</v>
      </c>
      <c r="R245" s="2" t="e">
        <v>#N/A</v>
      </c>
      <c r="S245" s="2" t="e">
        <v>#N/A</v>
      </c>
      <c r="T245" s="2" t="e">
        <v>#N/A</v>
      </c>
      <c r="U245" s="2" t="e">
        <v>#N/A</v>
      </c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</row>
    <row r="246" spans="1:42" x14ac:dyDescent="0.25">
      <c r="A246" s="1" t="s">
        <v>29</v>
      </c>
      <c r="B246" t="s">
        <v>22</v>
      </c>
      <c r="C246" s="2" t="e">
        <v>#N/A</v>
      </c>
      <c r="D246" s="2" t="e">
        <v>#N/A</v>
      </c>
      <c r="E246" s="2" t="e">
        <v>#N/A</v>
      </c>
      <c r="F246" s="2" t="e">
        <v>#N/A</v>
      </c>
      <c r="G246" s="2" t="e">
        <v>#N/A</v>
      </c>
      <c r="H246" s="2" t="e">
        <v>#N/A</v>
      </c>
      <c r="I246" s="2" t="e">
        <v>#N/A</v>
      </c>
      <c r="J246" s="2" t="e">
        <v>#N/A</v>
      </c>
      <c r="K246" s="2" t="e">
        <v>#N/A</v>
      </c>
      <c r="L246" s="2" t="e">
        <v>#N/A</v>
      </c>
      <c r="M246" s="2" t="e">
        <v>#N/A</v>
      </c>
      <c r="N246" s="2" t="e">
        <v>#N/A</v>
      </c>
      <c r="O246" s="2" t="e">
        <v>#N/A</v>
      </c>
      <c r="P246" s="2" t="e">
        <v>#N/A</v>
      </c>
      <c r="Q246" s="2" t="e">
        <v>#N/A</v>
      </c>
      <c r="R246" s="2" t="e">
        <v>#N/A</v>
      </c>
      <c r="S246" s="2" t="e">
        <v>#N/A</v>
      </c>
      <c r="T246" s="2" t="e">
        <v>#N/A</v>
      </c>
      <c r="U246" s="2" t="e">
        <v>#N/A</v>
      </c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  <c r="AO246" s="165"/>
      <c r="AP246" s="165"/>
    </row>
    <row r="247" spans="1:42" x14ac:dyDescent="0.25">
      <c r="A247" s="1" t="s">
        <v>29</v>
      </c>
      <c r="B247" t="s">
        <v>23</v>
      </c>
      <c r="C247" s="2" t="e">
        <v>#N/A</v>
      </c>
      <c r="D247" s="2" t="e">
        <v>#N/A</v>
      </c>
      <c r="E247" s="2" t="e">
        <v>#N/A</v>
      </c>
      <c r="F247" s="2" t="e">
        <v>#N/A</v>
      </c>
      <c r="G247" s="2" t="e">
        <v>#N/A</v>
      </c>
      <c r="H247" s="2" t="e">
        <v>#N/A</v>
      </c>
      <c r="I247" s="2" t="e">
        <v>#N/A</v>
      </c>
      <c r="J247" s="2" t="e">
        <v>#N/A</v>
      </c>
      <c r="K247" s="2" t="e">
        <v>#N/A</v>
      </c>
      <c r="L247" s="2" t="e">
        <v>#N/A</v>
      </c>
      <c r="M247" s="2" t="e">
        <v>#N/A</v>
      </c>
      <c r="N247" s="2" t="e">
        <v>#N/A</v>
      </c>
      <c r="O247" s="2" t="e">
        <v>#N/A</v>
      </c>
      <c r="P247" s="2" t="e">
        <v>#N/A</v>
      </c>
      <c r="Q247" s="2" t="e">
        <v>#N/A</v>
      </c>
      <c r="R247" s="2" t="e">
        <v>#N/A</v>
      </c>
      <c r="S247" s="2" t="e">
        <v>#N/A</v>
      </c>
      <c r="T247" s="2" t="e">
        <v>#N/A</v>
      </c>
      <c r="U247" s="2" t="e">
        <v>#N/A</v>
      </c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</row>
    <row r="248" spans="1:42" x14ac:dyDescent="0.25">
      <c r="A248" s="1" t="s">
        <v>29</v>
      </c>
      <c r="B248" t="s">
        <v>20</v>
      </c>
      <c r="C248" s="2" t="e">
        <v>#N/A</v>
      </c>
      <c r="D248" s="2" t="e">
        <v>#N/A</v>
      </c>
      <c r="E248" s="2" t="e">
        <v>#N/A</v>
      </c>
      <c r="F248" s="2" t="e">
        <v>#N/A</v>
      </c>
      <c r="G248" s="2" t="e">
        <v>#N/A</v>
      </c>
      <c r="H248" s="2" t="e">
        <v>#N/A</v>
      </c>
      <c r="I248" s="2" t="e">
        <v>#N/A</v>
      </c>
      <c r="J248" s="2" t="e">
        <v>#N/A</v>
      </c>
      <c r="K248" s="2" t="e">
        <v>#N/A</v>
      </c>
      <c r="L248" s="2" t="e">
        <v>#N/A</v>
      </c>
      <c r="M248" s="2" t="e">
        <v>#N/A</v>
      </c>
      <c r="N248" s="2" t="e">
        <v>#N/A</v>
      </c>
      <c r="O248" s="2" t="e">
        <v>#N/A</v>
      </c>
      <c r="P248" s="2" t="e">
        <v>#N/A</v>
      </c>
      <c r="Q248" s="2" t="e">
        <v>#N/A</v>
      </c>
      <c r="R248" s="2" t="e">
        <v>#N/A</v>
      </c>
      <c r="S248" s="2" t="e">
        <v>#N/A</v>
      </c>
      <c r="T248" s="2" t="e">
        <v>#N/A</v>
      </c>
      <c r="U248" s="2" t="e">
        <v>#N/A</v>
      </c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</row>
    <row r="249" spans="1:42" x14ac:dyDescent="0.25">
      <c r="A249" s="1" t="s">
        <v>29</v>
      </c>
      <c r="B249" t="s">
        <v>21</v>
      </c>
      <c r="C249" s="2" t="e">
        <v>#N/A</v>
      </c>
      <c r="D249" s="2" t="e">
        <v>#N/A</v>
      </c>
      <c r="E249" s="2" t="e">
        <v>#N/A</v>
      </c>
      <c r="F249" s="2" t="e">
        <v>#N/A</v>
      </c>
      <c r="G249" s="2" t="e">
        <v>#N/A</v>
      </c>
      <c r="H249" s="2" t="e">
        <v>#N/A</v>
      </c>
      <c r="I249" s="2" t="e">
        <v>#N/A</v>
      </c>
      <c r="J249" s="2" t="e">
        <v>#N/A</v>
      </c>
      <c r="K249" s="2" t="e">
        <v>#N/A</v>
      </c>
      <c r="L249" s="2" t="e">
        <v>#N/A</v>
      </c>
      <c r="M249" s="2" t="e">
        <v>#N/A</v>
      </c>
      <c r="N249" s="2" t="e">
        <v>#N/A</v>
      </c>
      <c r="O249" s="2" t="e">
        <v>#N/A</v>
      </c>
      <c r="P249" s="2" t="e">
        <v>#N/A</v>
      </c>
      <c r="Q249" s="2" t="e">
        <v>#N/A</v>
      </c>
      <c r="R249" s="2" t="e">
        <v>#N/A</v>
      </c>
      <c r="S249" s="2" t="e">
        <v>#N/A</v>
      </c>
      <c r="T249" s="2" t="e">
        <v>#N/A</v>
      </c>
      <c r="U249" s="2" t="e">
        <v>#N/A</v>
      </c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</row>
    <row r="250" spans="1:42" x14ac:dyDescent="0.25">
      <c r="A250" s="1" t="s">
        <v>29</v>
      </c>
      <c r="B250" t="s">
        <v>22</v>
      </c>
      <c r="C250" s="2" t="e">
        <v>#N/A</v>
      </c>
      <c r="D250" s="2" t="e">
        <v>#N/A</v>
      </c>
      <c r="E250" s="2" t="e">
        <v>#N/A</v>
      </c>
      <c r="F250" s="2" t="e">
        <v>#N/A</v>
      </c>
      <c r="G250" s="2" t="e">
        <v>#N/A</v>
      </c>
      <c r="H250" s="2" t="e">
        <v>#N/A</v>
      </c>
      <c r="I250" s="2" t="e">
        <v>#N/A</v>
      </c>
      <c r="J250" s="2" t="e">
        <v>#N/A</v>
      </c>
      <c r="K250" s="2" t="e">
        <v>#N/A</v>
      </c>
      <c r="L250" s="2" t="e">
        <v>#N/A</v>
      </c>
      <c r="M250" s="2" t="e">
        <v>#N/A</v>
      </c>
      <c r="N250" s="2" t="e">
        <v>#N/A</v>
      </c>
      <c r="O250" s="2" t="e">
        <v>#N/A</v>
      </c>
      <c r="P250" s="2" t="e">
        <v>#N/A</v>
      </c>
      <c r="Q250" s="2" t="e">
        <v>#N/A</v>
      </c>
      <c r="R250" s="2" t="e">
        <v>#N/A</v>
      </c>
      <c r="S250" s="2" t="e">
        <v>#N/A</v>
      </c>
      <c r="T250" s="2" t="e">
        <v>#N/A</v>
      </c>
      <c r="U250" s="2" t="e">
        <v>#N/A</v>
      </c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  <c r="AO250" s="165"/>
      <c r="AP250" s="165"/>
    </row>
    <row r="251" spans="1:42" x14ac:dyDescent="0.25">
      <c r="A251" s="1" t="s">
        <v>33</v>
      </c>
      <c r="B251" t="s">
        <v>23</v>
      </c>
      <c r="C251" s="2" t="e">
        <v>#N/A</v>
      </c>
      <c r="D251" s="2" t="e">
        <v>#N/A</v>
      </c>
      <c r="E251" s="2" t="e">
        <v>#N/A</v>
      </c>
      <c r="F251" s="2" t="e">
        <v>#N/A</v>
      </c>
      <c r="G251" s="2" t="e">
        <v>#N/A</v>
      </c>
      <c r="H251" s="2" t="e">
        <v>#N/A</v>
      </c>
      <c r="I251" s="2" t="e">
        <v>#N/A</v>
      </c>
      <c r="J251" s="2" t="e">
        <v>#N/A</v>
      </c>
      <c r="K251" s="2" t="e">
        <v>#N/A</v>
      </c>
      <c r="L251" s="2" t="e">
        <v>#N/A</v>
      </c>
      <c r="M251" s="2" t="e">
        <v>#N/A</v>
      </c>
      <c r="N251" s="2" t="e">
        <v>#N/A</v>
      </c>
      <c r="O251" s="2" t="e">
        <v>#N/A</v>
      </c>
      <c r="P251" s="2" t="e">
        <v>#N/A</v>
      </c>
      <c r="Q251" s="2" t="e">
        <v>#N/A</v>
      </c>
      <c r="R251" s="2" t="e">
        <v>#N/A</v>
      </c>
      <c r="S251" s="2" t="e">
        <v>#N/A</v>
      </c>
      <c r="T251" s="2" t="e">
        <v>#N/A</v>
      </c>
      <c r="U251" s="2" t="e">
        <v>#N/A</v>
      </c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</row>
    <row r="252" spans="1:42" x14ac:dyDescent="0.25">
      <c r="A252" s="1" t="s">
        <v>33</v>
      </c>
      <c r="B252" t="s">
        <v>20</v>
      </c>
      <c r="C252" s="2" t="e">
        <v>#N/A</v>
      </c>
      <c r="D252" s="2" t="e">
        <v>#N/A</v>
      </c>
      <c r="E252" s="2" t="e">
        <v>#N/A</v>
      </c>
      <c r="F252" s="2" t="e">
        <v>#N/A</v>
      </c>
      <c r="G252" s="2" t="e">
        <v>#N/A</v>
      </c>
      <c r="H252" s="2" t="e">
        <v>#N/A</v>
      </c>
      <c r="I252" s="2" t="e">
        <v>#N/A</v>
      </c>
      <c r="J252" s="2" t="e">
        <v>#N/A</v>
      </c>
      <c r="K252" s="2" t="e">
        <v>#N/A</v>
      </c>
      <c r="L252" s="2" t="e">
        <v>#N/A</v>
      </c>
      <c r="M252" s="2" t="e">
        <v>#N/A</v>
      </c>
      <c r="N252" s="2" t="e">
        <v>#N/A</v>
      </c>
      <c r="O252" s="2" t="e">
        <v>#N/A</v>
      </c>
      <c r="P252" s="2" t="e">
        <v>#N/A</v>
      </c>
      <c r="Q252" s="2" t="e">
        <v>#N/A</v>
      </c>
      <c r="R252" s="2" t="e">
        <v>#N/A</v>
      </c>
      <c r="S252" s="2" t="e">
        <v>#N/A</v>
      </c>
      <c r="T252" s="2" t="e">
        <v>#N/A</v>
      </c>
      <c r="U252" s="2" t="e">
        <v>#N/A</v>
      </c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</row>
    <row r="253" spans="1:42" x14ac:dyDescent="0.25">
      <c r="A253" s="1" t="s">
        <v>33</v>
      </c>
      <c r="B253" t="s">
        <v>21</v>
      </c>
      <c r="C253" s="2" t="e">
        <v>#N/A</v>
      </c>
      <c r="D253" s="2" t="e">
        <v>#N/A</v>
      </c>
      <c r="E253" s="2" t="e">
        <v>#N/A</v>
      </c>
      <c r="F253" s="2" t="e">
        <v>#N/A</v>
      </c>
      <c r="G253" s="2" t="e">
        <v>#N/A</v>
      </c>
      <c r="H253" s="2" t="e">
        <v>#N/A</v>
      </c>
      <c r="I253" s="2" t="e">
        <v>#N/A</v>
      </c>
      <c r="J253" s="2" t="e">
        <v>#N/A</v>
      </c>
      <c r="K253" s="2" t="e">
        <v>#N/A</v>
      </c>
      <c r="L253" s="2" t="e">
        <v>#N/A</v>
      </c>
      <c r="M253" s="2" t="e">
        <v>#N/A</v>
      </c>
      <c r="N253" s="2" t="e">
        <v>#N/A</v>
      </c>
      <c r="O253" s="2" t="e">
        <v>#N/A</v>
      </c>
      <c r="P253" s="2" t="e">
        <v>#N/A</v>
      </c>
      <c r="Q253" s="2" t="e">
        <v>#N/A</v>
      </c>
      <c r="R253" s="2" t="e">
        <v>#N/A</v>
      </c>
      <c r="S253" s="2" t="e">
        <v>#N/A</v>
      </c>
      <c r="T253" s="2" t="e">
        <v>#N/A</v>
      </c>
      <c r="U253" s="2" t="e">
        <v>#N/A</v>
      </c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  <c r="AO253" s="165"/>
      <c r="AP253" s="165"/>
    </row>
    <row r="254" spans="1:42" x14ac:dyDescent="0.25">
      <c r="A254" s="1" t="s">
        <v>33</v>
      </c>
      <c r="B254" t="s">
        <v>22</v>
      </c>
      <c r="C254" s="2" t="e">
        <v>#N/A</v>
      </c>
      <c r="D254" s="2" t="e">
        <v>#N/A</v>
      </c>
      <c r="E254" s="2" t="e">
        <v>#N/A</v>
      </c>
      <c r="F254" s="2" t="e">
        <v>#N/A</v>
      </c>
      <c r="G254" s="2" t="e">
        <v>#N/A</v>
      </c>
      <c r="H254" s="2" t="e">
        <v>#N/A</v>
      </c>
      <c r="I254" s="2" t="e">
        <v>#N/A</v>
      </c>
      <c r="J254" s="2" t="e">
        <v>#N/A</v>
      </c>
      <c r="K254" s="2" t="e">
        <v>#N/A</v>
      </c>
      <c r="L254" s="2" t="e">
        <v>#N/A</v>
      </c>
      <c r="M254" s="2" t="e">
        <v>#N/A</v>
      </c>
      <c r="N254" s="2" t="e">
        <v>#N/A</v>
      </c>
      <c r="O254" s="2" t="e">
        <v>#N/A</v>
      </c>
      <c r="P254" s="2" t="e">
        <v>#N/A</v>
      </c>
      <c r="Q254" s="2" t="e">
        <v>#N/A</v>
      </c>
      <c r="R254" s="2" t="e">
        <v>#N/A</v>
      </c>
      <c r="S254" s="2" t="e">
        <v>#N/A</v>
      </c>
      <c r="T254" s="2" t="e">
        <v>#N/A</v>
      </c>
      <c r="U254" s="2" t="e">
        <v>#N/A</v>
      </c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  <c r="AO254" s="165"/>
      <c r="AP254" s="165"/>
    </row>
    <row r="255" spans="1:42" x14ac:dyDescent="0.25">
      <c r="A255" s="1" t="s">
        <v>33</v>
      </c>
      <c r="B255" t="s">
        <v>23</v>
      </c>
      <c r="C255" s="2" t="e">
        <v>#N/A</v>
      </c>
      <c r="D255" s="2" t="e">
        <v>#N/A</v>
      </c>
      <c r="E255" s="2" t="e">
        <v>#N/A</v>
      </c>
      <c r="F255" s="2" t="e">
        <v>#N/A</v>
      </c>
      <c r="G255" s="2" t="e">
        <v>#N/A</v>
      </c>
      <c r="H255" s="2" t="e">
        <v>#N/A</v>
      </c>
      <c r="I255" s="2" t="e">
        <v>#N/A</v>
      </c>
      <c r="J255" s="2" t="e">
        <v>#N/A</v>
      </c>
      <c r="K255" s="2" t="e">
        <v>#N/A</v>
      </c>
      <c r="L255" s="2" t="e">
        <v>#N/A</v>
      </c>
      <c r="M255" s="2" t="e">
        <v>#N/A</v>
      </c>
      <c r="N255" s="2" t="e">
        <v>#N/A</v>
      </c>
      <c r="O255" s="2" t="e">
        <v>#N/A</v>
      </c>
      <c r="P255" s="2" t="e">
        <v>#N/A</v>
      </c>
      <c r="Q255" s="2" t="e">
        <v>#N/A</v>
      </c>
      <c r="R255" s="2" t="e">
        <v>#N/A</v>
      </c>
      <c r="S255" s="2" t="e">
        <v>#N/A</v>
      </c>
      <c r="T255" s="2" t="e">
        <v>#N/A</v>
      </c>
      <c r="U255" s="2" t="e">
        <v>#N/A</v>
      </c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</row>
    <row r="256" spans="1:42" x14ac:dyDescent="0.25">
      <c r="A256" s="1" t="s">
        <v>33</v>
      </c>
      <c r="B256" t="s">
        <v>20</v>
      </c>
      <c r="C256" s="2" t="e">
        <v>#N/A</v>
      </c>
      <c r="D256" s="2" t="e">
        <v>#N/A</v>
      </c>
      <c r="E256" s="2" t="e">
        <v>#N/A</v>
      </c>
      <c r="F256" s="2" t="e">
        <v>#N/A</v>
      </c>
      <c r="G256" s="2" t="e">
        <v>#N/A</v>
      </c>
      <c r="H256" s="2" t="e">
        <v>#N/A</v>
      </c>
      <c r="I256" s="2" t="e">
        <v>#N/A</v>
      </c>
      <c r="J256" s="2" t="e">
        <v>#N/A</v>
      </c>
      <c r="K256" s="2" t="e">
        <v>#N/A</v>
      </c>
      <c r="L256" s="2" t="e">
        <v>#N/A</v>
      </c>
      <c r="M256" s="2" t="e">
        <v>#N/A</v>
      </c>
      <c r="N256" s="2" t="e">
        <v>#N/A</v>
      </c>
      <c r="O256" s="2" t="e">
        <v>#N/A</v>
      </c>
      <c r="P256" s="2" t="e">
        <v>#N/A</v>
      </c>
      <c r="Q256" s="2" t="e">
        <v>#N/A</v>
      </c>
      <c r="R256" s="2" t="e">
        <v>#N/A</v>
      </c>
      <c r="S256" s="2" t="e">
        <v>#N/A</v>
      </c>
      <c r="T256" s="2" t="e">
        <v>#N/A</v>
      </c>
      <c r="U256" s="2" t="e">
        <v>#N/A</v>
      </c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  <c r="AO256" s="165"/>
      <c r="AP256" s="165"/>
    </row>
    <row r="257" spans="1:42" x14ac:dyDescent="0.25">
      <c r="A257" s="1" t="s">
        <v>33</v>
      </c>
      <c r="B257" t="s">
        <v>21</v>
      </c>
      <c r="C257" s="2" t="e">
        <v>#N/A</v>
      </c>
      <c r="D257" s="2" t="e">
        <v>#N/A</v>
      </c>
      <c r="E257" s="2" t="e">
        <v>#N/A</v>
      </c>
      <c r="F257" s="2" t="e">
        <v>#N/A</v>
      </c>
      <c r="G257" s="2" t="e">
        <v>#N/A</v>
      </c>
      <c r="H257" s="2" t="e">
        <v>#N/A</v>
      </c>
      <c r="I257" s="2" t="e">
        <v>#N/A</v>
      </c>
      <c r="J257" s="2" t="e">
        <v>#N/A</v>
      </c>
      <c r="K257" s="2" t="e">
        <v>#N/A</v>
      </c>
      <c r="L257" s="2" t="e">
        <v>#N/A</v>
      </c>
      <c r="M257" s="2" t="e">
        <v>#N/A</v>
      </c>
      <c r="N257" s="2" t="e">
        <v>#N/A</v>
      </c>
      <c r="O257" s="2" t="e">
        <v>#N/A</v>
      </c>
      <c r="P257" s="2" t="e">
        <v>#N/A</v>
      </c>
      <c r="Q257" s="2" t="e">
        <v>#N/A</v>
      </c>
      <c r="R257" s="2" t="e">
        <v>#N/A</v>
      </c>
      <c r="S257" s="2" t="e">
        <v>#N/A</v>
      </c>
      <c r="T257" s="2" t="e">
        <v>#N/A</v>
      </c>
      <c r="U257" s="2" t="e">
        <v>#N/A</v>
      </c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  <c r="AO257" s="165"/>
      <c r="AP257" s="165"/>
    </row>
    <row r="258" spans="1:42" x14ac:dyDescent="0.25">
      <c r="A258" s="1" t="s">
        <v>33</v>
      </c>
      <c r="B258" t="s">
        <v>22</v>
      </c>
      <c r="C258" s="2" t="e">
        <v>#N/A</v>
      </c>
      <c r="D258" s="2" t="e">
        <v>#N/A</v>
      </c>
      <c r="E258" s="2" t="e">
        <v>#N/A</v>
      </c>
      <c r="F258" s="2" t="e">
        <v>#N/A</v>
      </c>
      <c r="G258" s="2" t="e">
        <v>#N/A</v>
      </c>
      <c r="H258" s="2" t="e">
        <v>#N/A</v>
      </c>
      <c r="I258" s="2" t="e">
        <v>#N/A</v>
      </c>
      <c r="J258" s="2" t="e">
        <v>#N/A</v>
      </c>
      <c r="K258" s="2" t="e">
        <v>#N/A</v>
      </c>
      <c r="L258" s="2" t="e">
        <v>#N/A</v>
      </c>
      <c r="M258" s="2" t="e">
        <v>#N/A</v>
      </c>
      <c r="N258" s="2" t="e">
        <v>#N/A</v>
      </c>
      <c r="O258" s="2" t="e">
        <v>#N/A</v>
      </c>
      <c r="P258" s="2" t="e">
        <v>#N/A</v>
      </c>
      <c r="Q258" s="2" t="e">
        <v>#N/A</v>
      </c>
      <c r="R258" s="2" t="e">
        <v>#N/A</v>
      </c>
      <c r="S258" s="2" t="e">
        <v>#N/A</v>
      </c>
      <c r="T258" s="2" t="e">
        <v>#N/A</v>
      </c>
      <c r="U258" s="2" t="e">
        <v>#N/A</v>
      </c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</row>
    <row r="259" spans="1:42" x14ac:dyDescent="0.25"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</row>
    <row r="260" spans="1:42" ht="15.75" x14ac:dyDescent="0.25">
      <c r="C260" s="3" t="s">
        <v>17</v>
      </c>
      <c r="D260" s="3" t="s">
        <v>25</v>
      </c>
      <c r="E260" s="3" t="s">
        <v>18</v>
      </c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173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</row>
    <row r="261" spans="1:42" ht="15.75" x14ac:dyDescent="0.25">
      <c r="B261" t="s">
        <v>61</v>
      </c>
      <c r="C261" s="3" t="s">
        <v>24</v>
      </c>
      <c r="D261">
        <v>21</v>
      </c>
      <c r="E261" s="3" t="s">
        <v>1</v>
      </c>
      <c r="F261" s="3">
        <v>75</v>
      </c>
      <c r="G261" s="3">
        <v>65</v>
      </c>
      <c r="H261" s="3">
        <v>20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173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  <c r="AP261" s="165"/>
    </row>
    <row r="262" spans="1:42" ht="15.75" x14ac:dyDescent="0.25">
      <c r="C262" s="3" t="s">
        <v>8</v>
      </c>
      <c r="D262" s="3" t="s">
        <v>48</v>
      </c>
      <c r="E262" s="3" t="s">
        <v>49</v>
      </c>
      <c r="F262" s="3" t="s">
        <v>50</v>
      </c>
      <c r="G262" s="3" t="s">
        <v>51</v>
      </c>
      <c r="H262" s="3" t="s">
        <v>52</v>
      </c>
      <c r="I262" s="3" t="s">
        <v>53</v>
      </c>
      <c r="J262" s="3" t="s">
        <v>54</v>
      </c>
      <c r="K262" s="3" t="s">
        <v>55</v>
      </c>
      <c r="L262" s="3" t="s">
        <v>56</v>
      </c>
      <c r="M262" s="3" t="s">
        <v>57</v>
      </c>
      <c r="N262" s="3" t="s">
        <v>29</v>
      </c>
      <c r="O262" s="3" t="s">
        <v>29</v>
      </c>
      <c r="P262" s="3" t="s">
        <v>29</v>
      </c>
      <c r="Q262" s="3" t="s">
        <v>29</v>
      </c>
      <c r="R262" s="3" t="s">
        <v>29</v>
      </c>
      <c r="S262" s="3" t="s">
        <v>29</v>
      </c>
      <c r="T262" s="3" t="s">
        <v>29</v>
      </c>
      <c r="U262" s="3">
        <v>0</v>
      </c>
      <c r="V262" s="3"/>
      <c r="W262" s="165"/>
      <c r="X262" s="165"/>
      <c r="Y262" s="173" t="s">
        <v>8</v>
      </c>
      <c r="Z262" s="173" t="s">
        <v>48</v>
      </c>
      <c r="AA262" s="173" t="s">
        <v>49</v>
      </c>
      <c r="AB262" s="173" t="s">
        <v>50</v>
      </c>
      <c r="AC262" s="173" t="s">
        <v>51</v>
      </c>
      <c r="AD262" s="173" t="s">
        <v>52</v>
      </c>
      <c r="AE262" s="173" t="s">
        <v>53</v>
      </c>
      <c r="AF262" s="173" t="s">
        <v>54</v>
      </c>
      <c r="AG262" s="173" t="s">
        <v>55</v>
      </c>
      <c r="AH262" s="173" t="s">
        <v>56</v>
      </c>
      <c r="AI262" s="173" t="s">
        <v>57</v>
      </c>
      <c r="AJ262" s="173" t="s">
        <v>29</v>
      </c>
      <c r="AK262" s="173" t="s">
        <v>29</v>
      </c>
      <c r="AL262" s="173" t="s">
        <v>29</v>
      </c>
      <c r="AM262" s="173" t="s">
        <v>29</v>
      </c>
      <c r="AN262" s="173" t="s">
        <v>29</v>
      </c>
      <c r="AO262" s="173" t="s">
        <v>29</v>
      </c>
      <c r="AP262" s="173" t="s">
        <v>29</v>
      </c>
    </row>
    <row r="263" spans="1:42" ht="15.75" x14ac:dyDescent="0.25">
      <c r="A263">
        <v>0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165"/>
      <c r="X263" s="165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173"/>
    </row>
    <row r="264" spans="1:42" ht="84.75" x14ac:dyDescent="0.25">
      <c r="A264" t="s">
        <v>47</v>
      </c>
      <c r="C264" s="5" t="s">
        <v>558</v>
      </c>
      <c r="D264" s="5" t="s">
        <v>559</v>
      </c>
      <c r="E264" s="5" t="s">
        <v>560</v>
      </c>
      <c r="F264" s="5" t="s">
        <v>561</v>
      </c>
      <c r="G264" s="5" t="s">
        <v>562</v>
      </c>
      <c r="H264" s="5" t="s">
        <v>563</v>
      </c>
      <c r="I264" s="5" t="s">
        <v>564</v>
      </c>
      <c r="J264" s="5" t="s">
        <v>565</v>
      </c>
      <c r="K264" s="5" t="s">
        <v>566</v>
      </c>
      <c r="L264" s="5" t="s">
        <v>567</v>
      </c>
      <c r="M264" s="5" t="s">
        <v>568</v>
      </c>
      <c r="N264" s="5" t="s">
        <v>569</v>
      </c>
      <c r="O264" s="5" t="s">
        <v>569</v>
      </c>
      <c r="P264" s="5" t="s">
        <v>569</v>
      </c>
      <c r="Q264" s="5" t="s">
        <v>569</v>
      </c>
      <c r="R264" s="5" t="s">
        <v>569</v>
      </c>
      <c r="S264" s="5" t="s">
        <v>569</v>
      </c>
      <c r="T264" s="5" t="s">
        <v>569</v>
      </c>
      <c r="U264" s="5" t="s">
        <v>570</v>
      </c>
      <c r="V264" s="3"/>
      <c r="W264" s="165" t="s">
        <v>47</v>
      </c>
      <c r="X264" s="165"/>
      <c r="Y264" s="174" t="s">
        <v>571</v>
      </c>
      <c r="Z264" s="174" t="s">
        <v>572</v>
      </c>
      <c r="AA264" s="174" t="s">
        <v>573</v>
      </c>
      <c r="AB264" s="174" t="s">
        <v>574</v>
      </c>
      <c r="AC264" s="174" t="s">
        <v>575</v>
      </c>
      <c r="AD264" s="174" t="s">
        <v>576</v>
      </c>
      <c r="AE264" s="174" t="s">
        <v>577</v>
      </c>
      <c r="AF264" s="174" t="s">
        <v>578</v>
      </c>
      <c r="AG264" s="174" t="s">
        <v>579</v>
      </c>
      <c r="AH264" s="174" t="s">
        <v>580</v>
      </c>
      <c r="AI264" s="174" t="s">
        <v>581</v>
      </c>
      <c r="AJ264" s="174" t="s">
        <v>582</v>
      </c>
      <c r="AK264" s="174" t="s">
        <v>582</v>
      </c>
      <c r="AL264" s="174" t="s">
        <v>582</v>
      </c>
      <c r="AM264" s="174" t="s">
        <v>582</v>
      </c>
      <c r="AN264" s="174" t="s">
        <v>582</v>
      </c>
      <c r="AO264" s="174" t="s">
        <v>582</v>
      </c>
      <c r="AP264" s="174" t="s">
        <v>582</v>
      </c>
    </row>
    <row r="265" spans="1:42" ht="78.75" x14ac:dyDescent="0.25">
      <c r="A265" t="s">
        <v>29</v>
      </c>
      <c r="C265" s="5" t="s">
        <v>583</v>
      </c>
      <c r="D265" s="5" t="s">
        <v>584</v>
      </c>
      <c r="E265" s="5" t="s">
        <v>585</v>
      </c>
      <c r="F265" s="5" t="s">
        <v>586</v>
      </c>
      <c r="G265" s="5" t="s">
        <v>587</v>
      </c>
      <c r="H265" s="5" t="s">
        <v>588</v>
      </c>
      <c r="I265" s="5" t="s">
        <v>589</v>
      </c>
      <c r="J265" s="5" t="s">
        <v>590</v>
      </c>
      <c r="K265" s="5" t="s">
        <v>591</v>
      </c>
      <c r="L265" s="5" t="s">
        <v>592</v>
      </c>
      <c r="M265" s="5" t="s">
        <v>593</v>
      </c>
      <c r="N265" s="5" t="s">
        <v>594</v>
      </c>
      <c r="O265" s="5" t="s">
        <v>594</v>
      </c>
      <c r="P265" s="5" t="s">
        <v>594</v>
      </c>
      <c r="Q265" s="5" t="s">
        <v>594</v>
      </c>
      <c r="R265" s="5" t="s">
        <v>594</v>
      </c>
      <c r="S265" s="5" t="s">
        <v>594</v>
      </c>
      <c r="T265" s="5" t="s">
        <v>594</v>
      </c>
      <c r="U265" s="5" t="s">
        <v>595</v>
      </c>
      <c r="V265" s="3"/>
      <c r="W265" s="165" t="s">
        <v>29</v>
      </c>
      <c r="X265" s="165"/>
      <c r="Y265" s="174" t="s">
        <v>596</v>
      </c>
      <c r="Z265" s="174" t="s">
        <v>597</v>
      </c>
      <c r="AA265" s="174" t="s">
        <v>598</v>
      </c>
      <c r="AB265" s="174" t="s">
        <v>599</v>
      </c>
      <c r="AC265" s="174" t="s">
        <v>600</v>
      </c>
      <c r="AD265" s="174" t="s">
        <v>601</v>
      </c>
      <c r="AE265" s="174" t="s">
        <v>602</v>
      </c>
      <c r="AF265" s="174" t="s">
        <v>603</v>
      </c>
      <c r="AG265" s="174" t="s">
        <v>604</v>
      </c>
      <c r="AH265" s="174" t="s">
        <v>605</v>
      </c>
      <c r="AI265" s="174" t="s">
        <v>606</v>
      </c>
      <c r="AJ265" s="174" t="s">
        <v>607</v>
      </c>
      <c r="AK265" s="174" t="s">
        <v>607</v>
      </c>
      <c r="AL265" s="174" t="s">
        <v>607</v>
      </c>
      <c r="AM265" s="174" t="s">
        <v>607</v>
      </c>
      <c r="AN265" s="174" t="s">
        <v>607</v>
      </c>
      <c r="AO265" s="174" t="s">
        <v>607</v>
      </c>
      <c r="AP265" s="174" t="s">
        <v>607</v>
      </c>
    </row>
    <row r="266" spans="1:42" ht="78.75" x14ac:dyDescent="0.25">
      <c r="A266" t="s">
        <v>29</v>
      </c>
      <c r="C266" s="5" t="s">
        <v>583</v>
      </c>
      <c r="D266" s="5" t="s">
        <v>584</v>
      </c>
      <c r="E266" s="5" t="s">
        <v>585</v>
      </c>
      <c r="F266" s="5" t="s">
        <v>586</v>
      </c>
      <c r="G266" s="5" t="s">
        <v>587</v>
      </c>
      <c r="H266" s="5" t="s">
        <v>588</v>
      </c>
      <c r="I266" s="5" t="s">
        <v>589</v>
      </c>
      <c r="J266" s="5" t="s">
        <v>590</v>
      </c>
      <c r="K266" s="5" t="s">
        <v>591</v>
      </c>
      <c r="L266" s="5" t="s">
        <v>592</v>
      </c>
      <c r="M266" s="5" t="s">
        <v>593</v>
      </c>
      <c r="N266" s="5" t="s">
        <v>594</v>
      </c>
      <c r="O266" s="5" t="s">
        <v>594</v>
      </c>
      <c r="P266" s="5" t="s">
        <v>594</v>
      </c>
      <c r="Q266" s="5" t="s">
        <v>594</v>
      </c>
      <c r="R266" s="5" t="s">
        <v>594</v>
      </c>
      <c r="S266" s="5" t="s">
        <v>594</v>
      </c>
      <c r="T266" s="5" t="s">
        <v>594</v>
      </c>
      <c r="U266" s="5" t="s">
        <v>595</v>
      </c>
      <c r="V266" s="3"/>
      <c r="W266" s="165" t="s">
        <v>29</v>
      </c>
      <c r="X266" s="165"/>
      <c r="Y266" s="174" t="s">
        <v>596</v>
      </c>
      <c r="Z266" s="174" t="s">
        <v>597</v>
      </c>
      <c r="AA266" s="174" t="s">
        <v>598</v>
      </c>
      <c r="AB266" s="174" t="s">
        <v>599</v>
      </c>
      <c r="AC266" s="174" t="s">
        <v>600</v>
      </c>
      <c r="AD266" s="174" t="s">
        <v>601</v>
      </c>
      <c r="AE266" s="174" t="s">
        <v>602</v>
      </c>
      <c r="AF266" s="174" t="s">
        <v>603</v>
      </c>
      <c r="AG266" s="174" t="s">
        <v>604</v>
      </c>
      <c r="AH266" s="174" t="s">
        <v>605</v>
      </c>
      <c r="AI266" s="174" t="s">
        <v>606</v>
      </c>
      <c r="AJ266" s="174" t="s">
        <v>607</v>
      </c>
      <c r="AK266" s="174" t="s">
        <v>607</v>
      </c>
      <c r="AL266" s="174" t="s">
        <v>607</v>
      </c>
      <c r="AM266" s="174" t="s">
        <v>607</v>
      </c>
      <c r="AN266" s="174" t="s">
        <v>607</v>
      </c>
      <c r="AO266" s="174" t="s">
        <v>607</v>
      </c>
      <c r="AP266" s="174" t="s">
        <v>607</v>
      </c>
    </row>
    <row r="267" spans="1:42" ht="78.75" x14ac:dyDescent="0.25">
      <c r="A267" t="s">
        <v>29</v>
      </c>
      <c r="C267" s="5" t="s">
        <v>583</v>
      </c>
      <c r="D267" s="5" t="s">
        <v>584</v>
      </c>
      <c r="E267" s="5" t="s">
        <v>585</v>
      </c>
      <c r="F267" s="5" t="s">
        <v>586</v>
      </c>
      <c r="G267" s="5" t="s">
        <v>587</v>
      </c>
      <c r="H267" s="5" t="s">
        <v>588</v>
      </c>
      <c r="I267" s="5" t="s">
        <v>589</v>
      </c>
      <c r="J267" s="5" t="s">
        <v>590</v>
      </c>
      <c r="K267" s="5" t="s">
        <v>591</v>
      </c>
      <c r="L267" s="5" t="s">
        <v>592</v>
      </c>
      <c r="M267" s="5" t="s">
        <v>593</v>
      </c>
      <c r="N267" s="5" t="s">
        <v>594</v>
      </c>
      <c r="O267" s="5" t="s">
        <v>594</v>
      </c>
      <c r="P267" s="5" t="s">
        <v>594</v>
      </c>
      <c r="Q267" s="5" t="s">
        <v>594</v>
      </c>
      <c r="R267" s="5" t="s">
        <v>594</v>
      </c>
      <c r="S267" s="5" t="s">
        <v>594</v>
      </c>
      <c r="T267" s="5" t="s">
        <v>594</v>
      </c>
      <c r="U267" s="5" t="s">
        <v>595</v>
      </c>
      <c r="V267" s="3"/>
      <c r="W267" s="165" t="s">
        <v>29</v>
      </c>
      <c r="X267" s="165"/>
      <c r="Y267" s="174" t="s">
        <v>596</v>
      </c>
      <c r="Z267" s="174" t="s">
        <v>597</v>
      </c>
      <c r="AA267" s="174" t="s">
        <v>598</v>
      </c>
      <c r="AB267" s="174" t="s">
        <v>599</v>
      </c>
      <c r="AC267" s="174" t="s">
        <v>600</v>
      </c>
      <c r="AD267" s="174" t="s">
        <v>601</v>
      </c>
      <c r="AE267" s="174" t="s">
        <v>602</v>
      </c>
      <c r="AF267" s="174" t="s">
        <v>603</v>
      </c>
      <c r="AG267" s="174" t="s">
        <v>604</v>
      </c>
      <c r="AH267" s="174" t="s">
        <v>605</v>
      </c>
      <c r="AI267" s="174" t="s">
        <v>606</v>
      </c>
      <c r="AJ267" s="174" t="s">
        <v>607</v>
      </c>
      <c r="AK267" s="174" t="s">
        <v>607</v>
      </c>
      <c r="AL267" s="174" t="s">
        <v>607</v>
      </c>
      <c r="AM267" s="174" t="s">
        <v>607</v>
      </c>
      <c r="AN267" s="174" t="s">
        <v>607</v>
      </c>
      <c r="AO267" s="174" t="s">
        <v>607</v>
      </c>
      <c r="AP267" s="174" t="s">
        <v>607</v>
      </c>
    </row>
    <row r="268" spans="1:42" ht="78.75" x14ac:dyDescent="0.25">
      <c r="A268" t="s">
        <v>29</v>
      </c>
      <c r="C268" s="5" t="s">
        <v>583</v>
      </c>
      <c r="D268" s="5" t="s">
        <v>584</v>
      </c>
      <c r="E268" s="5" t="s">
        <v>585</v>
      </c>
      <c r="F268" s="5" t="s">
        <v>586</v>
      </c>
      <c r="G268" s="5" t="s">
        <v>587</v>
      </c>
      <c r="H268" s="5" t="s">
        <v>588</v>
      </c>
      <c r="I268" s="5" t="s">
        <v>589</v>
      </c>
      <c r="J268" s="5" t="s">
        <v>590</v>
      </c>
      <c r="K268" s="5" t="s">
        <v>591</v>
      </c>
      <c r="L268" s="5" t="s">
        <v>592</v>
      </c>
      <c r="M268" s="5" t="s">
        <v>593</v>
      </c>
      <c r="N268" s="5" t="s">
        <v>594</v>
      </c>
      <c r="O268" s="5" t="s">
        <v>594</v>
      </c>
      <c r="P268" s="5" t="s">
        <v>594</v>
      </c>
      <c r="Q268" s="5" t="s">
        <v>594</v>
      </c>
      <c r="R268" s="5" t="s">
        <v>594</v>
      </c>
      <c r="S268" s="5" t="s">
        <v>594</v>
      </c>
      <c r="T268" s="5" t="s">
        <v>594</v>
      </c>
      <c r="U268" s="5" t="s">
        <v>595</v>
      </c>
      <c r="V268" s="3"/>
      <c r="W268" s="165" t="s">
        <v>29</v>
      </c>
      <c r="X268" s="165"/>
      <c r="Y268" s="174" t="s">
        <v>596</v>
      </c>
      <c r="Z268" s="174" t="s">
        <v>597</v>
      </c>
      <c r="AA268" s="174" t="s">
        <v>598</v>
      </c>
      <c r="AB268" s="174" t="s">
        <v>599</v>
      </c>
      <c r="AC268" s="174" t="s">
        <v>600</v>
      </c>
      <c r="AD268" s="174" t="s">
        <v>601</v>
      </c>
      <c r="AE268" s="174" t="s">
        <v>602</v>
      </c>
      <c r="AF268" s="174" t="s">
        <v>603</v>
      </c>
      <c r="AG268" s="174" t="s">
        <v>604</v>
      </c>
      <c r="AH268" s="174" t="s">
        <v>605</v>
      </c>
      <c r="AI268" s="174" t="s">
        <v>606</v>
      </c>
      <c r="AJ268" s="174" t="s">
        <v>607</v>
      </c>
      <c r="AK268" s="174" t="s">
        <v>607</v>
      </c>
      <c r="AL268" s="174" t="s">
        <v>607</v>
      </c>
      <c r="AM268" s="174" t="s">
        <v>607</v>
      </c>
      <c r="AN268" s="174" t="s">
        <v>607</v>
      </c>
      <c r="AO268" s="174" t="s">
        <v>607</v>
      </c>
      <c r="AP268" s="174" t="s">
        <v>607</v>
      </c>
    </row>
    <row r="269" spans="1:42" ht="84.75" x14ac:dyDescent="0.25">
      <c r="A269" t="s">
        <v>33</v>
      </c>
      <c r="C269" s="5" t="s">
        <v>608</v>
      </c>
      <c r="D269" s="5" t="s">
        <v>609</v>
      </c>
      <c r="E269" s="5" t="s">
        <v>610</v>
      </c>
      <c r="F269" s="5" t="s">
        <v>611</v>
      </c>
      <c r="G269" s="5" t="s">
        <v>612</v>
      </c>
      <c r="H269" s="5" t="s">
        <v>613</v>
      </c>
      <c r="I269" s="5" t="s">
        <v>614</v>
      </c>
      <c r="J269" s="5" t="s">
        <v>615</v>
      </c>
      <c r="K269" s="5" t="s">
        <v>616</v>
      </c>
      <c r="L269" s="5" t="s">
        <v>617</v>
      </c>
      <c r="M269" s="5" t="s">
        <v>618</v>
      </c>
      <c r="N269" s="5" t="s">
        <v>619</v>
      </c>
      <c r="O269" s="5" t="s">
        <v>619</v>
      </c>
      <c r="P269" s="5" t="s">
        <v>619</v>
      </c>
      <c r="Q269" s="5" t="s">
        <v>619</v>
      </c>
      <c r="R269" s="5" t="s">
        <v>619</v>
      </c>
      <c r="S269" s="5" t="s">
        <v>619</v>
      </c>
      <c r="T269" s="5" t="s">
        <v>619</v>
      </c>
      <c r="U269" s="5" t="s">
        <v>620</v>
      </c>
      <c r="V269" s="3"/>
      <c r="W269" s="165" t="s">
        <v>33</v>
      </c>
      <c r="X269" s="165"/>
      <c r="Y269" s="174" t="s">
        <v>621</v>
      </c>
      <c r="Z269" s="174" t="s">
        <v>622</v>
      </c>
      <c r="AA269" s="174" t="s">
        <v>623</v>
      </c>
      <c r="AB269" s="174" t="s">
        <v>624</v>
      </c>
      <c r="AC269" s="174" t="s">
        <v>625</v>
      </c>
      <c r="AD269" s="174" t="s">
        <v>626</v>
      </c>
      <c r="AE269" s="174" t="s">
        <v>627</v>
      </c>
      <c r="AF269" s="174" t="s">
        <v>628</v>
      </c>
      <c r="AG269" s="174" t="s">
        <v>629</v>
      </c>
      <c r="AH269" s="174" t="s">
        <v>630</v>
      </c>
      <c r="AI269" s="174" t="s">
        <v>631</v>
      </c>
      <c r="AJ269" s="174" t="s">
        <v>632</v>
      </c>
      <c r="AK269" s="174" t="s">
        <v>632</v>
      </c>
      <c r="AL269" s="174" t="s">
        <v>632</v>
      </c>
      <c r="AM269" s="174" t="s">
        <v>632</v>
      </c>
      <c r="AN269" s="174" t="s">
        <v>632</v>
      </c>
      <c r="AO269" s="174" t="s">
        <v>632</v>
      </c>
      <c r="AP269" s="174" t="s">
        <v>632</v>
      </c>
    </row>
    <row r="270" spans="1:42" ht="84.75" x14ac:dyDescent="0.25">
      <c r="A270" t="s">
        <v>33</v>
      </c>
      <c r="C270" s="5" t="s">
        <v>608</v>
      </c>
      <c r="D270" s="5" t="s">
        <v>609</v>
      </c>
      <c r="E270" s="5" t="s">
        <v>610</v>
      </c>
      <c r="F270" s="5" t="s">
        <v>611</v>
      </c>
      <c r="G270" s="5" t="s">
        <v>612</v>
      </c>
      <c r="H270" s="5" t="s">
        <v>613</v>
      </c>
      <c r="I270" s="5" t="s">
        <v>614</v>
      </c>
      <c r="J270" s="5" t="s">
        <v>615</v>
      </c>
      <c r="K270" s="5" t="s">
        <v>616</v>
      </c>
      <c r="L270" s="5" t="s">
        <v>617</v>
      </c>
      <c r="M270" s="5" t="s">
        <v>618</v>
      </c>
      <c r="N270" s="5" t="s">
        <v>619</v>
      </c>
      <c r="O270" s="5" t="s">
        <v>619</v>
      </c>
      <c r="P270" s="5" t="s">
        <v>619</v>
      </c>
      <c r="Q270" s="5" t="s">
        <v>619</v>
      </c>
      <c r="R270" s="5" t="s">
        <v>619</v>
      </c>
      <c r="S270" s="5" t="s">
        <v>619</v>
      </c>
      <c r="T270" s="5" t="s">
        <v>619</v>
      </c>
      <c r="U270" s="5" t="s">
        <v>620</v>
      </c>
      <c r="V270" s="3"/>
      <c r="W270" s="165" t="s">
        <v>33</v>
      </c>
      <c r="X270" s="165"/>
      <c r="Y270" s="174" t="s">
        <v>621</v>
      </c>
      <c r="Z270" s="174" t="s">
        <v>622</v>
      </c>
      <c r="AA270" s="174" t="s">
        <v>623</v>
      </c>
      <c r="AB270" s="174" t="s">
        <v>624</v>
      </c>
      <c r="AC270" s="174" t="s">
        <v>625</v>
      </c>
      <c r="AD270" s="174" t="s">
        <v>626</v>
      </c>
      <c r="AE270" s="174" t="s">
        <v>627</v>
      </c>
      <c r="AF270" s="174" t="s">
        <v>628</v>
      </c>
      <c r="AG270" s="174" t="s">
        <v>629</v>
      </c>
      <c r="AH270" s="174" t="s">
        <v>630</v>
      </c>
      <c r="AI270" s="174" t="s">
        <v>631</v>
      </c>
      <c r="AJ270" s="174" t="s">
        <v>632</v>
      </c>
      <c r="AK270" s="174" t="s">
        <v>632</v>
      </c>
      <c r="AL270" s="174" t="s">
        <v>632</v>
      </c>
      <c r="AM270" s="174" t="s">
        <v>632</v>
      </c>
      <c r="AN270" s="174" t="s">
        <v>632</v>
      </c>
      <c r="AO270" s="174" t="s">
        <v>632</v>
      </c>
      <c r="AP270" s="174" t="s">
        <v>632</v>
      </c>
    </row>
    <row r="271" spans="1:42" x14ac:dyDescent="0.25">
      <c r="A271" s="6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  <c r="AP271" s="165"/>
    </row>
    <row r="272" spans="1:42" x14ac:dyDescent="0.25">
      <c r="A272" s="6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</row>
    <row r="273" spans="1:42" x14ac:dyDescent="0.25">
      <c r="A273" s="6"/>
      <c r="C273" s="6" t="s">
        <v>8</v>
      </c>
      <c r="D273" s="6" t="s">
        <v>48</v>
      </c>
      <c r="E273" s="6" t="s">
        <v>49</v>
      </c>
      <c r="F273" s="6" t="s">
        <v>50</v>
      </c>
      <c r="G273" s="6" t="s">
        <v>51</v>
      </c>
      <c r="H273" s="6" t="s">
        <v>52</v>
      </c>
      <c r="I273" s="6" t="s">
        <v>53</v>
      </c>
      <c r="J273" s="6" t="s">
        <v>54</v>
      </c>
      <c r="K273" s="6" t="s">
        <v>55</v>
      </c>
      <c r="L273" s="6" t="s">
        <v>56</v>
      </c>
      <c r="M273" s="6" t="s">
        <v>57</v>
      </c>
      <c r="N273" s="6" t="s">
        <v>29</v>
      </c>
      <c r="O273" s="6" t="s">
        <v>29</v>
      </c>
      <c r="P273" s="6" t="s">
        <v>29</v>
      </c>
      <c r="Q273" s="6" t="s">
        <v>29</v>
      </c>
      <c r="R273" s="6" t="s">
        <v>29</v>
      </c>
      <c r="S273" s="6" t="s">
        <v>29</v>
      </c>
      <c r="T273" s="6" t="s">
        <v>29</v>
      </c>
      <c r="U273" s="6">
        <v>0</v>
      </c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  <c r="AO273" s="165"/>
      <c r="AP273" s="165"/>
    </row>
    <row r="274" spans="1:42" x14ac:dyDescent="0.25">
      <c r="A274" s="1" t="s">
        <v>47</v>
      </c>
      <c r="B274" t="s">
        <v>23</v>
      </c>
      <c r="C274" s="2" t="e">
        <v>#N/A</v>
      </c>
      <c r="D274" s="2" t="e">
        <v>#N/A</v>
      </c>
      <c r="E274" s="2" t="e">
        <v>#N/A</v>
      </c>
      <c r="F274" s="2" t="e">
        <v>#N/A</v>
      </c>
      <c r="G274" s="2" t="e">
        <v>#N/A</v>
      </c>
      <c r="H274" s="2" t="e">
        <v>#N/A</v>
      </c>
      <c r="I274" s="2" t="e">
        <v>#N/A</v>
      </c>
      <c r="J274" s="2" t="e">
        <v>#N/A</v>
      </c>
      <c r="K274" s="2" t="e">
        <v>#N/A</v>
      </c>
      <c r="L274" s="2" t="e">
        <v>#N/A</v>
      </c>
      <c r="M274" s="2" t="e">
        <v>#N/A</v>
      </c>
      <c r="N274" s="2" t="e">
        <v>#N/A</v>
      </c>
      <c r="O274" s="2" t="e">
        <v>#N/A</v>
      </c>
      <c r="P274" s="2" t="e">
        <v>#N/A</v>
      </c>
      <c r="Q274" s="2" t="e">
        <v>#N/A</v>
      </c>
      <c r="R274" s="2" t="e">
        <v>#N/A</v>
      </c>
      <c r="S274" s="2" t="e">
        <v>#N/A</v>
      </c>
      <c r="T274" s="2" t="e">
        <v>#N/A</v>
      </c>
      <c r="U274" s="2" t="e">
        <v>#N/A</v>
      </c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  <c r="AO274" s="165"/>
      <c r="AP274" s="165"/>
    </row>
    <row r="275" spans="1:42" x14ac:dyDescent="0.25">
      <c r="A275" s="1" t="s">
        <v>47</v>
      </c>
      <c r="B275" t="s">
        <v>20</v>
      </c>
      <c r="C275" s="2" t="e">
        <v>#N/A</v>
      </c>
      <c r="D275" s="2" t="e">
        <v>#N/A</v>
      </c>
      <c r="E275" s="2" t="e">
        <v>#N/A</v>
      </c>
      <c r="F275" s="2" t="e">
        <v>#N/A</v>
      </c>
      <c r="G275" s="2" t="e">
        <v>#N/A</v>
      </c>
      <c r="H275" s="2" t="e">
        <v>#N/A</v>
      </c>
      <c r="I275" s="2" t="e">
        <v>#N/A</v>
      </c>
      <c r="J275" s="2" t="e">
        <v>#N/A</v>
      </c>
      <c r="K275" s="2" t="e">
        <v>#N/A</v>
      </c>
      <c r="L275" s="2" t="e">
        <v>#N/A</v>
      </c>
      <c r="M275" s="2" t="e">
        <v>#N/A</v>
      </c>
      <c r="N275" s="2" t="e">
        <v>#N/A</v>
      </c>
      <c r="O275" s="2" t="e">
        <v>#N/A</v>
      </c>
      <c r="P275" s="2" t="e">
        <v>#N/A</v>
      </c>
      <c r="Q275" s="2" t="e">
        <v>#N/A</v>
      </c>
      <c r="R275" s="2" t="e">
        <v>#N/A</v>
      </c>
      <c r="S275" s="2" t="e">
        <v>#N/A</v>
      </c>
      <c r="T275" s="2" t="e">
        <v>#N/A</v>
      </c>
      <c r="U275" s="2" t="e">
        <v>#N/A</v>
      </c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</row>
    <row r="276" spans="1:42" x14ac:dyDescent="0.25">
      <c r="A276" s="1" t="s">
        <v>47</v>
      </c>
      <c r="B276" t="s">
        <v>21</v>
      </c>
      <c r="C276" s="2" t="e">
        <v>#N/A</v>
      </c>
      <c r="D276" s="2" t="e">
        <v>#N/A</v>
      </c>
      <c r="E276" s="2" t="e">
        <v>#N/A</v>
      </c>
      <c r="F276" s="2" t="e">
        <v>#N/A</v>
      </c>
      <c r="G276" s="2" t="e">
        <v>#N/A</v>
      </c>
      <c r="H276" s="2" t="e">
        <v>#N/A</v>
      </c>
      <c r="I276" s="2" t="e">
        <v>#N/A</v>
      </c>
      <c r="J276" s="2" t="e">
        <v>#N/A</v>
      </c>
      <c r="K276" s="2" t="e">
        <v>#N/A</v>
      </c>
      <c r="L276" s="2" t="e">
        <v>#N/A</v>
      </c>
      <c r="M276" s="2" t="e">
        <v>#N/A</v>
      </c>
      <c r="N276" s="2" t="e">
        <v>#N/A</v>
      </c>
      <c r="O276" s="2" t="e">
        <v>#N/A</v>
      </c>
      <c r="P276" s="2" t="e">
        <v>#N/A</v>
      </c>
      <c r="Q276" s="2" t="e">
        <v>#N/A</v>
      </c>
      <c r="R276" s="2" t="e">
        <v>#N/A</v>
      </c>
      <c r="S276" s="2" t="e">
        <v>#N/A</v>
      </c>
      <c r="T276" s="2" t="e">
        <v>#N/A</v>
      </c>
      <c r="U276" s="2" t="e">
        <v>#N/A</v>
      </c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</row>
    <row r="277" spans="1:42" x14ac:dyDescent="0.25">
      <c r="A277" s="1" t="s">
        <v>47</v>
      </c>
      <c r="B277" t="s">
        <v>22</v>
      </c>
      <c r="C277" s="2" t="e">
        <v>#N/A</v>
      </c>
      <c r="D277" s="2" t="e">
        <v>#N/A</v>
      </c>
      <c r="E277" s="2" t="e">
        <v>#N/A</v>
      </c>
      <c r="F277" s="2" t="e">
        <v>#N/A</v>
      </c>
      <c r="G277" s="2" t="e">
        <v>#N/A</v>
      </c>
      <c r="H277" s="2" t="e">
        <v>#N/A</v>
      </c>
      <c r="I277" s="2" t="e">
        <v>#N/A</v>
      </c>
      <c r="J277" s="2" t="e">
        <v>#N/A</v>
      </c>
      <c r="K277" s="2" t="e">
        <v>#N/A</v>
      </c>
      <c r="L277" s="2" t="e">
        <v>#N/A</v>
      </c>
      <c r="M277" s="2" t="e">
        <v>#N/A</v>
      </c>
      <c r="N277" s="2" t="e">
        <v>#N/A</v>
      </c>
      <c r="O277" s="2" t="e">
        <v>#N/A</v>
      </c>
      <c r="P277" s="2" t="e">
        <v>#N/A</v>
      </c>
      <c r="Q277" s="2" t="e">
        <v>#N/A</v>
      </c>
      <c r="R277" s="2" t="e">
        <v>#N/A</v>
      </c>
      <c r="S277" s="2" t="e">
        <v>#N/A</v>
      </c>
      <c r="T277" s="2" t="e">
        <v>#N/A</v>
      </c>
      <c r="U277" s="2" t="e">
        <v>#N/A</v>
      </c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  <c r="AO277" s="165"/>
      <c r="AP277" s="165"/>
    </row>
    <row r="278" spans="1:42" x14ac:dyDescent="0.25">
      <c r="A278" s="1" t="s">
        <v>29</v>
      </c>
      <c r="B278" t="s">
        <v>23</v>
      </c>
      <c r="C278" s="2" t="e">
        <v>#N/A</v>
      </c>
      <c r="D278" s="2" t="e">
        <v>#N/A</v>
      </c>
      <c r="E278" s="2" t="e">
        <v>#N/A</v>
      </c>
      <c r="F278" s="2" t="e">
        <v>#N/A</v>
      </c>
      <c r="G278" s="2" t="e">
        <v>#N/A</v>
      </c>
      <c r="H278" s="2" t="e">
        <v>#N/A</v>
      </c>
      <c r="I278" s="2" t="e">
        <v>#N/A</v>
      </c>
      <c r="J278" s="2" t="e">
        <v>#N/A</v>
      </c>
      <c r="K278" s="2" t="e">
        <v>#N/A</v>
      </c>
      <c r="L278" s="2" t="e">
        <v>#N/A</v>
      </c>
      <c r="M278" s="2" t="e">
        <v>#N/A</v>
      </c>
      <c r="N278" s="2" t="e">
        <v>#N/A</v>
      </c>
      <c r="O278" s="2" t="e">
        <v>#N/A</v>
      </c>
      <c r="P278" s="2" t="e">
        <v>#N/A</v>
      </c>
      <c r="Q278" s="2" t="e">
        <v>#N/A</v>
      </c>
      <c r="R278" s="2" t="e">
        <v>#N/A</v>
      </c>
      <c r="S278" s="2" t="e">
        <v>#N/A</v>
      </c>
      <c r="T278" s="2" t="e">
        <v>#N/A</v>
      </c>
      <c r="U278" s="2" t="e">
        <v>#N/A</v>
      </c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</row>
    <row r="279" spans="1:42" x14ac:dyDescent="0.25">
      <c r="A279" s="1" t="s">
        <v>29</v>
      </c>
      <c r="B279" t="s">
        <v>20</v>
      </c>
      <c r="C279" s="2" t="e">
        <v>#N/A</v>
      </c>
      <c r="D279" s="2" t="e">
        <v>#N/A</v>
      </c>
      <c r="E279" s="2" t="e">
        <v>#N/A</v>
      </c>
      <c r="F279" s="2" t="e">
        <v>#N/A</v>
      </c>
      <c r="G279" s="2" t="e">
        <v>#N/A</v>
      </c>
      <c r="H279" s="2" t="e">
        <v>#N/A</v>
      </c>
      <c r="I279" s="2" t="e">
        <v>#N/A</v>
      </c>
      <c r="J279" s="2" t="e">
        <v>#N/A</v>
      </c>
      <c r="K279" s="2" t="e">
        <v>#N/A</v>
      </c>
      <c r="L279" s="2" t="e">
        <v>#N/A</v>
      </c>
      <c r="M279" s="2" t="e">
        <v>#N/A</v>
      </c>
      <c r="N279" s="2" t="e">
        <v>#N/A</v>
      </c>
      <c r="O279" s="2" t="e">
        <v>#N/A</v>
      </c>
      <c r="P279" s="2" t="e">
        <v>#N/A</v>
      </c>
      <c r="Q279" s="2" t="e">
        <v>#N/A</v>
      </c>
      <c r="R279" s="2" t="e">
        <v>#N/A</v>
      </c>
      <c r="S279" s="2" t="e">
        <v>#N/A</v>
      </c>
      <c r="T279" s="2" t="e">
        <v>#N/A</v>
      </c>
      <c r="U279" s="2" t="e">
        <v>#N/A</v>
      </c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  <c r="AO279" s="165"/>
      <c r="AP279" s="165"/>
    </row>
    <row r="280" spans="1:42" x14ac:dyDescent="0.25">
      <c r="A280" s="1" t="s">
        <v>29</v>
      </c>
      <c r="B280" t="s">
        <v>21</v>
      </c>
      <c r="C280" s="2" t="e">
        <v>#N/A</v>
      </c>
      <c r="D280" s="2" t="e">
        <v>#N/A</v>
      </c>
      <c r="E280" s="2" t="e">
        <v>#N/A</v>
      </c>
      <c r="F280" s="2" t="e">
        <v>#N/A</v>
      </c>
      <c r="G280" s="2" t="e">
        <v>#N/A</v>
      </c>
      <c r="H280" s="2" t="e">
        <v>#N/A</v>
      </c>
      <c r="I280" s="2" t="e">
        <v>#N/A</v>
      </c>
      <c r="J280" s="2" t="e">
        <v>#N/A</v>
      </c>
      <c r="K280" s="2" t="e">
        <v>#N/A</v>
      </c>
      <c r="L280" s="2" t="e">
        <v>#N/A</v>
      </c>
      <c r="M280" s="2" t="e">
        <v>#N/A</v>
      </c>
      <c r="N280" s="2" t="e">
        <v>#N/A</v>
      </c>
      <c r="O280" s="2" t="e">
        <v>#N/A</v>
      </c>
      <c r="P280" s="2" t="e">
        <v>#N/A</v>
      </c>
      <c r="Q280" s="2" t="e">
        <v>#N/A</v>
      </c>
      <c r="R280" s="2" t="e">
        <v>#N/A</v>
      </c>
      <c r="S280" s="2" t="e">
        <v>#N/A</v>
      </c>
      <c r="T280" s="2" t="e">
        <v>#N/A</v>
      </c>
      <c r="U280" s="2" t="e">
        <v>#N/A</v>
      </c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65"/>
      <c r="AO280" s="165"/>
      <c r="AP280" s="165"/>
    </row>
    <row r="281" spans="1:42" x14ac:dyDescent="0.25">
      <c r="A281" s="1" t="s">
        <v>29</v>
      </c>
      <c r="B281" t="s">
        <v>22</v>
      </c>
      <c r="C281" s="2" t="e">
        <v>#N/A</v>
      </c>
      <c r="D281" s="2" t="e">
        <v>#N/A</v>
      </c>
      <c r="E281" s="2" t="e">
        <v>#N/A</v>
      </c>
      <c r="F281" s="2" t="e">
        <v>#N/A</v>
      </c>
      <c r="G281" s="2" t="e">
        <v>#N/A</v>
      </c>
      <c r="H281" s="2" t="e">
        <v>#N/A</v>
      </c>
      <c r="I281" s="2" t="e">
        <v>#N/A</v>
      </c>
      <c r="J281" s="2" t="e">
        <v>#N/A</v>
      </c>
      <c r="K281" s="2" t="e">
        <v>#N/A</v>
      </c>
      <c r="L281" s="2" t="e">
        <v>#N/A</v>
      </c>
      <c r="M281" s="2" t="e">
        <v>#N/A</v>
      </c>
      <c r="N281" s="2" t="e">
        <v>#N/A</v>
      </c>
      <c r="O281" s="2" t="e">
        <v>#N/A</v>
      </c>
      <c r="P281" s="2" t="e">
        <v>#N/A</v>
      </c>
      <c r="Q281" s="2" t="e">
        <v>#N/A</v>
      </c>
      <c r="R281" s="2" t="e">
        <v>#N/A</v>
      </c>
      <c r="S281" s="2" t="e">
        <v>#N/A</v>
      </c>
      <c r="T281" s="2" t="e">
        <v>#N/A</v>
      </c>
      <c r="U281" s="2" t="e">
        <v>#N/A</v>
      </c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N281" s="165"/>
      <c r="AO281" s="165"/>
      <c r="AP281" s="165"/>
    </row>
    <row r="282" spans="1:42" x14ac:dyDescent="0.25">
      <c r="A282" s="1" t="s">
        <v>29</v>
      </c>
      <c r="B282" t="s">
        <v>23</v>
      </c>
      <c r="C282" s="2" t="e">
        <v>#N/A</v>
      </c>
      <c r="D282" s="2" t="e">
        <v>#N/A</v>
      </c>
      <c r="E282" s="2" t="e">
        <v>#N/A</v>
      </c>
      <c r="F282" s="2" t="e">
        <v>#N/A</v>
      </c>
      <c r="G282" s="2" t="e">
        <v>#N/A</v>
      </c>
      <c r="H282" s="2" t="e">
        <v>#N/A</v>
      </c>
      <c r="I282" s="2" t="e">
        <v>#N/A</v>
      </c>
      <c r="J282" s="2" t="e">
        <v>#N/A</v>
      </c>
      <c r="K282" s="2" t="e">
        <v>#N/A</v>
      </c>
      <c r="L282" s="2" t="e">
        <v>#N/A</v>
      </c>
      <c r="M282" s="2" t="e">
        <v>#N/A</v>
      </c>
      <c r="N282" s="2" t="e">
        <v>#N/A</v>
      </c>
      <c r="O282" s="2" t="e">
        <v>#N/A</v>
      </c>
      <c r="P282" s="2" t="e">
        <v>#N/A</v>
      </c>
      <c r="Q282" s="2" t="e">
        <v>#N/A</v>
      </c>
      <c r="R282" s="2" t="e">
        <v>#N/A</v>
      </c>
      <c r="S282" s="2" t="e">
        <v>#N/A</v>
      </c>
      <c r="T282" s="2" t="e">
        <v>#N/A</v>
      </c>
      <c r="U282" s="2" t="e">
        <v>#N/A</v>
      </c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</row>
    <row r="283" spans="1:42" x14ac:dyDescent="0.25">
      <c r="A283" s="1" t="s">
        <v>29</v>
      </c>
      <c r="B283" t="s">
        <v>20</v>
      </c>
      <c r="C283" s="2" t="e">
        <v>#N/A</v>
      </c>
      <c r="D283" s="2" t="e">
        <v>#N/A</v>
      </c>
      <c r="E283" s="2" t="e">
        <v>#N/A</v>
      </c>
      <c r="F283" s="2" t="e">
        <v>#N/A</v>
      </c>
      <c r="G283" s="2" t="e">
        <v>#N/A</v>
      </c>
      <c r="H283" s="2" t="e">
        <v>#N/A</v>
      </c>
      <c r="I283" s="2" t="e">
        <v>#N/A</v>
      </c>
      <c r="J283" s="2" t="e">
        <v>#N/A</v>
      </c>
      <c r="K283" s="2" t="e">
        <v>#N/A</v>
      </c>
      <c r="L283" s="2" t="e">
        <v>#N/A</v>
      </c>
      <c r="M283" s="2" t="e">
        <v>#N/A</v>
      </c>
      <c r="N283" s="2" t="e">
        <v>#N/A</v>
      </c>
      <c r="O283" s="2" t="e">
        <v>#N/A</v>
      </c>
      <c r="P283" s="2" t="e">
        <v>#N/A</v>
      </c>
      <c r="Q283" s="2" t="e">
        <v>#N/A</v>
      </c>
      <c r="R283" s="2" t="e">
        <v>#N/A</v>
      </c>
      <c r="S283" s="2" t="e">
        <v>#N/A</v>
      </c>
      <c r="T283" s="2" t="e">
        <v>#N/A</v>
      </c>
      <c r="U283" s="2" t="e">
        <v>#N/A</v>
      </c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</row>
    <row r="284" spans="1:42" x14ac:dyDescent="0.25">
      <c r="A284" s="1" t="s">
        <v>29</v>
      </c>
      <c r="B284" t="s">
        <v>21</v>
      </c>
      <c r="C284" s="2" t="e">
        <v>#N/A</v>
      </c>
      <c r="D284" s="2" t="e">
        <v>#N/A</v>
      </c>
      <c r="E284" s="2" t="e">
        <v>#N/A</v>
      </c>
      <c r="F284" s="2" t="e">
        <v>#N/A</v>
      </c>
      <c r="G284" s="2" t="e">
        <v>#N/A</v>
      </c>
      <c r="H284" s="2" t="e">
        <v>#N/A</v>
      </c>
      <c r="I284" s="2" t="e">
        <v>#N/A</v>
      </c>
      <c r="J284" s="2" t="e">
        <v>#N/A</v>
      </c>
      <c r="K284" s="2" t="e">
        <v>#N/A</v>
      </c>
      <c r="L284" s="2" t="e">
        <v>#N/A</v>
      </c>
      <c r="M284" s="2" t="e">
        <v>#N/A</v>
      </c>
      <c r="N284" s="2" t="e">
        <v>#N/A</v>
      </c>
      <c r="O284" s="2" t="e">
        <v>#N/A</v>
      </c>
      <c r="P284" s="2" t="e">
        <v>#N/A</v>
      </c>
      <c r="Q284" s="2" t="e">
        <v>#N/A</v>
      </c>
      <c r="R284" s="2" t="e">
        <v>#N/A</v>
      </c>
      <c r="S284" s="2" t="e">
        <v>#N/A</v>
      </c>
      <c r="T284" s="2" t="e">
        <v>#N/A</v>
      </c>
      <c r="U284" s="2" t="e">
        <v>#N/A</v>
      </c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</row>
    <row r="285" spans="1:42" x14ac:dyDescent="0.25">
      <c r="A285" s="1" t="s">
        <v>29</v>
      </c>
      <c r="B285" t="s">
        <v>22</v>
      </c>
      <c r="C285" s="2" t="e">
        <v>#N/A</v>
      </c>
      <c r="D285" s="2" t="e">
        <v>#N/A</v>
      </c>
      <c r="E285" s="2" t="e">
        <v>#N/A</v>
      </c>
      <c r="F285" s="2" t="e">
        <v>#N/A</v>
      </c>
      <c r="G285" s="2" t="e">
        <v>#N/A</v>
      </c>
      <c r="H285" s="2" t="e">
        <v>#N/A</v>
      </c>
      <c r="I285" s="2" t="e">
        <v>#N/A</v>
      </c>
      <c r="J285" s="2" t="e">
        <v>#N/A</v>
      </c>
      <c r="K285" s="2" t="e">
        <v>#N/A</v>
      </c>
      <c r="L285" s="2" t="e">
        <v>#N/A</v>
      </c>
      <c r="M285" s="2" t="e">
        <v>#N/A</v>
      </c>
      <c r="N285" s="2" t="e">
        <v>#N/A</v>
      </c>
      <c r="O285" s="2" t="e">
        <v>#N/A</v>
      </c>
      <c r="P285" s="2" t="e">
        <v>#N/A</v>
      </c>
      <c r="Q285" s="2" t="e">
        <v>#N/A</v>
      </c>
      <c r="R285" s="2" t="e">
        <v>#N/A</v>
      </c>
      <c r="S285" s="2" t="e">
        <v>#N/A</v>
      </c>
      <c r="T285" s="2" t="e">
        <v>#N/A</v>
      </c>
      <c r="U285" s="2" t="e">
        <v>#N/A</v>
      </c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</row>
    <row r="286" spans="1:42" x14ac:dyDescent="0.25">
      <c r="A286" s="1" t="s">
        <v>29</v>
      </c>
      <c r="B286" t="s">
        <v>23</v>
      </c>
      <c r="C286" s="2" t="e">
        <v>#N/A</v>
      </c>
      <c r="D286" s="2" t="e">
        <v>#N/A</v>
      </c>
      <c r="E286" s="2" t="e">
        <v>#N/A</v>
      </c>
      <c r="F286" s="2" t="e">
        <v>#N/A</v>
      </c>
      <c r="G286" s="2" t="e">
        <v>#N/A</v>
      </c>
      <c r="H286" s="2" t="e">
        <v>#N/A</v>
      </c>
      <c r="I286" s="2" t="e">
        <v>#N/A</v>
      </c>
      <c r="J286" s="2" t="e">
        <v>#N/A</v>
      </c>
      <c r="K286" s="2" t="e">
        <v>#N/A</v>
      </c>
      <c r="L286" s="2" t="e">
        <v>#N/A</v>
      </c>
      <c r="M286" s="2" t="e">
        <v>#N/A</v>
      </c>
      <c r="N286" s="2" t="e">
        <v>#N/A</v>
      </c>
      <c r="O286" s="2" t="e">
        <v>#N/A</v>
      </c>
      <c r="P286" s="2" t="e">
        <v>#N/A</v>
      </c>
      <c r="Q286" s="2" t="e">
        <v>#N/A</v>
      </c>
      <c r="R286" s="2" t="e">
        <v>#N/A</v>
      </c>
      <c r="S286" s="2" t="e">
        <v>#N/A</v>
      </c>
      <c r="T286" s="2" t="e">
        <v>#N/A</v>
      </c>
      <c r="U286" s="2" t="e">
        <v>#N/A</v>
      </c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65"/>
      <c r="AO286" s="165"/>
      <c r="AP286" s="165"/>
    </row>
    <row r="287" spans="1:42" x14ac:dyDescent="0.25">
      <c r="A287" s="1" t="s">
        <v>29</v>
      </c>
      <c r="B287" t="s">
        <v>20</v>
      </c>
      <c r="C287" s="2" t="e">
        <v>#N/A</v>
      </c>
      <c r="D287" s="2" t="e">
        <v>#N/A</v>
      </c>
      <c r="E287" s="2" t="e">
        <v>#N/A</v>
      </c>
      <c r="F287" s="2" t="e">
        <v>#N/A</v>
      </c>
      <c r="G287" s="2" t="e">
        <v>#N/A</v>
      </c>
      <c r="H287" s="2" t="e">
        <v>#N/A</v>
      </c>
      <c r="I287" s="2" t="e">
        <v>#N/A</v>
      </c>
      <c r="J287" s="2" t="e">
        <v>#N/A</v>
      </c>
      <c r="K287" s="2" t="e">
        <v>#N/A</v>
      </c>
      <c r="L287" s="2" t="e">
        <v>#N/A</v>
      </c>
      <c r="M287" s="2" t="e">
        <v>#N/A</v>
      </c>
      <c r="N287" s="2" t="e">
        <v>#N/A</v>
      </c>
      <c r="O287" s="2" t="e">
        <v>#N/A</v>
      </c>
      <c r="P287" s="2" t="e">
        <v>#N/A</v>
      </c>
      <c r="Q287" s="2" t="e">
        <v>#N/A</v>
      </c>
      <c r="R287" s="2" t="e">
        <v>#N/A</v>
      </c>
      <c r="S287" s="2" t="e">
        <v>#N/A</v>
      </c>
      <c r="T287" s="2" t="e">
        <v>#N/A</v>
      </c>
      <c r="U287" s="2" t="e">
        <v>#N/A</v>
      </c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65"/>
      <c r="AO287" s="165"/>
      <c r="AP287" s="165"/>
    </row>
    <row r="288" spans="1:42" x14ac:dyDescent="0.25">
      <c r="A288" s="1" t="s">
        <v>29</v>
      </c>
      <c r="B288" t="s">
        <v>21</v>
      </c>
      <c r="C288" s="2" t="e">
        <v>#N/A</v>
      </c>
      <c r="D288" s="2" t="e">
        <v>#N/A</v>
      </c>
      <c r="E288" s="2" t="e">
        <v>#N/A</v>
      </c>
      <c r="F288" s="2" t="e">
        <v>#N/A</v>
      </c>
      <c r="G288" s="2" t="e">
        <v>#N/A</v>
      </c>
      <c r="H288" s="2" t="e">
        <v>#N/A</v>
      </c>
      <c r="I288" s="2" t="e">
        <v>#N/A</v>
      </c>
      <c r="J288" s="2" t="e">
        <v>#N/A</v>
      </c>
      <c r="K288" s="2" t="e">
        <v>#N/A</v>
      </c>
      <c r="L288" s="2" t="e">
        <v>#N/A</v>
      </c>
      <c r="M288" s="2" t="e">
        <v>#N/A</v>
      </c>
      <c r="N288" s="2" t="e">
        <v>#N/A</v>
      </c>
      <c r="O288" s="2" t="e">
        <v>#N/A</v>
      </c>
      <c r="P288" s="2" t="e">
        <v>#N/A</v>
      </c>
      <c r="Q288" s="2" t="e">
        <v>#N/A</v>
      </c>
      <c r="R288" s="2" t="e">
        <v>#N/A</v>
      </c>
      <c r="S288" s="2" t="e">
        <v>#N/A</v>
      </c>
      <c r="T288" s="2" t="e">
        <v>#N/A</v>
      </c>
      <c r="U288" s="2" t="e">
        <v>#N/A</v>
      </c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65"/>
      <c r="AO288" s="165"/>
      <c r="AP288" s="165"/>
    </row>
    <row r="289" spans="1:42" x14ac:dyDescent="0.25">
      <c r="A289" s="1" t="s">
        <v>29</v>
      </c>
      <c r="B289" t="s">
        <v>22</v>
      </c>
      <c r="C289" s="2" t="e">
        <v>#N/A</v>
      </c>
      <c r="D289" s="2" t="e">
        <v>#N/A</v>
      </c>
      <c r="E289" s="2" t="e">
        <v>#N/A</v>
      </c>
      <c r="F289" s="2" t="e">
        <v>#N/A</v>
      </c>
      <c r="G289" s="2" t="e">
        <v>#N/A</v>
      </c>
      <c r="H289" s="2" t="e">
        <v>#N/A</v>
      </c>
      <c r="I289" s="2" t="e">
        <v>#N/A</v>
      </c>
      <c r="J289" s="2" t="e">
        <v>#N/A</v>
      </c>
      <c r="K289" s="2" t="e">
        <v>#N/A</v>
      </c>
      <c r="L289" s="2" t="e">
        <v>#N/A</v>
      </c>
      <c r="M289" s="2" t="e">
        <v>#N/A</v>
      </c>
      <c r="N289" s="2" t="e">
        <v>#N/A</v>
      </c>
      <c r="O289" s="2" t="e">
        <v>#N/A</v>
      </c>
      <c r="P289" s="2" t="e">
        <v>#N/A</v>
      </c>
      <c r="Q289" s="2" t="e">
        <v>#N/A</v>
      </c>
      <c r="R289" s="2" t="e">
        <v>#N/A</v>
      </c>
      <c r="S289" s="2" t="e">
        <v>#N/A</v>
      </c>
      <c r="T289" s="2" t="e">
        <v>#N/A</v>
      </c>
      <c r="U289" s="2" t="e">
        <v>#N/A</v>
      </c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</row>
    <row r="290" spans="1:42" x14ac:dyDescent="0.25">
      <c r="A290" s="1" t="s">
        <v>29</v>
      </c>
      <c r="B290" t="s">
        <v>23</v>
      </c>
      <c r="C290" s="2" t="e">
        <v>#N/A</v>
      </c>
      <c r="D290" s="2" t="e">
        <v>#N/A</v>
      </c>
      <c r="E290" s="2" t="e">
        <v>#N/A</v>
      </c>
      <c r="F290" s="2" t="e">
        <v>#N/A</v>
      </c>
      <c r="G290" s="2" t="e">
        <v>#N/A</v>
      </c>
      <c r="H290" s="2" t="e">
        <v>#N/A</v>
      </c>
      <c r="I290" s="2" t="e">
        <v>#N/A</v>
      </c>
      <c r="J290" s="2" t="e">
        <v>#N/A</v>
      </c>
      <c r="K290" s="2" t="e">
        <v>#N/A</v>
      </c>
      <c r="L290" s="2" t="e">
        <v>#N/A</v>
      </c>
      <c r="M290" s="2" t="e">
        <v>#N/A</v>
      </c>
      <c r="N290" s="2" t="e">
        <v>#N/A</v>
      </c>
      <c r="O290" s="2" t="e">
        <v>#N/A</v>
      </c>
      <c r="P290" s="2" t="e">
        <v>#N/A</v>
      </c>
      <c r="Q290" s="2" t="e">
        <v>#N/A</v>
      </c>
      <c r="R290" s="2" t="e">
        <v>#N/A</v>
      </c>
      <c r="S290" s="2" t="e">
        <v>#N/A</v>
      </c>
      <c r="T290" s="2" t="e">
        <v>#N/A</v>
      </c>
      <c r="U290" s="2" t="e">
        <v>#N/A</v>
      </c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</row>
    <row r="291" spans="1:42" x14ac:dyDescent="0.25">
      <c r="A291" s="1" t="s">
        <v>29</v>
      </c>
      <c r="B291" t="s">
        <v>20</v>
      </c>
      <c r="C291" s="2" t="e">
        <v>#N/A</v>
      </c>
      <c r="D291" s="2" t="e">
        <v>#N/A</v>
      </c>
      <c r="E291" s="2" t="e">
        <v>#N/A</v>
      </c>
      <c r="F291" s="2" t="e">
        <v>#N/A</v>
      </c>
      <c r="G291" s="2" t="e">
        <v>#N/A</v>
      </c>
      <c r="H291" s="2" t="e">
        <v>#N/A</v>
      </c>
      <c r="I291" s="2" t="e">
        <v>#N/A</v>
      </c>
      <c r="J291" s="2" t="e">
        <v>#N/A</v>
      </c>
      <c r="K291" s="2" t="e">
        <v>#N/A</v>
      </c>
      <c r="L291" s="2" t="e">
        <v>#N/A</v>
      </c>
      <c r="M291" s="2" t="e">
        <v>#N/A</v>
      </c>
      <c r="N291" s="2" t="e">
        <v>#N/A</v>
      </c>
      <c r="O291" s="2" t="e">
        <v>#N/A</v>
      </c>
      <c r="P291" s="2" t="e">
        <v>#N/A</v>
      </c>
      <c r="Q291" s="2" t="e">
        <v>#N/A</v>
      </c>
      <c r="R291" s="2" t="e">
        <v>#N/A</v>
      </c>
      <c r="S291" s="2" t="e">
        <v>#N/A</v>
      </c>
      <c r="T291" s="2" t="e">
        <v>#N/A</v>
      </c>
      <c r="U291" s="2" t="e">
        <v>#N/A</v>
      </c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65"/>
      <c r="AO291" s="165"/>
      <c r="AP291" s="165"/>
    </row>
    <row r="292" spans="1:42" x14ac:dyDescent="0.25">
      <c r="A292" s="1" t="s">
        <v>29</v>
      </c>
      <c r="B292" t="s">
        <v>21</v>
      </c>
      <c r="C292" s="2" t="e">
        <v>#N/A</v>
      </c>
      <c r="D292" s="2" t="e">
        <v>#N/A</v>
      </c>
      <c r="E292" s="2" t="e">
        <v>#N/A</v>
      </c>
      <c r="F292" s="2" t="e">
        <v>#N/A</v>
      </c>
      <c r="G292" s="2" t="e">
        <v>#N/A</v>
      </c>
      <c r="H292" s="2" t="e">
        <v>#N/A</v>
      </c>
      <c r="I292" s="2" t="e">
        <v>#N/A</v>
      </c>
      <c r="J292" s="2" t="e">
        <v>#N/A</v>
      </c>
      <c r="K292" s="2" t="e">
        <v>#N/A</v>
      </c>
      <c r="L292" s="2" t="e">
        <v>#N/A</v>
      </c>
      <c r="M292" s="2" t="e">
        <v>#N/A</v>
      </c>
      <c r="N292" s="2" t="e">
        <v>#N/A</v>
      </c>
      <c r="O292" s="2" t="e">
        <v>#N/A</v>
      </c>
      <c r="P292" s="2" t="e">
        <v>#N/A</v>
      </c>
      <c r="Q292" s="2" t="e">
        <v>#N/A</v>
      </c>
      <c r="R292" s="2" t="e">
        <v>#N/A</v>
      </c>
      <c r="S292" s="2" t="e">
        <v>#N/A</v>
      </c>
      <c r="T292" s="2" t="e">
        <v>#N/A</v>
      </c>
      <c r="U292" s="2" t="e">
        <v>#N/A</v>
      </c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65"/>
      <c r="AO292" s="165"/>
      <c r="AP292" s="165"/>
    </row>
    <row r="293" spans="1:42" x14ac:dyDescent="0.25">
      <c r="A293" s="1" t="s">
        <v>29</v>
      </c>
      <c r="B293" t="s">
        <v>22</v>
      </c>
      <c r="C293" s="2" t="e">
        <v>#N/A</v>
      </c>
      <c r="D293" s="2" t="e">
        <v>#N/A</v>
      </c>
      <c r="E293" s="2" t="e">
        <v>#N/A</v>
      </c>
      <c r="F293" s="2" t="e">
        <v>#N/A</v>
      </c>
      <c r="G293" s="2" t="e">
        <v>#N/A</v>
      </c>
      <c r="H293" s="2" t="e">
        <v>#N/A</v>
      </c>
      <c r="I293" s="2" t="e">
        <v>#N/A</v>
      </c>
      <c r="J293" s="2" t="e">
        <v>#N/A</v>
      </c>
      <c r="K293" s="2" t="e">
        <v>#N/A</v>
      </c>
      <c r="L293" s="2" t="e">
        <v>#N/A</v>
      </c>
      <c r="M293" s="2" t="e">
        <v>#N/A</v>
      </c>
      <c r="N293" s="2" t="e">
        <v>#N/A</v>
      </c>
      <c r="O293" s="2" t="e">
        <v>#N/A</v>
      </c>
      <c r="P293" s="2" t="e">
        <v>#N/A</v>
      </c>
      <c r="Q293" s="2" t="e">
        <v>#N/A</v>
      </c>
      <c r="R293" s="2" t="e">
        <v>#N/A</v>
      </c>
      <c r="S293" s="2" t="e">
        <v>#N/A</v>
      </c>
      <c r="T293" s="2" t="e">
        <v>#N/A</v>
      </c>
      <c r="U293" s="2" t="e">
        <v>#N/A</v>
      </c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5"/>
      <c r="AK293" s="165"/>
      <c r="AL293" s="165"/>
      <c r="AM293" s="165"/>
      <c r="AN293" s="165"/>
      <c r="AO293" s="165"/>
      <c r="AP293" s="165"/>
    </row>
    <row r="294" spans="1:42" x14ac:dyDescent="0.25">
      <c r="A294" s="1" t="s">
        <v>33</v>
      </c>
      <c r="B294" t="s">
        <v>23</v>
      </c>
      <c r="C294" s="2" t="e">
        <v>#N/A</v>
      </c>
      <c r="D294" s="2" t="e">
        <v>#N/A</v>
      </c>
      <c r="E294" s="2" t="e">
        <v>#N/A</v>
      </c>
      <c r="F294" s="2" t="e">
        <v>#N/A</v>
      </c>
      <c r="G294" s="2" t="e">
        <v>#N/A</v>
      </c>
      <c r="H294" s="2" t="e">
        <v>#N/A</v>
      </c>
      <c r="I294" s="2" t="e">
        <v>#N/A</v>
      </c>
      <c r="J294" s="2" t="e">
        <v>#N/A</v>
      </c>
      <c r="K294" s="2" t="e">
        <v>#N/A</v>
      </c>
      <c r="L294" s="2" t="e">
        <v>#N/A</v>
      </c>
      <c r="M294" s="2" t="e">
        <v>#N/A</v>
      </c>
      <c r="N294" s="2" t="e">
        <v>#N/A</v>
      </c>
      <c r="O294" s="2" t="e">
        <v>#N/A</v>
      </c>
      <c r="P294" s="2" t="e">
        <v>#N/A</v>
      </c>
      <c r="Q294" s="2" t="e">
        <v>#N/A</v>
      </c>
      <c r="R294" s="2" t="e">
        <v>#N/A</v>
      </c>
      <c r="S294" s="2" t="e">
        <v>#N/A</v>
      </c>
      <c r="T294" s="2" t="e">
        <v>#N/A</v>
      </c>
      <c r="U294" s="2" t="e">
        <v>#N/A</v>
      </c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65"/>
      <c r="AO294" s="165"/>
      <c r="AP294" s="165"/>
    </row>
    <row r="295" spans="1:42" x14ac:dyDescent="0.25">
      <c r="A295" s="1" t="s">
        <v>33</v>
      </c>
      <c r="B295" t="s">
        <v>20</v>
      </c>
      <c r="C295" s="2" t="e">
        <v>#N/A</v>
      </c>
      <c r="D295" s="2" t="e">
        <v>#N/A</v>
      </c>
      <c r="E295" s="2" t="e">
        <v>#N/A</v>
      </c>
      <c r="F295" s="2" t="e">
        <v>#N/A</v>
      </c>
      <c r="G295" s="2" t="e">
        <v>#N/A</v>
      </c>
      <c r="H295" s="2" t="e">
        <v>#N/A</v>
      </c>
      <c r="I295" s="2" t="e">
        <v>#N/A</v>
      </c>
      <c r="J295" s="2" t="e">
        <v>#N/A</v>
      </c>
      <c r="K295" s="2" t="e">
        <v>#N/A</v>
      </c>
      <c r="L295" s="2" t="e">
        <v>#N/A</v>
      </c>
      <c r="M295" s="2" t="e">
        <v>#N/A</v>
      </c>
      <c r="N295" s="2" t="e">
        <v>#N/A</v>
      </c>
      <c r="O295" s="2" t="e">
        <v>#N/A</v>
      </c>
      <c r="P295" s="2" t="e">
        <v>#N/A</v>
      </c>
      <c r="Q295" s="2" t="e">
        <v>#N/A</v>
      </c>
      <c r="R295" s="2" t="e">
        <v>#N/A</v>
      </c>
      <c r="S295" s="2" t="e">
        <v>#N/A</v>
      </c>
      <c r="T295" s="2" t="e">
        <v>#N/A</v>
      </c>
      <c r="U295" s="2" t="e">
        <v>#N/A</v>
      </c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65"/>
      <c r="AO295" s="165"/>
      <c r="AP295" s="165"/>
    </row>
    <row r="296" spans="1:42" x14ac:dyDescent="0.25">
      <c r="A296" s="1" t="s">
        <v>33</v>
      </c>
      <c r="B296" t="s">
        <v>21</v>
      </c>
      <c r="C296" s="2" t="e">
        <v>#N/A</v>
      </c>
      <c r="D296" s="2" t="e">
        <v>#N/A</v>
      </c>
      <c r="E296" s="2" t="e">
        <v>#N/A</v>
      </c>
      <c r="F296" s="2" t="e">
        <v>#N/A</v>
      </c>
      <c r="G296" s="2" t="e">
        <v>#N/A</v>
      </c>
      <c r="H296" s="2" t="e">
        <v>#N/A</v>
      </c>
      <c r="I296" s="2" t="e">
        <v>#N/A</v>
      </c>
      <c r="J296" s="2" t="e">
        <v>#N/A</v>
      </c>
      <c r="K296" s="2" t="e">
        <v>#N/A</v>
      </c>
      <c r="L296" s="2" t="e">
        <v>#N/A</v>
      </c>
      <c r="M296" s="2" t="e">
        <v>#N/A</v>
      </c>
      <c r="N296" s="2" t="e">
        <v>#N/A</v>
      </c>
      <c r="O296" s="2" t="e">
        <v>#N/A</v>
      </c>
      <c r="P296" s="2" t="e">
        <v>#N/A</v>
      </c>
      <c r="Q296" s="2" t="e">
        <v>#N/A</v>
      </c>
      <c r="R296" s="2" t="e">
        <v>#N/A</v>
      </c>
      <c r="S296" s="2" t="e">
        <v>#N/A</v>
      </c>
      <c r="T296" s="2" t="e">
        <v>#N/A</v>
      </c>
      <c r="U296" s="2" t="e">
        <v>#N/A</v>
      </c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</row>
    <row r="297" spans="1:42" x14ac:dyDescent="0.25">
      <c r="A297" s="1" t="s">
        <v>33</v>
      </c>
      <c r="B297" t="s">
        <v>22</v>
      </c>
      <c r="C297" s="2" t="e">
        <v>#N/A</v>
      </c>
      <c r="D297" s="2" t="e">
        <v>#N/A</v>
      </c>
      <c r="E297" s="2" t="e">
        <v>#N/A</v>
      </c>
      <c r="F297" s="2" t="e">
        <v>#N/A</v>
      </c>
      <c r="G297" s="2" t="e">
        <v>#N/A</v>
      </c>
      <c r="H297" s="2" t="e">
        <v>#N/A</v>
      </c>
      <c r="I297" s="2" t="e">
        <v>#N/A</v>
      </c>
      <c r="J297" s="2" t="e">
        <v>#N/A</v>
      </c>
      <c r="K297" s="2" t="e">
        <v>#N/A</v>
      </c>
      <c r="L297" s="2" t="e">
        <v>#N/A</v>
      </c>
      <c r="M297" s="2" t="e">
        <v>#N/A</v>
      </c>
      <c r="N297" s="2" t="e">
        <v>#N/A</v>
      </c>
      <c r="O297" s="2" t="e">
        <v>#N/A</v>
      </c>
      <c r="P297" s="2" t="e">
        <v>#N/A</v>
      </c>
      <c r="Q297" s="2" t="e">
        <v>#N/A</v>
      </c>
      <c r="R297" s="2" t="e">
        <v>#N/A</v>
      </c>
      <c r="S297" s="2" t="e">
        <v>#N/A</v>
      </c>
      <c r="T297" s="2" t="e">
        <v>#N/A</v>
      </c>
      <c r="U297" s="2" t="e">
        <v>#N/A</v>
      </c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</row>
    <row r="298" spans="1:42" x14ac:dyDescent="0.25">
      <c r="A298" s="1" t="s">
        <v>33</v>
      </c>
      <c r="B298" t="s">
        <v>23</v>
      </c>
      <c r="C298" s="2" t="e">
        <v>#N/A</v>
      </c>
      <c r="D298" s="2" t="e">
        <v>#N/A</v>
      </c>
      <c r="E298" s="2" t="e">
        <v>#N/A</v>
      </c>
      <c r="F298" s="2" t="e">
        <v>#N/A</v>
      </c>
      <c r="G298" s="2" t="e">
        <v>#N/A</v>
      </c>
      <c r="H298" s="2" t="e">
        <v>#N/A</v>
      </c>
      <c r="I298" s="2" t="e">
        <v>#N/A</v>
      </c>
      <c r="J298" s="2" t="e">
        <v>#N/A</v>
      </c>
      <c r="K298" s="2" t="e">
        <v>#N/A</v>
      </c>
      <c r="L298" s="2" t="e">
        <v>#N/A</v>
      </c>
      <c r="M298" s="2" t="e">
        <v>#N/A</v>
      </c>
      <c r="N298" s="2" t="e">
        <v>#N/A</v>
      </c>
      <c r="O298" s="2" t="e">
        <v>#N/A</v>
      </c>
      <c r="P298" s="2" t="e">
        <v>#N/A</v>
      </c>
      <c r="Q298" s="2" t="e">
        <v>#N/A</v>
      </c>
      <c r="R298" s="2" t="e">
        <v>#N/A</v>
      </c>
      <c r="S298" s="2" t="e">
        <v>#N/A</v>
      </c>
      <c r="T298" s="2" t="e">
        <v>#N/A</v>
      </c>
      <c r="U298" s="2" t="e">
        <v>#N/A</v>
      </c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65"/>
      <c r="AO298" s="165"/>
      <c r="AP298" s="165"/>
    </row>
    <row r="299" spans="1:42" x14ac:dyDescent="0.25">
      <c r="A299" s="1" t="s">
        <v>33</v>
      </c>
      <c r="B299" t="s">
        <v>20</v>
      </c>
      <c r="C299" s="2" t="e">
        <v>#N/A</v>
      </c>
      <c r="D299" s="2" t="e">
        <v>#N/A</v>
      </c>
      <c r="E299" s="2" t="e">
        <v>#N/A</v>
      </c>
      <c r="F299" s="2" t="e">
        <v>#N/A</v>
      </c>
      <c r="G299" s="2" t="e">
        <v>#N/A</v>
      </c>
      <c r="H299" s="2" t="e">
        <v>#N/A</v>
      </c>
      <c r="I299" s="2" t="e">
        <v>#N/A</v>
      </c>
      <c r="J299" s="2" t="e">
        <v>#N/A</v>
      </c>
      <c r="K299" s="2" t="e">
        <v>#N/A</v>
      </c>
      <c r="L299" s="2" t="e">
        <v>#N/A</v>
      </c>
      <c r="M299" s="2" t="e">
        <v>#N/A</v>
      </c>
      <c r="N299" s="2" t="e">
        <v>#N/A</v>
      </c>
      <c r="O299" s="2" t="e">
        <v>#N/A</v>
      </c>
      <c r="P299" s="2" t="e">
        <v>#N/A</v>
      </c>
      <c r="Q299" s="2" t="e">
        <v>#N/A</v>
      </c>
      <c r="R299" s="2" t="e">
        <v>#N/A</v>
      </c>
      <c r="S299" s="2" t="e">
        <v>#N/A</v>
      </c>
      <c r="T299" s="2" t="e">
        <v>#N/A</v>
      </c>
      <c r="U299" s="2" t="e">
        <v>#N/A</v>
      </c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65"/>
      <c r="AO299" s="165"/>
      <c r="AP299" s="165"/>
    </row>
    <row r="300" spans="1:42" x14ac:dyDescent="0.25">
      <c r="A300" s="1" t="s">
        <v>33</v>
      </c>
      <c r="B300" t="s">
        <v>21</v>
      </c>
      <c r="C300" s="2" t="e">
        <v>#N/A</v>
      </c>
      <c r="D300" s="2" t="e">
        <v>#N/A</v>
      </c>
      <c r="E300" s="2" t="e">
        <v>#N/A</v>
      </c>
      <c r="F300" s="2" t="e">
        <v>#N/A</v>
      </c>
      <c r="G300" s="2" t="e">
        <v>#N/A</v>
      </c>
      <c r="H300" s="2" t="e">
        <v>#N/A</v>
      </c>
      <c r="I300" s="2" t="e">
        <v>#N/A</v>
      </c>
      <c r="J300" s="2" t="e">
        <v>#N/A</v>
      </c>
      <c r="K300" s="2" t="e">
        <v>#N/A</v>
      </c>
      <c r="L300" s="2" t="e">
        <v>#N/A</v>
      </c>
      <c r="M300" s="2" t="e">
        <v>#N/A</v>
      </c>
      <c r="N300" s="2" t="e">
        <v>#N/A</v>
      </c>
      <c r="O300" s="2" t="e">
        <v>#N/A</v>
      </c>
      <c r="P300" s="2" t="e">
        <v>#N/A</v>
      </c>
      <c r="Q300" s="2" t="e">
        <v>#N/A</v>
      </c>
      <c r="R300" s="2" t="e">
        <v>#N/A</v>
      </c>
      <c r="S300" s="2" t="e">
        <v>#N/A</v>
      </c>
      <c r="T300" s="2" t="e">
        <v>#N/A</v>
      </c>
      <c r="U300" s="2" t="e">
        <v>#N/A</v>
      </c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65"/>
      <c r="AO300" s="165"/>
      <c r="AP300" s="165"/>
    </row>
    <row r="301" spans="1:42" x14ac:dyDescent="0.25">
      <c r="A301" s="1" t="s">
        <v>33</v>
      </c>
      <c r="B301" t="s">
        <v>22</v>
      </c>
      <c r="C301" s="2" t="e">
        <v>#N/A</v>
      </c>
      <c r="D301" s="2" t="e">
        <v>#N/A</v>
      </c>
      <c r="E301" s="2" t="e">
        <v>#N/A</v>
      </c>
      <c r="F301" s="2" t="e">
        <v>#N/A</v>
      </c>
      <c r="G301" s="2" t="e">
        <v>#N/A</v>
      </c>
      <c r="H301" s="2" t="e">
        <v>#N/A</v>
      </c>
      <c r="I301" s="2" t="e">
        <v>#N/A</v>
      </c>
      <c r="J301" s="2" t="e">
        <v>#N/A</v>
      </c>
      <c r="K301" s="2" t="e">
        <v>#N/A</v>
      </c>
      <c r="L301" s="2" t="e">
        <v>#N/A</v>
      </c>
      <c r="M301" s="2" t="e">
        <v>#N/A</v>
      </c>
      <c r="N301" s="2" t="e">
        <v>#N/A</v>
      </c>
      <c r="O301" s="2" t="e">
        <v>#N/A</v>
      </c>
      <c r="P301" s="2" t="e">
        <v>#N/A</v>
      </c>
      <c r="Q301" s="2" t="e">
        <v>#N/A</v>
      </c>
      <c r="R301" s="2" t="e">
        <v>#N/A</v>
      </c>
      <c r="S301" s="2" t="e">
        <v>#N/A</v>
      </c>
      <c r="T301" s="2" t="e">
        <v>#N/A</v>
      </c>
      <c r="U301" s="2" t="e">
        <v>#N/A</v>
      </c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</row>
    <row r="302" spans="1:42" x14ac:dyDescent="0.25"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</row>
    <row r="303" spans="1:42" x14ac:dyDescent="0.25"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</row>
    <row r="304" spans="1:42" x14ac:dyDescent="0.25"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  <c r="AP304" s="165"/>
    </row>
    <row r="305" spans="23:42" x14ac:dyDescent="0.25"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  <c r="AP305" s="165"/>
    </row>
    <row r="306" spans="23:42" x14ac:dyDescent="0.25"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</row>
    <row r="307" spans="23:42" x14ac:dyDescent="0.25"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</row>
    <row r="308" spans="23:42" x14ac:dyDescent="0.25"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</row>
    <row r="309" spans="23:42" x14ac:dyDescent="0.25"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  <c r="AP309" s="165"/>
    </row>
    <row r="310" spans="23:42" x14ac:dyDescent="0.25"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  <c r="AP310" s="165"/>
    </row>
    <row r="311" spans="23:42" x14ac:dyDescent="0.25"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  <c r="AP311" s="165"/>
    </row>
    <row r="312" spans="23:42" x14ac:dyDescent="0.25"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  <c r="AP312" s="165"/>
    </row>
    <row r="313" spans="23:42" x14ac:dyDescent="0.25"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  <c r="AP313" s="165"/>
    </row>
    <row r="314" spans="23:42" x14ac:dyDescent="0.25"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</row>
    <row r="315" spans="23:42" x14ac:dyDescent="0.25"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  <c r="AP315" s="165"/>
    </row>
    <row r="316" spans="23:42" x14ac:dyDescent="0.25"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  <c r="AP316" s="165"/>
    </row>
    <row r="317" spans="23:42" x14ac:dyDescent="0.25"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  <c r="AP317" s="165"/>
    </row>
    <row r="318" spans="23:42" x14ac:dyDescent="0.25"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  <c r="AP318" s="165"/>
    </row>
    <row r="319" spans="23:42" x14ac:dyDescent="0.25"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  <c r="AP319" s="165"/>
    </row>
    <row r="320" spans="23:42" x14ac:dyDescent="0.25"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  <c r="AP320" s="165"/>
    </row>
    <row r="321" spans="23:42" x14ac:dyDescent="0.25"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</row>
    <row r="322" spans="23:42" x14ac:dyDescent="0.25"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  <c r="AP322" s="165"/>
    </row>
    <row r="323" spans="23:42" x14ac:dyDescent="0.25"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  <c r="AP323" s="165"/>
    </row>
    <row r="324" spans="23:42" x14ac:dyDescent="0.25"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  <c r="AP324" s="165"/>
    </row>
    <row r="325" spans="23:42" x14ac:dyDescent="0.25"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  <c r="AP325" s="165"/>
    </row>
    <row r="326" spans="23:42" x14ac:dyDescent="0.25"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</row>
    <row r="327" spans="23:42" x14ac:dyDescent="0.25"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  <c r="AP327" s="165"/>
    </row>
    <row r="328" spans="23:42" x14ac:dyDescent="0.25"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  <c r="AP328" s="165"/>
    </row>
    <row r="329" spans="23:42" x14ac:dyDescent="0.25"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  <c r="AP329" s="165"/>
    </row>
    <row r="330" spans="23:42" x14ac:dyDescent="0.25"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  <c r="AP330" s="165"/>
    </row>
    <row r="331" spans="23:42" x14ac:dyDescent="0.25"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</row>
    <row r="332" spans="23:42" x14ac:dyDescent="0.25"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  <c r="AP332" s="165"/>
    </row>
    <row r="333" spans="23:42" x14ac:dyDescent="0.25"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  <c r="AP333" s="165"/>
    </row>
    <row r="334" spans="23:42" x14ac:dyDescent="0.25"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  <c r="AP334" s="165"/>
    </row>
    <row r="335" spans="23:42" x14ac:dyDescent="0.25"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  <c r="AP335" s="165"/>
    </row>
    <row r="336" spans="23:42" x14ac:dyDescent="0.25"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  <c r="AP336" s="165"/>
    </row>
    <row r="337" spans="23:42" x14ac:dyDescent="0.25"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P337" s="165"/>
    </row>
    <row r="338" spans="23:42" x14ac:dyDescent="0.25"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  <c r="AP338" s="165"/>
    </row>
    <row r="339" spans="23:42" x14ac:dyDescent="0.25"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  <c r="AP339" s="165"/>
    </row>
    <row r="340" spans="23:42" x14ac:dyDescent="0.25"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  <c r="AP340" s="165"/>
    </row>
    <row r="341" spans="23:42" x14ac:dyDescent="0.25"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  <c r="AP341" s="165"/>
    </row>
    <row r="342" spans="23:42" x14ac:dyDescent="0.25"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</row>
    <row r="343" spans="23:42" x14ac:dyDescent="0.25"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  <c r="AP343" s="165"/>
    </row>
    <row r="344" spans="23:42" x14ac:dyDescent="0.25"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  <c r="AH344" s="165"/>
      <c r="AI344" s="165"/>
      <c r="AJ344" s="165"/>
      <c r="AK344" s="165"/>
      <c r="AL344" s="165"/>
      <c r="AM344" s="165"/>
      <c r="AN344" s="165"/>
      <c r="AO344" s="165"/>
      <c r="AP344" s="165"/>
    </row>
    <row r="345" spans="23:42" x14ac:dyDescent="0.25"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  <c r="AH345" s="165"/>
      <c r="AI345" s="165"/>
      <c r="AJ345" s="165"/>
      <c r="AK345" s="165"/>
      <c r="AL345" s="165"/>
      <c r="AM345" s="165"/>
      <c r="AN345" s="165"/>
      <c r="AO345" s="165"/>
      <c r="AP345" s="165"/>
    </row>
    <row r="346" spans="23:42" x14ac:dyDescent="0.25"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</row>
    <row r="347" spans="23:42" x14ac:dyDescent="0.25"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</row>
    <row r="348" spans="23:42" x14ac:dyDescent="0.25"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</row>
    <row r="349" spans="23:42" x14ac:dyDescent="0.25"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  <c r="AN349" s="165"/>
      <c r="AO349" s="165"/>
      <c r="AP349" s="165"/>
    </row>
    <row r="350" spans="23:42" x14ac:dyDescent="0.25"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  <c r="AN350" s="165"/>
      <c r="AO350" s="165"/>
      <c r="AP350" s="165"/>
    </row>
    <row r="351" spans="23:42" x14ac:dyDescent="0.25"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</row>
    <row r="352" spans="23:42" x14ac:dyDescent="0.25"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  <c r="AI352" s="165"/>
      <c r="AJ352" s="165"/>
      <c r="AK352" s="165"/>
      <c r="AL352" s="165"/>
      <c r="AM352" s="165"/>
      <c r="AN352" s="165"/>
      <c r="AO352" s="165"/>
      <c r="AP352" s="165"/>
    </row>
    <row r="353" spans="23:42" x14ac:dyDescent="0.25">
      <c r="W353" s="165"/>
      <c r="X353" s="165"/>
      <c r="Y353" s="165"/>
      <c r="Z353" s="165"/>
      <c r="AA353" s="165"/>
      <c r="AB353" s="165"/>
      <c r="AC353" s="165"/>
      <c r="AD353" s="165"/>
      <c r="AE353" s="165"/>
      <c r="AF353" s="165"/>
      <c r="AG353" s="165"/>
      <c r="AH353" s="165"/>
      <c r="AI353" s="165"/>
      <c r="AJ353" s="165"/>
      <c r="AK353" s="165"/>
      <c r="AL353" s="165"/>
      <c r="AM353" s="165"/>
      <c r="AN353" s="165"/>
      <c r="AO353" s="165"/>
      <c r="AP353" s="165"/>
    </row>
    <row r="354" spans="23:42" x14ac:dyDescent="0.25">
      <c r="W354" s="165"/>
      <c r="X354" s="165"/>
      <c r="Y354" s="165"/>
      <c r="Z354" s="165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  <c r="AK354" s="165"/>
      <c r="AL354" s="165"/>
      <c r="AM354" s="165"/>
      <c r="AN354" s="165"/>
      <c r="AO354" s="165"/>
      <c r="AP354" s="165"/>
    </row>
    <row r="355" spans="23:42" x14ac:dyDescent="0.25">
      <c r="W355" s="165"/>
      <c r="X355" s="165"/>
      <c r="Y355" s="165"/>
      <c r="Z355" s="165"/>
      <c r="AA355" s="165"/>
      <c r="AB355" s="165"/>
      <c r="AC355" s="165"/>
      <c r="AD355" s="165"/>
      <c r="AE355" s="165"/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</row>
    <row r="356" spans="23:42" x14ac:dyDescent="0.25">
      <c r="W356" s="165"/>
      <c r="X356" s="165"/>
      <c r="Y356" s="165"/>
      <c r="Z356" s="165"/>
      <c r="AA356" s="165"/>
      <c r="AB356" s="165"/>
      <c r="AC356" s="165"/>
      <c r="AD356" s="165"/>
      <c r="AE356" s="165"/>
      <c r="AF356" s="165"/>
      <c r="AG356" s="165"/>
      <c r="AH356" s="165"/>
      <c r="AI356" s="165"/>
      <c r="AJ356" s="165"/>
      <c r="AK356" s="165"/>
      <c r="AL356" s="165"/>
      <c r="AM356" s="165"/>
      <c r="AN356" s="165"/>
      <c r="AO356" s="165"/>
      <c r="AP356" s="165"/>
    </row>
    <row r="357" spans="23:42" x14ac:dyDescent="0.25">
      <c r="W357" s="165"/>
      <c r="X357" s="165"/>
      <c r="Y357" s="165"/>
      <c r="Z357" s="165"/>
      <c r="AA357" s="165"/>
      <c r="AB357" s="165"/>
      <c r="AC357" s="165"/>
      <c r="AD357" s="165"/>
      <c r="AE357" s="165"/>
      <c r="AF357" s="165"/>
      <c r="AG357" s="165"/>
      <c r="AH357" s="165"/>
      <c r="AI357" s="165"/>
      <c r="AJ357" s="165"/>
      <c r="AK357" s="165"/>
      <c r="AL357" s="165"/>
      <c r="AM357" s="165"/>
      <c r="AN357" s="165"/>
      <c r="AO357" s="165"/>
      <c r="AP357" s="165"/>
    </row>
    <row r="358" spans="23:42" x14ac:dyDescent="0.25"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  <c r="AN358" s="165"/>
      <c r="AO358" s="165"/>
      <c r="AP358" s="165"/>
    </row>
    <row r="359" spans="23:42" x14ac:dyDescent="0.25"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</row>
    <row r="360" spans="23:42" x14ac:dyDescent="0.25"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  <c r="AH360" s="165"/>
      <c r="AI360" s="165"/>
      <c r="AJ360" s="165"/>
      <c r="AK360" s="165"/>
      <c r="AL360" s="165"/>
      <c r="AM360" s="165"/>
      <c r="AN360" s="165"/>
      <c r="AO360" s="165"/>
      <c r="AP360" s="165"/>
    </row>
    <row r="361" spans="23:42" x14ac:dyDescent="0.25"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  <c r="AI361" s="165"/>
      <c r="AJ361" s="165"/>
      <c r="AK361" s="165"/>
      <c r="AL361" s="165"/>
      <c r="AM361" s="165"/>
      <c r="AN361" s="165"/>
      <c r="AO361" s="165"/>
      <c r="AP361" s="165"/>
    </row>
    <row r="362" spans="23:42" x14ac:dyDescent="0.25"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  <c r="AH362" s="165"/>
      <c r="AI362" s="165"/>
      <c r="AJ362" s="165"/>
      <c r="AK362" s="165"/>
      <c r="AL362" s="165"/>
      <c r="AM362" s="165"/>
      <c r="AN362" s="165"/>
      <c r="AO362" s="165"/>
      <c r="AP362" s="165"/>
    </row>
    <row r="363" spans="23:42" x14ac:dyDescent="0.25"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  <c r="AH363" s="165"/>
      <c r="AI363" s="165"/>
      <c r="AJ363" s="165"/>
      <c r="AK363" s="165"/>
      <c r="AL363" s="165"/>
      <c r="AM363" s="165"/>
      <c r="AN363" s="165"/>
      <c r="AO363" s="165"/>
      <c r="AP363" s="165"/>
    </row>
    <row r="364" spans="23:42" x14ac:dyDescent="0.25"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  <c r="AK364" s="165"/>
      <c r="AL364" s="165"/>
      <c r="AM364" s="165"/>
      <c r="AN364" s="165"/>
      <c r="AO364" s="165"/>
      <c r="AP364" s="165"/>
    </row>
    <row r="365" spans="23:42" x14ac:dyDescent="0.25"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</row>
    <row r="366" spans="23:42" x14ac:dyDescent="0.25"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  <c r="AH366" s="165"/>
      <c r="AI366" s="165"/>
      <c r="AJ366" s="165"/>
      <c r="AK366" s="165"/>
      <c r="AL366" s="165"/>
      <c r="AM366" s="165"/>
      <c r="AN366" s="165"/>
      <c r="AO366" s="165"/>
      <c r="AP366" s="165"/>
    </row>
    <row r="367" spans="23:42" x14ac:dyDescent="0.25"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  <c r="AN367" s="165"/>
      <c r="AO367" s="165"/>
      <c r="AP367" s="165"/>
    </row>
    <row r="368" spans="23:42" x14ac:dyDescent="0.25"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  <c r="AN368" s="165"/>
      <c r="AO368" s="165"/>
      <c r="AP368" s="165"/>
    </row>
    <row r="369" spans="23:42" x14ac:dyDescent="0.25"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  <c r="AH369" s="165"/>
      <c r="AI369" s="165"/>
      <c r="AJ369" s="165"/>
      <c r="AK369" s="165"/>
      <c r="AL369" s="165"/>
      <c r="AM369" s="165"/>
      <c r="AN369" s="165"/>
      <c r="AO369" s="165"/>
      <c r="AP369" s="165"/>
    </row>
    <row r="370" spans="23:42" x14ac:dyDescent="0.25"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  <c r="AI370" s="165"/>
      <c r="AJ370" s="165"/>
      <c r="AK370" s="165"/>
      <c r="AL370" s="165"/>
      <c r="AM370" s="165"/>
      <c r="AN370" s="165"/>
      <c r="AO370" s="165"/>
      <c r="AP370" s="165"/>
    </row>
    <row r="371" spans="23:42" x14ac:dyDescent="0.25"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  <c r="AH371" s="165"/>
      <c r="AI371" s="165"/>
      <c r="AJ371" s="165"/>
      <c r="AK371" s="165"/>
      <c r="AL371" s="165"/>
      <c r="AM371" s="165"/>
      <c r="AN371" s="165"/>
      <c r="AO371" s="165"/>
      <c r="AP371" s="165"/>
    </row>
    <row r="372" spans="23:42" x14ac:dyDescent="0.25"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</row>
    <row r="373" spans="23:42" x14ac:dyDescent="0.25"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  <c r="AH373" s="165"/>
      <c r="AI373" s="165"/>
      <c r="AJ373" s="165"/>
      <c r="AK373" s="165"/>
      <c r="AL373" s="165"/>
      <c r="AM373" s="165"/>
      <c r="AN373" s="165"/>
      <c r="AO373" s="165"/>
      <c r="AP373" s="165"/>
    </row>
    <row r="374" spans="23:42" x14ac:dyDescent="0.25"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  <c r="AH374" s="165"/>
      <c r="AI374" s="165"/>
      <c r="AJ374" s="165"/>
      <c r="AK374" s="165"/>
      <c r="AL374" s="165"/>
      <c r="AM374" s="165"/>
      <c r="AN374" s="165"/>
      <c r="AO374" s="165"/>
      <c r="AP374" s="165"/>
    </row>
    <row r="375" spans="23:42" x14ac:dyDescent="0.25"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  <c r="AH375" s="165"/>
      <c r="AI375" s="165"/>
      <c r="AJ375" s="165"/>
      <c r="AK375" s="165"/>
      <c r="AL375" s="165"/>
      <c r="AM375" s="165"/>
      <c r="AN375" s="165"/>
      <c r="AO375" s="165"/>
      <c r="AP375" s="165"/>
    </row>
    <row r="376" spans="23:42" x14ac:dyDescent="0.25"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  <c r="AN376" s="165"/>
      <c r="AO376" s="165"/>
      <c r="AP376" s="165"/>
    </row>
    <row r="377" spans="23:42" x14ac:dyDescent="0.25"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165"/>
      <c r="AN377" s="165"/>
      <c r="AO377" s="165"/>
      <c r="AP377" s="165"/>
    </row>
    <row r="378" spans="23:42" x14ac:dyDescent="0.25"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  <c r="AH378" s="165"/>
      <c r="AI378" s="165"/>
      <c r="AJ378" s="165"/>
      <c r="AK378" s="165"/>
      <c r="AL378" s="165"/>
      <c r="AM378" s="165"/>
      <c r="AN378" s="165"/>
      <c r="AO378" s="165"/>
      <c r="AP378" s="165"/>
    </row>
    <row r="379" spans="23:42" x14ac:dyDescent="0.25"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  <c r="AI379" s="165"/>
      <c r="AJ379" s="165"/>
      <c r="AK379" s="165"/>
      <c r="AL379" s="165"/>
      <c r="AM379" s="165"/>
      <c r="AN379" s="165"/>
      <c r="AO379" s="165"/>
      <c r="AP379" s="165"/>
    </row>
    <row r="380" spans="23:42" x14ac:dyDescent="0.25"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  <c r="AH380" s="165"/>
      <c r="AI380" s="165"/>
      <c r="AJ380" s="165"/>
      <c r="AK380" s="165"/>
      <c r="AL380" s="165"/>
      <c r="AM380" s="165"/>
      <c r="AN380" s="165"/>
      <c r="AO380" s="165"/>
      <c r="AP380" s="165"/>
    </row>
    <row r="381" spans="23:42" x14ac:dyDescent="0.25"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5"/>
      <c r="AG381" s="165"/>
      <c r="AH381" s="165"/>
      <c r="AI381" s="165"/>
      <c r="AJ381" s="165"/>
      <c r="AK381" s="165"/>
      <c r="AL381" s="165"/>
      <c r="AM381" s="165"/>
      <c r="AN381" s="165"/>
      <c r="AO381" s="165"/>
      <c r="AP381" s="165"/>
    </row>
    <row r="382" spans="23:42" x14ac:dyDescent="0.25">
      <c r="W382" s="165"/>
      <c r="X382" s="165"/>
      <c r="Y382" s="165"/>
      <c r="Z382" s="165"/>
      <c r="AA382" s="165"/>
      <c r="AB382" s="165"/>
      <c r="AC382" s="165"/>
      <c r="AD382" s="165"/>
      <c r="AE382" s="165"/>
      <c r="AF382" s="165"/>
      <c r="AG382" s="165"/>
      <c r="AH382" s="165"/>
      <c r="AI382" s="165"/>
      <c r="AJ382" s="165"/>
      <c r="AK382" s="165"/>
      <c r="AL382" s="165"/>
      <c r="AM382" s="165"/>
      <c r="AN382" s="165"/>
      <c r="AO382" s="165"/>
      <c r="AP382" s="165"/>
    </row>
    <row r="383" spans="23:42" x14ac:dyDescent="0.25">
      <c r="W383" s="165"/>
      <c r="X383" s="165"/>
      <c r="Y383" s="165"/>
      <c r="Z383" s="165"/>
      <c r="AA383" s="165"/>
      <c r="AB383" s="165"/>
      <c r="AC383" s="165"/>
      <c r="AD383" s="165"/>
      <c r="AE383" s="165"/>
      <c r="AF383" s="165"/>
      <c r="AG383" s="165"/>
      <c r="AH383" s="165"/>
      <c r="AI383" s="165"/>
      <c r="AJ383" s="165"/>
      <c r="AK383" s="165"/>
      <c r="AL383" s="165"/>
      <c r="AM383" s="165"/>
      <c r="AN383" s="165"/>
      <c r="AO383" s="165"/>
      <c r="AP383" s="165"/>
    </row>
    <row r="384" spans="23:42" x14ac:dyDescent="0.25">
      <c r="W384" s="165"/>
      <c r="X384" s="165"/>
      <c r="Y384" s="165"/>
      <c r="Z384" s="165"/>
      <c r="AA384" s="165"/>
      <c r="AB384" s="165"/>
      <c r="AC384" s="165"/>
      <c r="AD384" s="165"/>
      <c r="AE384" s="165"/>
      <c r="AF384" s="165"/>
      <c r="AG384" s="165"/>
      <c r="AH384" s="165"/>
      <c r="AI384" s="165"/>
      <c r="AJ384" s="165"/>
      <c r="AK384" s="165"/>
      <c r="AL384" s="165"/>
      <c r="AM384" s="165"/>
      <c r="AN384" s="165"/>
      <c r="AO384" s="165"/>
      <c r="AP384" s="165"/>
    </row>
    <row r="385" spans="23:42" x14ac:dyDescent="0.25"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  <c r="AN385" s="165"/>
      <c r="AO385" s="165"/>
      <c r="AP385" s="165"/>
    </row>
    <row r="386" spans="23:42" x14ac:dyDescent="0.25"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  <c r="AN386" s="165"/>
      <c r="AO386" s="165"/>
      <c r="AP386" s="165"/>
    </row>
    <row r="387" spans="23:42" x14ac:dyDescent="0.25"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5"/>
      <c r="AG387" s="165"/>
      <c r="AH387" s="165"/>
      <c r="AI387" s="165"/>
      <c r="AJ387" s="165"/>
      <c r="AK387" s="165"/>
      <c r="AL387" s="165"/>
      <c r="AM387" s="165"/>
      <c r="AN387" s="165"/>
      <c r="AO387" s="165"/>
      <c r="AP387" s="165"/>
    </row>
    <row r="388" spans="23:42" x14ac:dyDescent="0.25"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  <c r="AI388" s="165"/>
      <c r="AJ388" s="165"/>
      <c r="AK388" s="165"/>
      <c r="AL388" s="165"/>
      <c r="AM388" s="165"/>
      <c r="AN388" s="165"/>
      <c r="AO388" s="165"/>
      <c r="AP388" s="165"/>
    </row>
  </sheetData>
  <sheetProtection password="D5FF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1"/>
  <sheetViews>
    <sheetView workbookViewId="0">
      <selection activeCell="I7" sqref="I7:I21"/>
    </sheetView>
  </sheetViews>
  <sheetFormatPr baseColWidth="10" defaultColWidth="8.85546875" defaultRowHeight="15" x14ac:dyDescent="0.25"/>
  <cols>
    <col min="6" max="6" width="10.28515625" customWidth="1"/>
    <col min="9" max="9" width="11" customWidth="1"/>
  </cols>
  <sheetData>
    <row r="2" spans="3:12" x14ac:dyDescent="0.25">
      <c r="I2" t="s">
        <v>7067</v>
      </c>
      <c r="L2" s="167" t="s">
        <v>7071</v>
      </c>
    </row>
    <row r="3" spans="3:12" x14ac:dyDescent="0.25">
      <c r="C3" t="s">
        <v>7041</v>
      </c>
      <c r="I3" t="s">
        <v>7068</v>
      </c>
      <c r="L3" t="s">
        <v>7072</v>
      </c>
    </row>
    <row r="4" spans="3:12" x14ac:dyDescent="0.25">
      <c r="F4" t="s">
        <v>7040</v>
      </c>
      <c r="I4" t="s">
        <v>7069</v>
      </c>
      <c r="L4" t="s">
        <v>7073</v>
      </c>
    </row>
    <row r="5" spans="3:12" x14ac:dyDescent="0.25">
      <c r="C5" t="s">
        <v>7039</v>
      </c>
      <c r="F5" s="154">
        <v>1</v>
      </c>
      <c r="I5" t="s">
        <v>7070</v>
      </c>
      <c r="L5" t="s">
        <v>7074</v>
      </c>
    </row>
    <row r="6" spans="3:12" x14ac:dyDescent="0.25">
      <c r="L6" s="167" t="s">
        <v>7075</v>
      </c>
    </row>
    <row r="7" spans="3:12" x14ac:dyDescent="0.25">
      <c r="C7">
        <v>542.6</v>
      </c>
      <c r="F7" s="169">
        <f>I7*$F$5</f>
        <v>678.9</v>
      </c>
      <c r="I7" s="170">
        <v>678.9</v>
      </c>
      <c r="L7" t="s">
        <v>7076</v>
      </c>
    </row>
    <row r="8" spans="3:12" x14ac:dyDescent="0.25">
      <c r="C8">
        <v>742</v>
      </c>
      <c r="F8" s="169">
        <f t="shared" ref="F8:F10" si="0">I8*$F$5</f>
        <v>928.4</v>
      </c>
      <c r="I8" s="170">
        <v>928.4</v>
      </c>
      <c r="L8" t="s">
        <v>7077</v>
      </c>
    </row>
    <row r="9" spans="3:12" x14ac:dyDescent="0.25">
      <c r="C9">
        <v>1034.2</v>
      </c>
      <c r="F9" s="169">
        <f t="shared" si="0"/>
        <v>1294</v>
      </c>
      <c r="I9" s="170">
        <v>1294</v>
      </c>
      <c r="L9" t="s">
        <v>7078</v>
      </c>
    </row>
    <row r="10" spans="3:12" x14ac:dyDescent="0.25">
      <c r="C10">
        <v>1173.3</v>
      </c>
      <c r="F10" s="169">
        <f t="shared" si="0"/>
        <v>1468.1</v>
      </c>
      <c r="I10" s="170">
        <v>1468.1</v>
      </c>
    </row>
    <row r="11" spans="3:12" x14ac:dyDescent="0.25">
      <c r="F11">
        <f t="shared" ref="F11:F13" si="1">C11*$F$5</f>
        <v>0</v>
      </c>
      <c r="I11" s="165"/>
    </row>
    <row r="12" spans="3:12" x14ac:dyDescent="0.25">
      <c r="C12" t="s">
        <v>7033</v>
      </c>
      <c r="F12" t="e">
        <f t="shared" si="1"/>
        <v>#VALUE!</v>
      </c>
      <c r="I12" s="165"/>
    </row>
    <row r="13" spans="3:12" x14ac:dyDescent="0.25">
      <c r="C13" t="s">
        <v>7038</v>
      </c>
      <c r="F13" t="e">
        <f t="shared" si="1"/>
        <v>#VALUE!</v>
      </c>
      <c r="I13" s="165"/>
    </row>
    <row r="14" spans="3:12" x14ac:dyDescent="0.25">
      <c r="C14">
        <v>552</v>
      </c>
      <c r="F14" s="169">
        <f>I14*$F$5</f>
        <v>656.3</v>
      </c>
      <c r="I14" s="170">
        <v>656.3</v>
      </c>
    </row>
    <row r="15" spans="3:12" x14ac:dyDescent="0.25">
      <c r="C15">
        <v>603</v>
      </c>
      <c r="F15" s="169">
        <f t="shared" ref="F15:F21" si="2">I15*$F$5</f>
        <v>717.2</v>
      </c>
      <c r="I15" s="170">
        <v>717.2</v>
      </c>
    </row>
    <row r="16" spans="3:12" x14ac:dyDescent="0.25">
      <c r="C16">
        <v>749</v>
      </c>
      <c r="F16" s="169">
        <f t="shared" si="2"/>
        <v>890.4</v>
      </c>
      <c r="I16" s="170">
        <v>890.4</v>
      </c>
    </row>
    <row r="17" spans="3:9" x14ac:dyDescent="0.25">
      <c r="C17">
        <v>802</v>
      </c>
      <c r="F17" s="169">
        <f t="shared" si="2"/>
        <v>953.4</v>
      </c>
      <c r="I17" s="170">
        <v>953.4</v>
      </c>
    </row>
    <row r="18" spans="3:9" x14ac:dyDescent="0.25">
      <c r="C18">
        <v>669.4</v>
      </c>
      <c r="F18" s="169">
        <f t="shared" si="2"/>
        <v>843.5</v>
      </c>
      <c r="I18" s="170">
        <v>843.5</v>
      </c>
    </row>
    <row r="19" spans="3:9" x14ac:dyDescent="0.25">
      <c r="C19">
        <v>743.8</v>
      </c>
      <c r="F19" s="169">
        <f t="shared" si="2"/>
        <v>937.1</v>
      </c>
      <c r="I19" s="170">
        <v>937.1</v>
      </c>
    </row>
    <row r="20" spans="3:9" x14ac:dyDescent="0.25">
      <c r="C20">
        <v>923.1</v>
      </c>
      <c r="F20" s="169">
        <f t="shared" si="2"/>
        <v>1163.2</v>
      </c>
      <c r="I20" s="170">
        <v>1163.2</v>
      </c>
    </row>
    <row r="21" spans="3:9" x14ac:dyDescent="0.25">
      <c r="C21">
        <v>1006.3</v>
      </c>
      <c r="F21" s="169">
        <f t="shared" si="2"/>
        <v>1268</v>
      </c>
      <c r="I21" s="170">
        <v>1268</v>
      </c>
    </row>
  </sheetData>
  <sheetProtection password="D5FF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F14" sqref="F14 M3:N3"/>
    </sheetView>
  </sheetViews>
  <sheetFormatPr baseColWidth="10" defaultColWidth="9.140625" defaultRowHeight="12.75" x14ac:dyDescent="0.2"/>
  <cols>
    <col min="1" max="1" width="2" style="85" customWidth="1"/>
    <col min="2" max="3" width="10.140625" style="85" customWidth="1"/>
    <col min="4" max="4" width="1.7109375" style="85" customWidth="1"/>
    <col min="5" max="7" width="9.140625" style="85"/>
    <col min="8" max="8" width="1.7109375" style="85" customWidth="1"/>
    <col min="9" max="11" width="9.140625" style="85"/>
    <col min="12" max="12" width="1.7109375" style="85" customWidth="1"/>
    <col min="13" max="15" width="9.140625" style="85"/>
    <col min="16" max="16" width="1.7109375" style="85" customWidth="1"/>
    <col min="17" max="19" width="9.140625" style="85"/>
    <col min="20" max="20" width="0.5703125" style="85" customWidth="1"/>
    <col min="21" max="23" width="9.140625" style="85"/>
    <col min="24" max="24" width="2" style="85" customWidth="1"/>
    <col min="25" max="25" width="9.140625" style="85" hidden="1" customWidth="1"/>
    <col min="26" max="26" width="13.85546875" style="85" customWidth="1"/>
    <col min="27" max="27" width="13.5703125" style="85" customWidth="1"/>
    <col min="28" max="16384" width="9.140625" style="85"/>
  </cols>
  <sheetData>
    <row r="1" spans="1:26" ht="3" customHeight="1" thickBot="1" x14ac:dyDescent="0.25"/>
    <row r="2" spans="1:26" ht="21.75" thickTop="1" thickBot="1" x14ac:dyDescent="0.25">
      <c r="A2" s="148"/>
      <c r="B2" s="148"/>
      <c r="C2" s="148"/>
      <c r="D2" s="148"/>
      <c r="E2" s="148"/>
      <c r="F2" s="148"/>
      <c r="G2" s="226"/>
      <c r="H2" s="227"/>
      <c r="I2" s="227"/>
      <c r="J2" s="228"/>
      <c r="K2" s="148"/>
      <c r="L2" s="148"/>
      <c r="M2" s="235" t="s">
        <v>7105</v>
      </c>
      <c r="N2" s="236"/>
      <c r="O2" s="148"/>
      <c r="P2" s="148"/>
      <c r="Q2" s="148"/>
      <c r="R2" s="148"/>
      <c r="S2" s="148"/>
      <c r="T2" s="148"/>
      <c r="U2" s="146">
        <v>41671</v>
      </c>
      <c r="V2" s="148"/>
      <c r="W2" s="148"/>
      <c r="X2" s="148"/>
    </row>
    <row r="3" spans="1:26" ht="21.75" thickTop="1" thickBot="1" x14ac:dyDescent="0.35">
      <c r="A3" s="148"/>
      <c r="B3" s="148"/>
      <c r="C3" s="148"/>
      <c r="D3" s="148"/>
      <c r="E3" s="148"/>
      <c r="F3" s="148"/>
      <c r="G3" s="229" t="s">
        <v>7101</v>
      </c>
      <c r="H3" s="230"/>
      <c r="I3" s="230"/>
      <c r="J3" s="153">
        <v>55</v>
      </c>
      <c r="K3" s="148"/>
      <c r="L3" s="148"/>
      <c r="M3" s="237">
        <f>((($J$3+$J$4)/2-$J$5)/50)</f>
        <v>0.6</v>
      </c>
      <c r="N3" s="238"/>
      <c r="O3" s="148"/>
      <c r="P3" s="148"/>
      <c r="Q3" s="224" t="s">
        <v>7107</v>
      </c>
      <c r="R3" s="225"/>
      <c r="S3" s="151">
        <v>1000</v>
      </c>
      <c r="T3" s="18">
        <f>S3*T4</f>
        <v>100</v>
      </c>
      <c r="U3" s="18">
        <f>S3-T3</f>
        <v>900</v>
      </c>
      <c r="V3" s="148"/>
      <c r="W3" s="148"/>
      <c r="X3" s="148"/>
    </row>
    <row r="4" spans="1:26" ht="21" thickBot="1" x14ac:dyDescent="0.35">
      <c r="A4" s="148"/>
      <c r="B4" s="148"/>
      <c r="C4" s="148"/>
      <c r="D4" s="148"/>
      <c r="E4" s="148"/>
      <c r="F4" s="148"/>
      <c r="G4" s="231" t="s">
        <v>7100</v>
      </c>
      <c r="H4" s="232"/>
      <c r="I4" s="232" t="s">
        <v>7037</v>
      </c>
      <c r="J4" s="152">
        <v>45</v>
      </c>
      <c r="K4" s="148"/>
      <c r="L4" s="148"/>
      <c r="M4" s="149"/>
      <c r="N4" s="148"/>
      <c r="O4" s="148"/>
      <c r="P4" s="148"/>
      <c r="Q4" s="224" t="s">
        <v>7106</v>
      </c>
      <c r="R4" s="225"/>
      <c r="S4" s="151">
        <v>10</v>
      </c>
      <c r="T4" s="18">
        <f>S4*0.01</f>
        <v>0.1</v>
      </c>
      <c r="U4" s="18">
        <f>S3+T3</f>
        <v>1100</v>
      </c>
      <c r="V4" s="148"/>
      <c r="W4" s="148"/>
      <c r="X4" s="148"/>
    </row>
    <row r="5" spans="1:26" ht="21" thickBot="1" x14ac:dyDescent="0.35">
      <c r="A5" s="148"/>
      <c r="B5" s="148"/>
      <c r="C5" s="148"/>
      <c r="D5" s="148"/>
      <c r="E5" s="148"/>
      <c r="F5" s="148"/>
      <c r="G5" s="233" t="s">
        <v>7099</v>
      </c>
      <c r="H5" s="234"/>
      <c r="I5" s="234" t="s">
        <v>7036</v>
      </c>
      <c r="J5" s="150">
        <v>20</v>
      </c>
      <c r="K5" s="148"/>
      <c r="L5" s="148"/>
      <c r="M5" s="149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1:26" ht="7.5" customHeight="1" thickTop="1" thickBot="1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6" ht="13.5" thickTop="1" x14ac:dyDescent="0.2">
      <c r="A7" s="132"/>
      <c r="B7" s="132"/>
      <c r="C7" s="132"/>
      <c r="D7" s="132"/>
      <c r="E7" s="132"/>
      <c r="F7" s="132"/>
      <c r="G7" s="132"/>
      <c r="H7" s="132"/>
      <c r="I7" s="147"/>
      <c r="J7" s="184" t="s">
        <v>7108</v>
      </c>
      <c r="K7" s="185"/>
      <c r="L7" s="185"/>
      <c r="M7" s="185"/>
      <c r="N7" s="185"/>
      <c r="O7" s="186"/>
      <c r="P7" s="132"/>
      <c r="Q7" s="132"/>
      <c r="R7" s="132"/>
      <c r="S7" s="132"/>
      <c r="T7" s="132"/>
      <c r="U7" s="132"/>
      <c r="V7" s="132"/>
      <c r="W7" s="132"/>
      <c r="X7" s="132"/>
    </row>
    <row r="8" spans="1:26" ht="18" customHeight="1" thickBot="1" x14ac:dyDescent="0.35">
      <c r="A8" s="132"/>
      <c r="B8" s="132"/>
      <c r="C8" s="132"/>
      <c r="D8" s="132"/>
      <c r="E8" s="132"/>
      <c r="F8" s="132"/>
      <c r="G8" s="132"/>
      <c r="H8" s="132"/>
      <c r="I8" s="132"/>
      <c r="J8" s="187"/>
      <c r="K8" s="188"/>
      <c r="L8" s="188"/>
      <c r="M8" s="188"/>
      <c r="N8" s="188"/>
      <c r="O8" s="189"/>
      <c r="P8" s="132"/>
      <c r="Q8" s="145"/>
      <c r="R8" s="132"/>
      <c r="S8" s="132"/>
      <c r="T8" s="132"/>
      <c r="U8" s="132"/>
      <c r="V8" s="132"/>
      <c r="W8" s="132"/>
      <c r="X8" s="132"/>
      <c r="Z8" s="85" t="s">
        <v>7094</v>
      </c>
    </row>
    <row r="9" spans="1:26" ht="0.75" hidden="1" customHeight="1" thickTop="1" thickBot="1" x14ac:dyDescent="0.25">
      <c r="A9" s="132"/>
      <c r="B9" s="132"/>
      <c r="C9" s="132"/>
      <c r="D9" s="132"/>
      <c r="P9" s="132"/>
      <c r="X9" s="132"/>
    </row>
    <row r="10" spans="1:26" ht="13.5" thickTop="1" x14ac:dyDescent="0.2">
      <c r="A10" s="132"/>
      <c r="B10" s="144"/>
      <c r="C10" s="144"/>
      <c r="D10" s="142"/>
      <c r="E10" s="213" t="s">
        <v>7055</v>
      </c>
      <c r="F10" s="202"/>
      <c r="G10" s="239"/>
      <c r="H10" s="132"/>
      <c r="I10" s="207" t="str">
        <f>CONCATENATE("W ",$J$3," / ",$J$4," /  ",$J$5)</f>
        <v>W 55 / 45 /  20</v>
      </c>
      <c r="J10" s="243"/>
      <c r="K10" s="244"/>
      <c r="L10" s="132"/>
      <c r="M10" s="213" t="s">
        <v>7098</v>
      </c>
      <c r="N10" s="202"/>
      <c r="O10" s="239"/>
      <c r="P10" s="132"/>
      <c r="Q10" s="213" t="s">
        <v>7096</v>
      </c>
      <c r="R10" s="202"/>
      <c r="S10" s="239"/>
      <c r="U10" s="213" t="s">
        <v>7056</v>
      </c>
      <c r="V10" s="202"/>
      <c r="W10" s="239"/>
      <c r="X10" s="132"/>
      <c r="Z10" s="85" t="s">
        <v>7028</v>
      </c>
    </row>
    <row r="11" spans="1:26" ht="13.5" thickBot="1" x14ac:dyDescent="0.25">
      <c r="A11" s="132"/>
      <c r="B11" s="143"/>
      <c r="C11" s="143"/>
      <c r="D11" s="142"/>
      <c r="E11" s="240"/>
      <c r="F11" s="241"/>
      <c r="G11" s="242"/>
      <c r="H11" s="132"/>
      <c r="I11" s="245"/>
      <c r="J11" s="246"/>
      <c r="K11" s="247"/>
      <c r="L11" s="132"/>
      <c r="M11" s="240"/>
      <c r="N11" s="241"/>
      <c r="O11" s="242"/>
      <c r="P11" s="132"/>
      <c r="Q11" s="240"/>
      <c r="R11" s="241"/>
      <c r="S11" s="242"/>
      <c r="U11" s="240"/>
      <c r="V11" s="241"/>
      <c r="W11" s="242"/>
      <c r="X11" s="132"/>
    </row>
    <row r="12" spans="1:26" ht="14.25" thickTop="1" thickBot="1" x14ac:dyDescent="0.25">
      <c r="A12" s="132"/>
      <c r="B12" s="248" t="s">
        <v>7027</v>
      </c>
      <c r="C12" s="250" t="s">
        <v>7026</v>
      </c>
      <c r="D12" s="141"/>
      <c r="E12" s="252" t="s">
        <v>7025</v>
      </c>
      <c r="F12" s="253"/>
      <c r="G12" s="254"/>
      <c r="H12" s="132"/>
      <c r="I12" s="252" t="s">
        <v>7025</v>
      </c>
      <c r="J12" s="253"/>
      <c r="K12" s="254"/>
      <c r="L12" s="132"/>
      <c r="M12" s="252" t="s">
        <v>7025</v>
      </c>
      <c r="N12" s="253"/>
      <c r="O12" s="254"/>
      <c r="P12" s="132"/>
      <c r="Q12" s="252" t="s">
        <v>7025</v>
      </c>
      <c r="R12" s="253"/>
      <c r="S12" s="254"/>
      <c r="U12" s="252" t="s">
        <v>7025</v>
      </c>
      <c r="V12" s="253"/>
      <c r="W12" s="254"/>
      <c r="X12" s="132"/>
    </row>
    <row r="13" spans="1:26" ht="13.5" thickBot="1" x14ac:dyDescent="0.25">
      <c r="A13" s="132"/>
      <c r="B13" s="249"/>
      <c r="C13" s="251"/>
      <c r="D13" s="136"/>
      <c r="E13" s="124" t="s">
        <v>7024</v>
      </c>
      <c r="F13" s="123" t="s">
        <v>7023</v>
      </c>
      <c r="G13" s="119" t="s">
        <v>7022</v>
      </c>
      <c r="H13" s="132"/>
      <c r="I13" s="120" t="s">
        <v>7024</v>
      </c>
      <c r="J13" s="123" t="s">
        <v>7023</v>
      </c>
      <c r="K13" s="119" t="s">
        <v>7022</v>
      </c>
      <c r="L13" s="132"/>
      <c r="M13" s="120" t="s">
        <v>7024</v>
      </c>
      <c r="N13" s="123" t="s">
        <v>7023</v>
      </c>
      <c r="O13" s="119" t="s">
        <v>7022</v>
      </c>
      <c r="P13" s="132"/>
      <c r="Q13" s="120" t="s">
        <v>7024</v>
      </c>
      <c r="R13" s="123" t="s">
        <v>7023</v>
      </c>
      <c r="S13" s="119" t="s">
        <v>7022</v>
      </c>
      <c r="U13" s="120" t="s">
        <v>7024</v>
      </c>
      <c r="V13" s="123" t="s">
        <v>7023</v>
      </c>
      <c r="W13" s="119" t="s">
        <v>7022</v>
      </c>
      <c r="X13" s="132"/>
    </row>
    <row r="14" spans="1:26" ht="15.75" thickBot="1" x14ac:dyDescent="0.25">
      <c r="A14" s="132"/>
      <c r="B14" s="101">
        <v>8</v>
      </c>
      <c r="C14" s="139">
        <v>72</v>
      </c>
      <c r="D14" s="136"/>
      <c r="E14" s="105">
        <v>945</v>
      </c>
      <c r="F14" s="104">
        <v>903</v>
      </c>
      <c r="G14" s="99">
        <v>517</v>
      </c>
      <c r="H14" s="132"/>
      <c r="I14" s="103">
        <f t="shared" ref="I14:K17" si="0">E14*$M$3</f>
        <v>567</v>
      </c>
      <c r="J14" s="102">
        <f t="shared" si="0"/>
        <v>541.79999999999995</v>
      </c>
      <c r="K14" s="103">
        <f t="shared" si="0"/>
        <v>310.2</v>
      </c>
      <c r="L14" s="132"/>
      <c r="M14" s="101">
        <v>70</v>
      </c>
      <c r="N14" s="102">
        <v>59</v>
      </c>
      <c r="O14" s="99">
        <v>40</v>
      </c>
      <c r="P14" s="132"/>
      <c r="Q14" s="101">
        <v>34</v>
      </c>
      <c r="R14" s="102">
        <v>29</v>
      </c>
      <c r="S14" s="99">
        <v>19</v>
      </c>
      <c r="T14" s="138"/>
      <c r="U14" s="101">
        <v>4.37</v>
      </c>
      <c r="V14" s="100">
        <v>3.17</v>
      </c>
      <c r="W14" s="99">
        <v>1.56</v>
      </c>
      <c r="X14" s="132"/>
      <c r="Z14" s="166"/>
    </row>
    <row r="15" spans="1:26" ht="15.75" thickBot="1" x14ac:dyDescent="0.25">
      <c r="A15" s="132"/>
      <c r="B15" s="109">
        <v>8</v>
      </c>
      <c r="C15" s="140">
        <v>108</v>
      </c>
      <c r="D15" s="136"/>
      <c r="E15" s="111">
        <v>2075</v>
      </c>
      <c r="F15" s="110">
        <v>2009</v>
      </c>
      <c r="G15" s="108">
        <v>1137</v>
      </c>
      <c r="H15" s="132"/>
      <c r="I15" s="93">
        <f t="shared" si="0"/>
        <v>1245</v>
      </c>
      <c r="J15" s="92">
        <f t="shared" si="0"/>
        <v>1205.3999999999999</v>
      </c>
      <c r="K15" s="93">
        <f t="shared" si="0"/>
        <v>682.19999999999993</v>
      </c>
      <c r="L15" s="132"/>
      <c r="M15" s="109">
        <v>142</v>
      </c>
      <c r="N15" s="92">
        <v>119</v>
      </c>
      <c r="O15" s="108">
        <v>83</v>
      </c>
      <c r="P15" s="132"/>
      <c r="Q15" s="109">
        <v>37</v>
      </c>
      <c r="R15" s="92">
        <v>32</v>
      </c>
      <c r="S15" s="108">
        <v>20</v>
      </c>
      <c r="U15" s="109">
        <v>6.7</v>
      </c>
      <c r="V15" s="91">
        <v>4.8</v>
      </c>
      <c r="W15" s="108">
        <v>1.98</v>
      </c>
      <c r="X15" s="132"/>
      <c r="Z15" s="166"/>
    </row>
    <row r="16" spans="1:26" ht="15.75" thickBot="1" x14ac:dyDescent="0.25">
      <c r="A16" s="132"/>
      <c r="B16" s="101">
        <v>8</v>
      </c>
      <c r="C16" s="139">
        <v>144</v>
      </c>
      <c r="D16" s="136"/>
      <c r="E16" s="105">
        <v>3011</v>
      </c>
      <c r="F16" s="104">
        <v>2912</v>
      </c>
      <c r="G16" s="99">
        <v>1654</v>
      </c>
      <c r="H16" s="132"/>
      <c r="I16" s="103">
        <f t="shared" si="0"/>
        <v>1806.6</v>
      </c>
      <c r="J16" s="102">
        <f t="shared" si="0"/>
        <v>1747.2</v>
      </c>
      <c r="K16" s="103">
        <f t="shared" si="0"/>
        <v>992.4</v>
      </c>
      <c r="L16" s="132"/>
      <c r="M16" s="101">
        <v>213</v>
      </c>
      <c r="N16" s="102">
        <v>178</v>
      </c>
      <c r="O16" s="99">
        <v>123</v>
      </c>
      <c r="P16" s="132"/>
      <c r="Q16" s="101">
        <v>39</v>
      </c>
      <c r="R16" s="102">
        <v>34</v>
      </c>
      <c r="S16" s="99">
        <v>22</v>
      </c>
      <c r="T16" s="138"/>
      <c r="U16" s="101">
        <v>10.3</v>
      </c>
      <c r="V16" s="100">
        <v>6.7</v>
      </c>
      <c r="W16" s="99">
        <v>2.2999999999999998</v>
      </c>
      <c r="X16" s="132"/>
      <c r="Z16" s="166"/>
    </row>
    <row r="17" spans="1:26" ht="15.75" thickBot="1" x14ac:dyDescent="0.25">
      <c r="A17" s="132"/>
      <c r="B17" s="90">
        <v>8</v>
      </c>
      <c r="C17" s="137">
        <v>180</v>
      </c>
      <c r="D17" s="136"/>
      <c r="E17" s="95">
        <v>4145</v>
      </c>
      <c r="F17" s="94">
        <v>4018</v>
      </c>
      <c r="G17" s="88">
        <v>2274</v>
      </c>
      <c r="H17" s="132"/>
      <c r="I17" s="135">
        <f t="shared" si="0"/>
        <v>2487</v>
      </c>
      <c r="J17" s="134">
        <f t="shared" si="0"/>
        <v>2410.7999999999997</v>
      </c>
      <c r="K17" s="135">
        <f t="shared" si="0"/>
        <v>1364.3999999999999</v>
      </c>
      <c r="L17" s="132"/>
      <c r="M17" s="90">
        <v>284</v>
      </c>
      <c r="N17" s="134">
        <v>238</v>
      </c>
      <c r="O17" s="88">
        <v>165</v>
      </c>
      <c r="P17" s="132"/>
      <c r="Q17" s="90">
        <v>40</v>
      </c>
      <c r="R17" s="134">
        <v>35</v>
      </c>
      <c r="S17" s="88">
        <v>23</v>
      </c>
      <c r="U17" s="90">
        <v>12.1</v>
      </c>
      <c r="V17" s="133">
        <v>8.25</v>
      </c>
      <c r="W17" s="88">
        <v>2.83</v>
      </c>
      <c r="X17" s="132"/>
      <c r="Z17" s="166"/>
    </row>
    <row r="18" spans="1:26" ht="6" customHeight="1" thickTop="1" thickBot="1" x14ac:dyDescent="0.2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6" ht="13.5" customHeight="1" thickTop="1" x14ac:dyDescent="0.2">
      <c r="A19" s="86"/>
      <c r="B19" s="86"/>
      <c r="C19" s="86"/>
      <c r="D19" s="86"/>
      <c r="E19" s="86"/>
      <c r="F19" s="86"/>
      <c r="G19" s="86"/>
      <c r="H19" s="86"/>
      <c r="I19" s="86"/>
      <c r="J19" s="184" t="s">
        <v>7109</v>
      </c>
      <c r="K19" s="185"/>
      <c r="L19" s="185"/>
      <c r="M19" s="185"/>
      <c r="N19" s="185"/>
      <c r="O19" s="186"/>
      <c r="P19" s="86"/>
      <c r="Q19" s="86"/>
      <c r="R19" s="86"/>
      <c r="S19" s="86"/>
      <c r="T19" s="86"/>
      <c r="U19" s="86"/>
      <c r="V19" s="86"/>
      <c r="W19" s="86"/>
      <c r="X19" s="86"/>
    </row>
    <row r="20" spans="1:26" ht="18" customHeight="1" thickBot="1" x14ac:dyDescent="0.35">
      <c r="A20" s="86"/>
      <c r="B20" s="86"/>
      <c r="C20" s="86"/>
      <c r="D20" s="86"/>
      <c r="E20" s="86"/>
      <c r="F20" s="86"/>
      <c r="G20" s="86"/>
      <c r="H20" s="86"/>
      <c r="I20" s="86"/>
      <c r="J20" s="187"/>
      <c r="K20" s="188"/>
      <c r="L20" s="188"/>
      <c r="M20" s="188"/>
      <c r="N20" s="188"/>
      <c r="O20" s="189"/>
      <c r="P20" s="86"/>
      <c r="Q20" s="131"/>
      <c r="R20" s="86"/>
      <c r="S20" s="86"/>
      <c r="T20" s="86"/>
      <c r="U20" s="86"/>
      <c r="V20" s="86"/>
      <c r="W20" s="86"/>
      <c r="X20" s="86"/>
      <c r="Z20" s="85" t="s">
        <v>7095</v>
      </c>
    </row>
    <row r="21" spans="1:26" ht="0.75" hidden="1" customHeight="1" thickTop="1" thickBot="1" x14ac:dyDescent="0.25"/>
    <row r="22" spans="1:26" ht="13.5" thickTop="1" x14ac:dyDescent="0.2">
      <c r="A22" s="86"/>
      <c r="B22" s="130"/>
      <c r="C22" s="130"/>
      <c r="D22" s="128"/>
      <c r="E22" s="213" t="s">
        <v>7055</v>
      </c>
      <c r="F22" s="202"/>
      <c r="G22" s="239"/>
      <c r="H22" s="86"/>
      <c r="I22" s="207" t="str">
        <f>CONCATENATE("W ",$J$3," / ",$J$4," /  ",$J$5)</f>
        <v>W 55 / 45 /  20</v>
      </c>
      <c r="J22" s="243"/>
      <c r="K22" s="244"/>
      <c r="L22" s="86"/>
      <c r="M22" s="213" t="s">
        <v>7097</v>
      </c>
      <c r="N22" s="202"/>
      <c r="O22" s="239"/>
      <c r="P22" s="86"/>
      <c r="Q22" s="213" t="s">
        <v>7096</v>
      </c>
      <c r="R22" s="202"/>
      <c r="S22" s="239"/>
      <c r="T22" s="86"/>
      <c r="U22" s="213" t="s">
        <v>7056</v>
      </c>
      <c r="V22" s="202"/>
      <c r="W22" s="239"/>
      <c r="X22" s="86"/>
      <c r="Z22" s="85" t="s">
        <v>7028</v>
      </c>
    </row>
    <row r="23" spans="1:26" ht="13.5" thickBot="1" x14ac:dyDescent="0.25">
      <c r="A23" s="86"/>
      <c r="B23" s="129"/>
      <c r="C23" s="129"/>
      <c r="D23" s="128"/>
      <c r="E23" s="240"/>
      <c r="F23" s="241"/>
      <c r="G23" s="242"/>
      <c r="H23" s="86"/>
      <c r="I23" s="245"/>
      <c r="J23" s="246"/>
      <c r="K23" s="247"/>
      <c r="L23" s="86"/>
      <c r="M23" s="240"/>
      <c r="N23" s="241"/>
      <c r="O23" s="242"/>
      <c r="P23" s="86"/>
      <c r="Q23" s="240"/>
      <c r="R23" s="241"/>
      <c r="S23" s="242"/>
      <c r="T23" s="86"/>
      <c r="U23" s="240"/>
      <c r="V23" s="241"/>
      <c r="W23" s="242"/>
      <c r="X23" s="86"/>
    </row>
    <row r="24" spans="1:26" ht="14.25" thickTop="1" thickBot="1" x14ac:dyDescent="0.25">
      <c r="A24" s="86"/>
      <c r="B24" s="127" t="s">
        <v>7027</v>
      </c>
      <c r="C24" s="126" t="s">
        <v>7026</v>
      </c>
      <c r="D24" s="125"/>
      <c r="E24" s="252" t="s">
        <v>7025</v>
      </c>
      <c r="F24" s="253"/>
      <c r="G24" s="254"/>
      <c r="H24" s="86"/>
      <c r="I24" s="252" t="s">
        <v>7025</v>
      </c>
      <c r="J24" s="253"/>
      <c r="K24" s="254"/>
      <c r="L24" s="86"/>
      <c r="M24" s="252" t="s">
        <v>7025</v>
      </c>
      <c r="N24" s="253"/>
      <c r="O24" s="254"/>
      <c r="P24" s="86"/>
      <c r="Q24" s="252" t="s">
        <v>7025</v>
      </c>
      <c r="R24" s="253"/>
      <c r="S24" s="254"/>
      <c r="T24" s="86"/>
      <c r="U24" s="252" t="s">
        <v>7025</v>
      </c>
      <c r="V24" s="253"/>
      <c r="W24" s="254"/>
      <c r="X24" s="86"/>
    </row>
    <row r="25" spans="1:26" ht="13.5" thickBot="1" x14ac:dyDescent="0.25">
      <c r="A25" s="86"/>
      <c r="B25" s="222" t="s">
        <v>7110</v>
      </c>
      <c r="C25" s="255"/>
      <c r="D25" s="96"/>
      <c r="E25" s="124" t="s">
        <v>7024</v>
      </c>
      <c r="F25" s="123" t="s">
        <v>7023</v>
      </c>
      <c r="G25" s="119" t="s">
        <v>7022</v>
      </c>
      <c r="H25" s="86"/>
      <c r="I25" s="120" t="s">
        <v>7024</v>
      </c>
      <c r="J25" s="123" t="s">
        <v>7023</v>
      </c>
      <c r="K25" s="119" t="s">
        <v>7022</v>
      </c>
      <c r="L25" s="86"/>
      <c r="M25" s="120" t="s">
        <v>7024</v>
      </c>
      <c r="N25" s="123" t="s">
        <v>7023</v>
      </c>
      <c r="O25" s="119" t="s">
        <v>7022</v>
      </c>
      <c r="P25" s="86"/>
      <c r="Q25" s="120" t="s">
        <v>7024</v>
      </c>
      <c r="R25" s="123" t="s">
        <v>7023</v>
      </c>
      <c r="S25" s="119" t="s">
        <v>7022</v>
      </c>
      <c r="T25" s="86"/>
      <c r="U25" s="120" t="s">
        <v>7024</v>
      </c>
      <c r="V25" s="123" t="s">
        <v>7023</v>
      </c>
      <c r="W25" s="119" t="s">
        <v>7022</v>
      </c>
      <c r="X25" s="86"/>
    </row>
    <row r="26" spans="1:26" ht="15.75" thickBot="1" x14ac:dyDescent="0.25">
      <c r="A26" s="86"/>
      <c r="B26" s="107" t="s">
        <v>7021</v>
      </c>
      <c r="C26" s="106" t="s">
        <v>7020</v>
      </c>
      <c r="D26" s="96"/>
      <c r="E26" s="105">
        <v>1670</v>
      </c>
      <c r="F26" s="104">
        <v>1292</v>
      </c>
      <c r="G26" s="99">
        <v>972</v>
      </c>
      <c r="H26" s="86"/>
      <c r="I26" s="103">
        <f t="shared" ref="I26:K33" si="1">E26*$M$3</f>
        <v>1002</v>
      </c>
      <c r="J26" s="102">
        <f t="shared" si="1"/>
        <v>775.19999999999993</v>
      </c>
      <c r="K26" s="103">
        <f t="shared" si="1"/>
        <v>583.19999999999993</v>
      </c>
      <c r="L26" s="86"/>
      <c r="M26" s="101">
        <v>250</v>
      </c>
      <c r="N26" s="102">
        <v>195</v>
      </c>
      <c r="O26" s="99">
        <v>125</v>
      </c>
      <c r="P26" s="86"/>
      <c r="Q26" s="101">
        <v>39.799999999999997</v>
      </c>
      <c r="R26" s="100">
        <v>32.1</v>
      </c>
      <c r="S26" s="99">
        <v>22.3</v>
      </c>
      <c r="T26" s="86"/>
      <c r="U26" s="101">
        <v>17</v>
      </c>
      <c r="V26" s="100">
        <v>10</v>
      </c>
      <c r="W26" s="99">
        <v>4</v>
      </c>
      <c r="X26" s="86"/>
      <c r="Z26" s="166"/>
    </row>
    <row r="27" spans="1:26" ht="15.75" thickBot="1" x14ac:dyDescent="0.25">
      <c r="A27" s="86"/>
      <c r="B27" s="113" t="s">
        <v>7021</v>
      </c>
      <c r="C27" s="112" t="s">
        <v>7019</v>
      </c>
      <c r="D27" s="96"/>
      <c r="E27" s="111">
        <v>2749</v>
      </c>
      <c r="F27" s="110">
        <v>2047</v>
      </c>
      <c r="G27" s="108">
        <v>1598</v>
      </c>
      <c r="H27" s="86"/>
      <c r="I27" s="93">
        <f t="shared" si="1"/>
        <v>1649.3999999999999</v>
      </c>
      <c r="J27" s="92">
        <f t="shared" si="1"/>
        <v>1228.2</v>
      </c>
      <c r="K27" s="93">
        <f t="shared" si="1"/>
        <v>958.8</v>
      </c>
      <c r="L27" s="86"/>
      <c r="M27" s="109">
        <v>400</v>
      </c>
      <c r="N27" s="92">
        <v>300</v>
      </c>
      <c r="O27" s="108">
        <v>200</v>
      </c>
      <c r="P27" s="86"/>
      <c r="Q27" s="109">
        <v>40.200000000000003</v>
      </c>
      <c r="R27" s="91">
        <v>33</v>
      </c>
      <c r="S27" s="108">
        <v>23.4</v>
      </c>
      <c r="T27" s="86"/>
      <c r="U27" s="109">
        <v>18</v>
      </c>
      <c r="V27" s="91">
        <v>11</v>
      </c>
      <c r="W27" s="108">
        <v>5</v>
      </c>
      <c r="X27" s="86"/>
      <c r="Z27" s="166"/>
    </row>
    <row r="28" spans="1:26" ht="15.75" thickBot="1" x14ac:dyDescent="0.25">
      <c r="A28" s="86"/>
      <c r="B28" s="107" t="s">
        <v>7021</v>
      </c>
      <c r="C28" s="106" t="s">
        <v>7018</v>
      </c>
      <c r="D28" s="96"/>
      <c r="E28" s="105">
        <v>4366</v>
      </c>
      <c r="F28" s="104">
        <v>3321</v>
      </c>
      <c r="G28" s="99">
        <v>2540</v>
      </c>
      <c r="H28" s="86"/>
      <c r="I28" s="103">
        <f t="shared" si="1"/>
        <v>2619.6</v>
      </c>
      <c r="J28" s="102">
        <f t="shared" si="1"/>
        <v>1992.6</v>
      </c>
      <c r="K28" s="103">
        <f t="shared" si="1"/>
        <v>1524</v>
      </c>
      <c r="L28" s="86"/>
      <c r="M28" s="101">
        <v>500</v>
      </c>
      <c r="N28" s="102">
        <v>390</v>
      </c>
      <c r="O28" s="99">
        <v>250</v>
      </c>
      <c r="P28" s="86"/>
      <c r="Q28" s="101">
        <v>41.5</v>
      </c>
      <c r="R28" s="100">
        <v>34.200000000000003</v>
      </c>
      <c r="S28" s="99">
        <v>23.7</v>
      </c>
      <c r="T28" s="86"/>
      <c r="U28" s="101">
        <v>24</v>
      </c>
      <c r="V28" s="100">
        <v>14</v>
      </c>
      <c r="W28" s="99">
        <v>7</v>
      </c>
      <c r="X28" s="86"/>
      <c r="Z28" s="166"/>
    </row>
    <row r="29" spans="1:26" ht="15.75" thickBot="1" x14ac:dyDescent="0.25">
      <c r="A29" s="86"/>
      <c r="B29" s="98" t="s">
        <v>7021</v>
      </c>
      <c r="C29" s="97" t="s">
        <v>7016</v>
      </c>
      <c r="D29" s="96"/>
      <c r="E29" s="95">
        <v>5444</v>
      </c>
      <c r="F29" s="94">
        <v>4186</v>
      </c>
      <c r="G29" s="88">
        <v>3165</v>
      </c>
      <c r="H29" s="86"/>
      <c r="I29" s="122">
        <f t="shared" si="1"/>
        <v>3266.4</v>
      </c>
      <c r="J29" s="121">
        <f t="shared" si="1"/>
        <v>2511.6</v>
      </c>
      <c r="K29" s="122">
        <f t="shared" si="1"/>
        <v>1899</v>
      </c>
      <c r="L29" s="86"/>
      <c r="M29" s="120">
        <v>725</v>
      </c>
      <c r="N29" s="121">
        <v>511</v>
      </c>
      <c r="O29" s="119">
        <v>302</v>
      </c>
      <c r="P29" s="86"/>
      <c r="Q29" s="120">
        <v>42.5</v>
      </c>
      <c r="R29" s="89">
        <v>35.299999999999997</v>
      </c>
      <c r="S29" s="119">
        <v>24.9</v>
      </c>
      <c r="T29" s="86"/>
      <c r="U29" s="120">
        <v>26</v>
      </c>
      <c r="V29" s="89">
        <v>17</v>
      </c>
      <c r="W29" s="119">
        <v>9</v>
      </c>
      <c r="X29" s="86"/>
      <c r="Z29" s="166"/>
    </row>
    <row r="30" spans="1:26" ht="16.5" thickTop="1" thickBot="1" x14ac:dyDescent="0.25">
      <c r="A30" s="86"/>
      <c r="B30" s="107" t="s">
        <v>7017</v>
      </c>
      <c r="C30" s="106" t="s">
        <v>7020</v>
      </c>
      <c r="D30" s="96"/>
      <c r="E30" s="105">
        <v>2588</v>
      </c>
      <c r="F30" s="104">
        <v>2161</v>
      </c>
      <c r="G30" s="99">
        <v>1520</v>
      </c>
      <c r="H30" s="86"/>
      <c r="I30" s="118">
        <f t="shared" si="1"/>
        <v>1552.8</v>
      </c>
      <c r="J30" s="117">
        <f t="shared" si="1"/>
        <v>1296.5999999999999</v>
      </c>
      <c r="K30" s="118">
        <f t="shared" si="1"/>
        <v>912</v>
      </c>
      <c r="L30" s="86"/>
      <c r="M30" s="116">
        <v>223</v>
      </c>
      <c r="N30" s="117">
        <v>173</v>
      </c>
      <c r="O30" s="114">
        <v>119</v>
      </c>
      <c r="P30" s="86"/>
      <c r="Q30" s="116">
        <v>39.799999999999997</v>
      </c>
      <c r="R30" s="115">
        <v>32.1</v>
      </c>
      <c r="S30" s="114">
        <v>22.3</v>
      </c>
      <c r="T30" s="86"/>
      <c r="U30" s="116">
        <v>15</v>
      </c>
      <c r="V30" s="115">
        <v>9</v>
      </c>
      <c r="W30" s="114">
        <v>4</v>
      </c>
      <c r="X30" s="86"/>
      <c r="Z30" s="166"/>
    </row>
    <row r="31" spans="1:26" ht="15.75" thickBot="1" x14ac:dyDescent="0.25">
      <c r="A31" s="86"/>
      <c r="B31" s="113" t="s">
        <v>7017</v>
      </c>
      <c r="C31" s="112" t="s">
        <v>7019</v>
      </c>
      <c r="D31" s="96"/>
      <c r="E31" s="111">
        <v>4285</v>
      </c>
      <c r="F31" s="110">
        <v>3578</v>
      </c>
      <c r="G31" s="108">
        <v>2517</v>
      </c>
      <c r="H31" s="86"/>
      <c r="I31" s="93">
        <f t="shared" si="1"/>
        <v>2571</v>
      </c>
      <c r="J31" s="92">
        <f t="shared" si="1"/>
        <v>2146.7999999999997</v>
      </c>
      <c r="K31" s="93">
        <f t="shared" si="1"/>
        <v>1510.2</v>
      </c>
      <c r="L31" s="86"/>
      <c r="M31" s="109">
        <v>375</v>
      </c>
      <c r="N31" s="92">
        <v>287</v>
      </c>
      <c r="O31" s="108">
        <v>195</v>
      </c>
      <c r="P31" s="86"/>
      <c r="Q31" s="109">
        <v>40.200000000000003</v>
      </c>
      <c r="R31" s="91">
        <v>33</v>
      </c>
      <c r="S31" s="108">
        <v>23.4</v>
      </c>
      <c r="T31" s="86"/>
      <c r="U31" s="109">
        <v>16</v>
      </c>
      <c r="V31" s="91">
        <v>10</v>
      </c>
      <c r="W31" s="108">
        <v>5</v>
      </c>
      <c r="X31" s="86"/>
      <c r="Z31" s="166"/>
    </row>
    <row r="32" spans="1:26" ht="15.75" thickBot="1" x14ac:dyDescent="0.25">
      <c r="A32" s="86"/>
      <c r="B32" s="107" t="s">
        <v>7017</v>
      </c>
      <c r="C32" s="106" t="s">
        <v>7018</v>
      </c>
      <c r="D32" s="96"/>
      <c r="E32" s="105">
        <v>6830</v>
      </c>
      <c r="F32" s="104">
        <v>5703</v>
      </c>
      <c r="G32" s="99">
        <v>4012</v>
      </c>
      <c r="H32" s="86"/>
      <c r="I32" s="103">
        <f t="shared" si="1"/>
        <v>4098</v>
      </c>
      <c r="J32" s="102">
        <f t="shared" si="1"/>
        <v>3421.7999999999997</v>
      </c>
      <c r="K32" s="103">
        <f t="shared" si="1"/>
        <v>2407.1999999999998</v>
      </c>
      <c r="L32" s="86"/>
      <c r="M32" s="101">
        <v>456</v>
      </c>
      <c r="N32" s="102">
        <v>361</v>
      </c>
      <c r="O32" s="99">
        <v>227</v>
      </c>
      <c r="P32" s="86"/>
      <c r="Q32" s="101">
        <v>41.5</v>
      </c>
      <c r="R32" s="100">
        <v>34.200000000000003</v>
      </c>
      <c r="S32" s="99">
        <v>23.7</v>
      </c>
      <c r="T32" s="86"/>
      <c r="U32" s="101">
        <v>22</v>
      </c>
      <c r="V32" s="100">
        <v>16</v>
      </c>
      <c r="W32" s="99">
        <v>6</v>
      </c>
      <c r="X32" s="86"/>
      <c r="Z32" s="166"/>
    </row>
    <row r="33" spans="1:26" ht="15.75" thickBot="1" x14ac:dyDescent="0.25">
      <c r="A33" s="86"/>
      <c r="B33" s="98" t="s">
        <v>7017</v>
      </c>
      <c r="C33" s="97" t="s">
        <v>7016</v>
      </c>
      <c r="D33" s="96"/>
      <c r="E33" s="95">
        <v>8527</v>
      </c>
      <c r="F33" s="94">
        <v>7120</v>
      </c>
      <c r="G33" s="88">
        <v>5009</v>
      </c>
      <c r="H33" s="86"/>
      <c r="I33" s="93">
        <f t="shared" si="1"/>
        <v>5116.2</v>
      </c>
      <c r="J33" s="92">
        <f t="shared" si="1"/>
        <v>4272</v>
      </c>
      <c r="K33" s="93">
        <f t="shared" si="1"/>
        <v>3005.4</v>
      </c>
      <c r="L33" s="86"/>
      <c r="M33" s="90">
        <v>672</v>
      </c>
      <c r="N33" s="92">
        <v>489</v>
      </c>
      <c r="O33" s="88">
        <v>288</v>
      </c>
      <c r="P33" s="86"/>
      <c r="Q33" s="90">
        <v>42.5</v>
      </c>
      <c r="R33" s="91">
        <v>35.299999999999997</v>
      </c>
      <c r="S33" s="88">
        <v>24.9</v>
      </c>
      <c r="T33" s="86"/>
      <c r="U33" s="90">
        <v>23</v>
      </c>
      <c r="V33" s="89">
        <v>17</v>
      </c>
      <c r="W33" s="88">
        <v>9</v>
      </c>
      <c r="X33" s="86"/>
      <c r="Z33" s="166"/>
    </row>
    <row r="34" spans="1:26" ht="13.5" thickTop="1" x14ac:dyDescent="0.2">
      <c r="A34" s="86"/>
      <c r="B34" s="86"/>
      <c r="C34" s="86"/>
      <c r="D34" s="86"/>
      <c r="E34" s="86"/>
      <c r="F34" s="86"/>
      <c r="G34" s="86"/>
      <c r="H34" s="86"/>
      <c r="I34" s="87"/>
      <c r="J34" s="87"/>
      <c r="K34" s="87"/>
      <c r="L34" s="86"/>
      <c r="M34" s="86"/>
      <c r="N34" s="87"/>
      <c r="O34" s="86"/>
      <c r="P34" s="86"/>
      <c r="Q34" s="86"/>
      <c r="R34" s="87"/>
      <c r="S34" s="86"/>
      <c r="T34" s="86"/>
      <c r="U34" s="86"/>
      <c r="V34" s="87"/>
      <c r="W34" s="86"/>
      <c r="X34" s="86"/>
    </row>
  </sheetData>
  <sheetProtection password="E2E9" sheet="1" objects="1" scenarios="1"/>
  <mergeCells count="33">
    <mergeCell ref="B25:C25"/>
    <mergeCell ref="E24:G24"/>
    <mergeCell ref="I24:K24"/>
    <mergeCell ref="M24:O24"/>
    <mergeCell ref="Q24:S24"/>
    <mergeCell ref="U24:W24"/>
    <mergeCell ref="Q12:S12"/>
    <mergeCell ref="U12:W12"/>
    <mergeCell ref="J19:O20"/>
    <mergeCell ref="E22:G23"/>
    <mergeCell ref="I22:K23"/>
    <mergeCell ref="M22:O23"/>
    <mergeCell ref="Q22:S23"/>
    <mergeCell ref="U22:W23"/>
    <mergeCell ref="Q10:S11"/>
    <mergeCell ref="U10:W11"/>
    <mergeCell ref="B12:B13"/>
    <mergeCell ref="C12:C13"/>
    <mergeCell ref="E12:G12"/>
    <mergeCell ref="I12:K12"/>
    <mergeCell ref="M12:O12"/>
    <mergeCell ref="G5:I5"/>
    <mergeCell ref="J7:O8"/>
    <mergeCell ref="M2:N2"/>
    <mergeCell ref="M3:N3"/>
    <mergeCell ref="E10:G11"/>
    <mergeCell ref="I10:K11"/>
    <mergeCell ref="M10:O11"/>
    <mergeCell ref="Q3:R3"/>
    <mergeCell ref="Q4:R4"/>
    <mergeCell ref="G2:J2"/>
    <mergeCell ref="G3:I3"/>
    <mergeCell ref="G4:I4"/>
  </mergeCells>
  <conditionalFormatting sqref="S3:U4">
    <cfRule type="containsErrors" dxfId="4863" priority="60">
      <formula>ISERROR(S3)</formula>
    </cfRule>
  </conditionalFormatting>
  <conditionalFormatting sqref="S3:U4">
    <cfRule type="cellIs" dxfId="4862" priority="59" operator="between">
      <formula>$P$5</formula>
      <formula>$P$6</formula>
    </cfRule>
  </conditionalFormatting>
  <conditionalFormatting sqref="S3:U4">
    <cfRule type="cellIs" dxfId="4861" priority="58" operator="between">
      <formula>$P$5</formula>
      <formula>$P$6</formula>
    </cfRule>
  </conditionalFormatting>
  <conditionalFormatting sqref="A1:XFD1 A12:XFD13 A10:L11 P10:P11 A24:XFD25 A22:L23 P22:P23 T10:T11 T22:T23 X10:XFD11 X22:XFD23 A18:XFD21 A14:Y17 AA14:XFD17 A34:XFD1048576 A26:Y33 AA26:XFD33 J4:P4 A3:F5 J5:XFD5 A2:M2 J3:M3 O3:P3 S3:XFD4 A6:XFD6 A8:XFD9 A7:Y7 AA7:XFD7 O2:XFD2">
    <cfRule type="cellIs" dxfId="4860" priority="57" operator="between">
      <formula>$U$3</formula>
      <formula>$U$4</formula>
    </cfRule>
  </conditionalFormatting>
  <conditionalFormatting sqref="Q3">
    <cfRule type="containsErrors" dxfId="4859" priority="56">
      <formula>ISERROR(Q3)</formula>
    </cfRule>
  </conditionalFormatting>
  <conditionalFormatting sqref="Q3">
    <cfRule type="cellIs" dxfId="4858" priority="55" operator="between">
      <formula>$P$5</formula>
      <formula>$P$6</formula>
    </cfRule>
  </conditionalFormatting>
  <conditionalFormatting sqref="Q3">
    <cfRule type="cellIs" dxfId="4857" priority="54" operator="between">
      <formula>$P$5</formula>
      <formula>$P$6</formula>
    </cfRule>
  </conditionalFormatting>
  <conditionalFormatting sqref="Q3">
    <cfRule type="cellIs" dxfId="4856" priority="53" operator="between">
      <formula>$I$37</formula>
      <formula>$I$38</formula>
    </cfRule>
  </conditionalFormatting>
  <conditionalFormatting sqref="Q3">
    <cfRule type="cellIs" dxfId="4855" priority="52" operator="between">
      <formula>$I$36</formula>
      <formula>$I$37</formula>
    </cfRule>
  </conditionalFormatting>
  <conditionalFormatting sqref="Q4">
    <cfRule type="containsErrors" dxfId="4854" priority="51">
      <formula>ISERROR(Q4)</formula>
    </cfRule>
  </conditionalFormatting>
  <conditionalFormatting sqref="Q4">
    <cfRule type="cellIs" dxfId="4853" priority="50" operator="between">
      <formula>$P$5</formula>
      <formula>$P$6</formula>
    </cfRule>
  </conditionalFormatting>
  <conditionalFormatting sqref="Q4">
    <cfRule type="cellIs" dxfId="4852" priority="49" operator="between">
      <formula>$P$5</formula>
      <formula>$P$6</formula>
    </cfRule>
  </conditionalFormatting>
  <conditionalFormatting sqref="Q4">
    <cfRule type="cellIs" dxfId="4851" priority="48" operator="between">
      <formula>$I$37</formula>
      <formula>$I$38</formula>
    </cfRule>
  </conditionalFormatting>
  <conditionalFormatting sqref="Q4">
    <cfRule type="cellIs" dxfId="4850" priority="47" operator="between">
      <formula>$I$36</formula>
      <formula>$I$37</formula>
    </cfRule>
  </conditionalFormatting>
  <conditionalFormatting sqref="M10:O11">
    <cfRule type="cellIs" dxfId="4849" priority="46" operator="between">
      <formula>$I$36</formula>
      <formula>$I$37</formula>
    </cfRule>
  </conditionalFormatting>
  <conditionalFormatting sqref="M22:O23">
    <cfRule type="cellIs" dxfId="4848" priority="45" operator="between">
      <formula>$I$36</formula>
      <formula>$I$37</formula>
    </cfRule>
  </conditionalFormatting>
  <conditionalFormatting sqref="Q10:S11">
    <cfRule type="cellIs" dxfId="4847" priority="44" operator="between">
      <formula>$I$36</formula>
      <formula>$I$37</formula>
    </cfRule>
  </conditionalFormatting>
  <conditionalFormatting sqref="Q22:S23">
    <cfRule type="cellIs" dxfId="4846" priority="43" operator="between">
      <formula>$I$36</formula>
      <formula>$I$37</formula>
    </cfRule>
  </conditionalFormatting>
  <conditionalFormatting sqref="U10:W11">
    <cfRule type="cellIs" dxfId="4845" priority="42" operator="between">
      <formula>$I$36</formula>
      <formula>$I$37</formula>
    </cfRule>
  </conditionalFormatting>
  <conditionalFormatting sqref="U22:W23">
    <cfRule type="cellIs" dxfId="4844" priority="41" operator="between">
      <formula>$I$36</formula>
      <formula>$I$37</formula>
    </cfRule>
  </conditionalFormatting>
  <conditionalFormatting sqref="Z14">
    <cfRule type="containsErrors" dxfId="4843" priority="40">
      <formula>ISERROR(Z14)</formula>
    </cfRule>
  </conditionalFormatting>
  <conditionalFormatting sqref="Z14">
    <cfRule type="cellIs" dxfId="4842" priority="39" operator="between">
      <formula>$P$5</formula>
      <formula>$P$6</formula>
    </cfRule>
  </conditionalFormatting>
  <conditionalFormatting sqref="Z14">
    <cfRule type="containsErrors" dxfId="4841" priority="38">
      <formula>ISERROR(Z14)</formula>
    </cfRule>
  </conditionalFormatting>
  <conditionalFormatting sqref="Z15">
    <cfRule type="containsErrors" dxfId="4840" priority="37">
      <formula>ISERROR(Z15)</formula>
    </cfRule>
  </conditionalFormatting>
  <conditionalFormatting sqref="Z15">
    <cfRule type="cellIs" dxfId="4839" priority="36" operator="between">
      <formula>$P$5</formula>
      <formula>$P$6</formula>
    </cfRule>
  </conditionalFormatting>
  <conditionalFormatting sqref="Z15">
    <cfRule type="containsErrors" dxfId="4838" priority="35">
      <formula>ISERROR(Z15)</formula>
    </cfRule>
  </conditionalFormatting>
  <conditionalFormatting sqref="Z16">
    <cfRule type="containsErrors" dxfId="4837" priority="34">
      <formula>ISERROR(Z16)</formula>
    </cfRule>
  </conditionalFormatting>
  <conditionalFormatting sqref="Z16">
    <cfRule type="cellIs" dxfId="4836" priority="33" operator="between">
      <formula>$P$5</formula>
      <formula>$P$6</formula>
    </cfRule>
  </conditionalFormatting>
  <conditionalFormatting sqref="Z16">
    <cfRule type="containsErrors" dxfId="4835" priority="32">
      <formula>ISERROR(Z16)</formula>
    </cfRule>
  </conditionalFormatting>
  <conditionalFormatting sqref="Z17">
    <cfRule type="containsErrors" dxfId="4834" priority="31">
      <formula>ISERROR(Z17)</formula>
    </cfRule>
  </conditionalFormatting>
  <conditionalFormatting sqref="Z17">
    <cfRule type="cellIs" dxfId="4833" priority="30" operator="between">
      <formula>$P$5</formula>
      <formula>$P$6</formula>
    </cfRule>
  </conditionalFormatting>
  <conditionalFormatting sqref="Z17">
    <cfRule type="containsErrors" dxfId="4832" priority="29">
      <formula>ISERROR(Z17)</formula>
    </cfRule>
  </conditionalFormatting>
  <conditionalFormatting sqref="Z26">
    <cfRule type="containsErrors" dxfId="4831" priority="28">
      <formula>ISERROR(Z26)</formula>
    </cfRule>
  </conditionalFormatting>
  <conditionalFormatting sqref="Z26">
    <cfRule type="cellIs" dxfId="4830" priority="27" operator="between">
      <formula>$P$5</formula>
      <formula>$P$6</formula>
    </cfRule>
  </conditionalFormatting>
  <conditionalFormatting sqref="Z26">
    <cfRule type="containsErrors" dxfId="4829" priority="26">
      <formula>ISERROR(Z26)</formula>
    </cfRule>
  </conditionalFormatting>
  <conditionalFormatting sqref="Z27">
    <cfRule type="containsErrors" dxfId="4828" priority="25">
      <formula>ISERROR(Z27)</formula>
    </cfRule>
  </conditionalFormatting>
  <conditionalFormatting sqref="Z27">
    <cfRule type="cellIs" dxfId="4827" priority="24" operator="between">
      <formula>$P$5</formula>
      <formula>$P$6</formula>
    </cfRule>
  </conditionalFormatting>
  <conditionalFormatting sqref="Z27">
    <cfRule type="containsErrors" dxfId="4826" priority="23">
      <formula>ISERROR(Z27)</formula>
    </cfRule>
  </conditionalFormatting>
  <conditionalFormatting sqref="Z28">
    <cfRule type="containsErrors" dxfId="4825" priority="22">
      <formula>ISERROR(Z28)</formula>
    </cfRule>
  </conditionalFormatting>
  <conditionalFormatting sqref="Z28">
    <cfRule type="cellIs" dxfId="4824" priority="21" operator="between">
      <formula>$P$5</formula>
      <formula>$P$6</formula>
    </cfRule>
  </conditionalFormatting>
  <conditionalFormatting sqref="Z28">
    <cfRule type="containsErrors" dxfId="4823" priority="20">
      <formula>ISERROR(Z28)</formula>
    </cfRule>
  </conditionalFormatting>
  <conditionalFormatting sqref="Z29">
    <cfRule type="containsErrors" dxfId="4822" priority="19">
      <formula>ISERROR(Z29)</formula>
    </cfRule>
  </conditionalFormatting>
  <conditionalFormatting sqref="Z29">
    <cfRule type="cellIs" dxfId="4821" priority="18" operator="between">
      <formula>$P$5</formula>
      <formula>$P$6</formula>
    </cfRule>
  </conditionalFormatting>
  <conditionalFormatting sqref="Z29">
    <cfRule type="containsErrors" dxfId="4820" priority="17">
      <formula>ISERROR(Z29)</formula>
    </cfRule>
  </conditionalFormatting>
  <conditionalFormatting sqref="Z30">
    <cfRule type="containsErrors" dxfId="4819" priority="16">
      <formula>ISERROR(Z30)</formula>
    </cfRule>
  </conditionalFormatting>
  <conditionalFormatting sqref="Z30">
    <cfRule type="cellIs" dxfId="4818" priority="15" operator="between">
      <formula>$P$5</formula>
      <formula>$P$6</formula>
    </cfRule>
  </conditionalFormatting>
  <conditionalFormatting sqref="Z30">
    <cfRule type="containsErrors" dxfId="4817" priority="14">
      <formula>ISERROR(Z30)</formula>
    </cfRule>
  </conditionalFormatting>
  <conditionalFormatting sqref="Z31">
    <cfRule type="containsErrors" dxfId="4816" priority="13">
      <formula>ISERROR(Z31)</formula>
    </cfRule>
  </conditionalFormatting>
  <conditionalFormatting sqref="Z31">
    <cfRule type="cellIs" dxfId="4815" priority="12" operator="between">
      <formula>$P$5</formula>
      <formula>$P$6</formula>
    </cfRule>
  </conditionalFormatting>
  <conditionalFormatting sqref="Z31">
    <cfRule type="containsErrors" dxfId="4814" priority="11">
      <formula>ISERROR(Z31)</formula>
    </cfRule>
  </conditionalFormatting>
  <conditionalFormatting sqref="Z32">
    <cfRule type="containsErrors" dxfId="4813" priority="10">
      <formula>ISERROR(Z32)</formula>
    </cfRule>
  </conditionalFormatting>
  <conditionalFormatting sqref="Z32">
    <cfRule type="cellIs" dxfId="4812" priority="9" operator="between">
      <formula>$P$5</formula>
      <formula>$P$6</formula>
    </cfRule>
  </conditionalFormatting>
  <conditionalFormatting sqref="Z32">
    <cfRule type="containsErrors" dxfId="4811" priority="8">
      <formula>ISERROR(Z32)</formula>
    </cfRule>
  </conditionalFormatting>
  <conditionalFormatting sqref="Z33">
    <cfRule type="containsErrors" dxfId="4810" priority="7">
      <formula>ISERROR(Z33)</formula>
    </cfRule>
  </conditionalFormatting>
  <conditionalFormatting sqref="Z33">
    <cfRule type="cellIs" dxfId="4809" priority="6" operator="between">
      <formula>$P$5</formula>
      <formula>$P$6</formula>
    </cfRule>
  </conditionalFormatting>
  <conditionalFormatting sqref="Z33">
    <cfRule type="containsErrors" dxfId="4808" priority="5">
      <formula>ISERROR(Z33)</formula>
    </cfRule>
  </conditionalFormatting>
  <conditionalFormatting sqref="G3:I3">
    <cfRule type="cellIs" dxfId="4807" priority="3" operator="between">
      <formula>$I$36</formula>
      <formula>$I$37</formula>
    </cfRule>
  </conditionalFormatting>
  <conditionalFormatting sqref="G4:I4">
    <cfRule type="cellIs" dxfId="4806" priority="2" operator="between">
      <formula>$I$36</formula>
      <formula>$I$37</formula>
    </cfRule>
  </conditionalFormatting>
  <conditionalFormatting sqref="G5:I5">
    <cfRule type="cellIs" dxfId="4805" priority="1" operator="between">
      <formula>$I$36</formula>
      <formula>$I$37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6"/>
  <sheetViews>
    <sheetView zoomScaleNormal="100" workbookViewId="0">
      <selection activeCell="E2" sqref="E2"/>
    </sheetView>
  </sheetViews>
  <sheetFormatPr baseColWidth="10" defaultColWidth="9.140625" defaultRowHeight="15" x14ac:dyDescent="0.25"/>
  <cols>
    <col min="1" max="1" width="15.5703125" style="8" customWidth="1"/>
    <col min="2" max="2" width="8.5703125" style="8" customWidth="1"/>
    <col min="3" max="3" width="10.28515625" style="8" customWidth="1"/>
    <col min="4" max="4" width="9.42578125" style="8" customWidth="1"/>
    <col min="5" max="5" width="10.42578125" style="8" customWidth="1"/>
    <col min="6" max="13" width="9.5703125" style="8" bestFit="1" customWidth="1"/>
    <col min="14" max="14" width="0.140625" style="8" hidden="1" customWidth="1"/>
    <col min="15" max="17" width="7.5703125" style="8" hidden="1" customWidth="1"/>
    <col min="18" max="18" width="7.85546875" style="8" hidden="1" customWidth="1"/>
    <col min="19" max="19" width="7.5703125" style="8" hidden="1" customWidth="1"/>
    <col min="20" max="20" width="5" style="8" hidden="1" customWidth="1"/>
    <col min="21" max="21" width="4.140625" style="8" hidden="1" customWidth="1"/>
    <col min="22" max="22" width="4.42578125" style="8" hidden="1" customWidth="1"/>
    <col min="23" max="24" width="9.140625" style="8" hidden="1" customWidth="1"/>
    <col min="25" max="16384" width="9.140625" style="8"/>
  </cols>
  <sheetData>
    <row r="1" spans="1:25" ht="15.75" thickBo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5" ht="19.5" thickBot="1" x14ac:dyDescent="0.3">
      <c r="A2" s="12" t="s">
        <v>7103</v>
      </c>
      <c r="B2" s="19"/>
      <c r="C2" s="18"/>
      <c r="D2" s="18"/>
      <c r="E2" s="71"/>
      <c r="F2" s="18"/>
      <c r="G2" s="18"/>
      <c r="H2" s="18"/>
      <c r="I2" s="18"/>
      <c r="J2" s="18"/>
      <c r="K2" s="18"/>
      <c r="L2" s="18"/>
      <c r="M2" s="18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 thickBot="1" x14ac:dyDescent="0.3">
      <c r="A3" s="175">
        <v>41671</v>
      </c>
      <c r="B3" s="18"/>
      <c r="C3" s="18"/>
      <c r="D3" s="50" t="s">
        <v>7101</v>
      </c>
      <c r="E3" s="51">
        <v>75</v>
      </c>
      <c r="F3" s="18"/>
      <c r="G3" s="20">
        <f>E3+E4</f>
        <v>140</v>
      </c>
      <c r="H3" s="18"/>
      <c r="I3" s="18"/>
      <c r="J3" s="18"/>
      <c r="K3" s="18"/>
      <c r="L3" s="18"/>
      <c r="M3" s="1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.75" thickBot="1" x14ac:dyDescent="0.3">
      <c r="A4" s="18"/>
      <c r="B4" s="18"/>
      <c r="C4" s="18"/>
      <c r="D4" s="50" t="s">
        <v>7100</v>
      </c>
      <c r="E4" s="51">
        <v>65</v>
      </c>
      <c r="F4" s="18"/>
      <c r="G4" s="20">
        <f>G3/2</f>
        <v>70</v>
      </c>
      <c r="H4" s="18"/>
      <c r="I4" s="18"/>
      <c r="J4" s="18"/>
      <c r="K4" s="18"/>
      <c r="L4" s="18"/>
      <c r="M4" s="1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5.75" thickBot="1" x14ac:dyDescent="0.3">
      <c r="A5" s="18"/>
      <c r="B5" s="18"/>
      <c r="C5" s="18"/>
      <c r="D5" s="50" t="s">
        <v>7099</v>
      </c>
      <c r="E5" s="51">
        <v>20</v>
      </c>
      <c r="F5" s="18"/>
      <c r="G5" s="20">
        <f>G4-E5</f>
        <v>50</v>
      </c>
      <c r="H5" s="20">
        <f>G5/50</f>
        <v>1</v>
      </c>
      <c r="I5" s="18"/>
      <c r="J5" s="18"/>
      <c r="K5" s="18"/>
      <c r="L5" s="18"/>
      <c r="M5" s="18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.75" thickBot="1" x14ac:dyDescent="0.3">
      <c r="A6" s="18"/>
      <c r="B6" s="18"/>
      <c r="C6" s="35"/>
      <c r="D6" s="35"/>
      <c r="E6" s="79"/>
      <c r="F6" s="35"/>
      <c r="G6" s="80"/>
      <c r="H6" s="80"/>
      <c r="I6" s="35"/>
      <c r="J6" s="18"/>
      <c r="K6" s="18"/>
      <c r="L6" s="18"/>
      <c r="M6" s="18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5">
      <c r="A7" s="18"/>
      <c r="B7" s="30"/>
      <c r="C7" s="45"/>
      <c r="D7" s="46"/>
      <c r="E7" s="47"/>
      <c r="F7" s="48"/>
      <c r="G7" s="82"/>
      <c r="H7" s="82"/>
      <c r="I7" s="81"/>
      <c r="J7" s="33"/>
      <c r="K7" s="18"/>
      <c r="L7" s="18"/>
      <c r="M7" s="18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.75" thickBot="1" x14ac:dyDescent="0.3">
      <c r="A8" s="18"/>
      <c r="B8" s="30"/>
      <c r="C8" s="256" t="s">
        <v>7102</v>
      </c>
      <c r="D8" s="257"/>
      <c r="E8" s="257"/>
      <c r="F8" s="258"/>
      <c r="G8" s="82"/>
      <c r="H8" s="82"/>
      <c r="I8" s="81"/>
      <c r="J8" s="33"/>
      <c r="K8" s="18"/>
      <c r="L8" s="18"/>
      <c r="M8" s="18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5.75" thickBot="1" x14ac:dyDescent="0.3">
      <c r="A9" s="18"/>
      <c r="B9" s="18"/>
      <c r="C9" s="52"/>
      <c r="D9" s="52"/>
      <c r="E9" s="52"/>
      <c r="F9" s="52"/>
      <c r="G9" s="52"/>
      <c r="H9" s="52"/>
      <c r="I9" s="52"/>
      <c r="J9" s="18"/>
      <c r="K9" s="18"/>
      <c r="L9" s="18"/>
      <c r="M9" s="18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7" customHeight="1" thickBot="1" x14ac:dyDescent="0.3">
      <c r="A10" s="30"/>
      <c r="B10" s="31" t="s">
        <v>7104</v>
      </c>
      <c r="C10" s="83" t="str">
        <f>LIJSTMDCL!D3</f>
        <v>26</v>
      </c>
      <c r="D10" s="32" t="s">
        <v>0</v>
      </c>
      <c r="E10" s="33"/>
      <c r="F10" s="18"/>
      <c r="G10" s="18"/>
      <c r="H10" s="18"/>
      <c r="I10" s="18"/>
      <c r="J10" s="18"/>
      <c r="K10" s="18"/>
      <c r="L10" s="18"/>
      <c r="M10" s="18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0.75" customHeight="1" thickBot="1" x14ac:dyDescent="0.3">
      <c r="A11" s="18"/>
      <c r="B11" s="34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4.25" customHeight="1" thickBot="1" x14ac:dyDescent="0.3">
      <c r="A12" s="30"/>
      <c r="B12" s="36" t="s">
        <v>36</v>
      </c>
      <c r="C12" s="37" t="str">
        <f>LIJSTMDCL!C4</f>
        <v>110</v>
      </c>
      <c r="D12" s="37" t="str">
        <f>LIJSTMDCL!D4</f>
        <v>130</v>
      </c>
      <c r="E12" s="37" t="str">
        <f>LIJSTMDCL!E4</f>
        <v>150</v>
      </c>
      <c r="F12" s="37" t="str">
        <f>LIJSTMDCL!F4</f>
        <v>170</v>
      </c>
      <c r="G12" s="37" t="str">
        <f>LIJSTMDCL!G4</f>
        <v>190</v>
      </c>
      <c r="H12" s="37" t="str">
        <f>LIJSTMDCL!H4</f>
        <v>210</v>
      </c>
      <c r="I12" s="37" t="str">
        <f>LIJSTMDCL!I4</f>
        <v>230</v>
      </c>
      <c r="J12" s="37" t="str">
        <f>LIJSTMDCL!J4</f>
        <v>250</v>
      </c>
      <c r="K12" s="37" t="str">
        <f>LIJSTMDCL!K4</f>
        <v>270</v>
      </c>
      <c r="L12" s="37" t="str">
        <f>LIJSTMDCL!L4</f>
        <v>290</v>
      </c>
      <c r="M12" s="37" t="str">
        <f>LIJSTMDCL!M4</f>
        <v>310</v>
      </c>
      <c r="N12" s="13" t="str">
        <f>LIJSTMDCL!N4</f>
        <v>00</v>
      </c>
      <c r="O12" s="13" t="str">
        <f>LIJSTMDCL!O4</f>
        <v>00</v>
      </c>
      <c r="P12" s="13" t="str">
        <f>LIJSTMDCL!P4</f>
        <v>00</v>
      </c>
      <c r="Q12" s="13" t="str">
        <f>LIJSTMDCL!Q4</f>
        <v>00</v>
      </c>
      <c r="R12" s="13" t="str">
        <f>LIJSTMDCL!R4</f>
        <v>00</v>
      </c>
      <c r="S12" s="13" t="str">
        <f>LIJSTMDCL!S4</f>
        <v>00</v>
      </c>
      <c r="T12" s="13" t="str">
        <f>LIJSTMDCL!T4</f>
        <v>00</v>
      </c>
      <c r="U12" s="14"/>
      <c r="V12" s="14"/>
      <c r="W12" s="14"/>
      <c r="X12" s="14"/>
      <c r="Y12" s="14"/>
    </row>
    <row r="13" spans="1:25" ht="15.75" hidden="1" customHeight="1" thickBot="1" x14ac:dyDescent="0.3">
      <c r="A13" s="38" t="s">
        <v>26</v>
      </c>
      <c r="B13" s="39" t="str">
        <f>LIJSTMDCL!A6</f>
        <v>014</v>
      </c>
      <c r="C13" s="40" t="e">
        <f>LIJSTMDCL!C17*$V13</f>
        <v>#N/A</v>
      </c>
      <c r="D13" s="40" t="e">
        <f>LIJSTMDCL!D17*$V13</f>
        <v>#N/A</v>
      </c>
      <c r="E13" s="40" t="e">
        <f>LIJSTMDCL!E17*$V13</f>
        <v>#N/A</v>
      </c>
      <c r="F13" s="40" t="e">
        <f>LIJSTMDCL!F17*$V13</f>
        <v>#N/A</v>
      </c>
      <c r="G13" s="40" t="e">
        <f>LIJSTMDCL!G17*$V13</f>
        <v>#N/A</v>
      </c>
      <c r="H13" s="40" t="e">
        <f>LIJSTMDCL!H17*$V13</f>
        <v>#N/A</v>
      </c>
      <c r="I13" s="40" t="e">
        <f>LIJSTMDCL!I17*$V13</f>
        <v>#N/A</v>
      </c>
      <c r="J13" s="40" t="e">
        <f>LIJSTMDCL!J17*$V13</f>
        <v>#N/A</v>
      </c>
      <c r="K13" s="40" t="e">
        <f>LIJSTMDCL!K17*$V13</f>
        <v>#N/A</v>
      </c>
      <c r="L13" s="40" t="e">
        <f>LIJSTMDCL!L17*$V13</f>
        <v>#N/A</v>
      </c>
      <c r="M13" s="40" t="e">
        <f>LIJSTMDCL!M17*$V13</f>
        <v>#N/A</v>
      </c>
      <c r="N13" s="15" t="e">
        <f>LIJSTMDCL!N17*$V13</f>
        <v>#N/A</v>
      </c>
      <c r="O13" s="15" t="e">
        <f>LIJSTMDCL!O17*$V13</f>
        <v>#N/A</v>
      </c>
      <c r="P13" s="15" t="e">
        <f>LIJSTMDCL!P17*$V13</f>
        <v>#N/A</v>
      </c>
      <c r="Q13" s="15" t="e">
        <f>LIJSTMDCL!Q17*$V13</f>
        <v>#N/A</v>
      </c>
      <c r="R13" s="15" t="e">
        <f>LIJSTMDCL!R17*$V13</f>
        <v>#N/A</v>
      </c>
      <c r="S13" s="15" t="e">
        <f>LIJSTMDCL!S17*$V13</f>
        <v>#N/A</v>
      </c>
      <c r="T13" s="15" t="e">
        <f>LIJSTMDCL!T17*$V13</f>
        <v>#N/A</v>
      </c>
      <c r="U13" s="14" t="e">
        <f>LIJSTMDCL!D16</f>
        <v>#N/A</v>
      </c>
      <c r="V13" s="14" t="e">
        <f>POWER($H$5,U13)</f>
        <v>#N/A</v>
      </c>
      <c r="W13" s="14"/>
      <c r="X13" s="14"/>
      <c r="Y13" s="14"/>
    </row>
    <row r="14" spans="1:25" ht="15.75" thickBot="1" x14ac:dyDescent="0.3">
      <c r="A14" s="41" t="s">
        <v>27</v>
      </c>
      <c r="B14" s="39" t="str">
        <f>LIJSTMDCL!A6</f>
        <v>014</v>
      </c>
      <c r="C14" s="73">
        <f>LIJSTMDCL!C18*$H$5</f>
        <v>1085</v>
      </c>
      <c r="D14" s="73">
        <f>LIJSTMDCL!D18*$H$5</f>
        <v>1171</v>
      </c>
      <c r="E14" s="73">
        <f>LIJSTMDCL!E18*$H$5</f>
        <v>1626</v>
      </c>
      <c r="F14" s="73">
        <f>LIJSTMDCL!F18*$H$5</f>
        <v>2083</v>
      </c>
      <c r="G14" s="73">
        <f>LIJSTMDCL!G18*$H$5</f>
        <v>2169</v>
      </c>
      <c r="H14" s="73">
        <f>LIJSTMDCL!H18*$H$5</f>
        <v>2625</v>
      </c>
      <c r="I14" s="73">
        <f>LIJSTMDCL!I18*$H$5</f>
        <v>2711</v>
      </c>
      <c r="J14" s="73">
        <f>LIJSTMDCL!J18*$H$5</f>
        <v>3167</v>
      </c>
      <c r="K14" s="73">
        <f>LIJSTMDCL!K18*$H$5</f>
        <v>3254</v>
      </c>
      <c r="L14" s="73">
        <f>LIJSTMDCL!L18*$H$5</f>
        <v>3709</v>
      </c>
      <c r="M14" s="73">
        <f>LIJSTMDCL!M18*$H$5</f>
        <v>4166</v>
      </c>
      <c r="N14" s="16" t="e">
        <f>LIJSTMDCL!N18*$H$5</f>
        <v>#N/A</v>
      </c>
      <c r="O14" s="16" t="e">
        <f>LIJSTMDCL!O18*$H$5</f>
        <v>#N/A</v>
      </c>
      <c r="P14" s="16" t="e">
        <f>LIJSTMDCL!P18*$H$5</f>
        <v>#N/A</v>
      </c>
      <c r="Q14" s="16" t="e">
        <f>LIJSTMDCL!Q18*$H$5</f>
        <v>#N/A</v>
      </c>
      <c r="R14" s="16" t="e">
        <f>LIJSTMDCL!R18*$H$5</f>
        <v>#N/A</v>
      </c>
      <c r="S14" s="16" t="e">
        <f>LIJSTMDCL!S18*$H$5</f>
        <v>#N/A</v>
      </c>
      <c r="T14" s="16" t="e">
        <f>LIJSTMDCL!T18*$H$5</f>
        <v>#N/A</v>
      </c>
      <c r="U14" s="14"/>
      <c r="V14" s="14"/>
      <c r="W14" s="14"/>
      <c r="X14" s="14"/>
      <c r="Y14" s="14"/>
    </row>
    <row r="15" spans="1:25" ht="14.25" customHeight="1" thickBot="1" x14ac:dyDescent="0.3">
      <c r="A15" s="70"/>
      <c r="B15" s="84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7" t="e">
        <f>LIJSTMDCL!N19</f>
        <v>#N/A</v>
      </c>
      <c r="O15" s="17" t="e">
        <f>LIJSTMDCL!O19</f>
        <v>#N/A</v>
      </c>
      <c r="P15" s="17" t="e">
        <f>LIJSTMDCL!P19</f>
        <v>#N/A</v>
      </c>
      <c r="Q15" s="17" t="e">
        <f>LIJSTMDCL!Q19</f>
        <v>#N/A</v>
      </c>
      <c r="R15" s="17" t="e">
        <f>LIJSTMDCL!R19</f>
        <v>#N/A</v>
      </c>
      <c r="S15" s="17" t="e">
        <f>LIJSTMDCL!S19</f>
        <v>#N/A</v>
      </c>
      <c r="T15" s="17" t="e">
        <f>LIJSTMDCL!T19</f>
        <v>#N/A</v>
      </c>
      <c r="U15" s="14"/>
      <c r="V15" s="14"/>
      <c r="W15" s="14"/>
      <c r="X15" s="14"/>
      <c r="Y15" s="14"/>
    </row>
    <row r="16" spans="1:25" ht="15" hidden="1" customHeight="1" x14ac:dyDescent="0.25">
      <c r="A16" s="18" t="s">
        <v>26</v>
      </c>
      <c r="B16" s="22" t="str">
        <f>LIJSTMDCL!A7</f>
        <v>00</v>
      </c>
      <c r="C16" s="23" t="e">
        <f>LIJSTMDCL!C21*$V16</f>
        <v>#N/A</v>
      </c>
      <c r="D16" s="23" t="e">
        <f>LIJSTMDCL!D21*$V16</f>
        <v>#N/A</v>
      </c>
      <c r="E16" s="23" t="e">
        <f>LIJSTMDCL!E21*$V16</f>
        <v>#N/A</v>
      </c>
      <c r="F16" s="23" t="e">
        <f>LIJSTMDCL!F21*$V16</f>
        <v>#N/A</v>
      </c>
      <c r="G16" s="23" t="e">
        <f>LIJSTMDCL!G21*$V16</f>
        <v>#N/A</v>
      </c>
      <c r="H16" s="23" t="e">
        <f>LIJSTMDCL!H21*$V16</f>
        <v>#N/A</v>
      </c>
      <c r="I16" s="23" t="e">
        <f>LIJSTMDCL!I21*$V16</f>
        <v>#N/A</v>
      </c>
      <c r="J16" s="23" t="e">
        <f>LIJSTMDCL!J21*$V16</f>
        <v>#N/A</v>
      </c>
      <c r="K16" s="23" t="e">
        <f>LIJSTMDCL!K21*$V16</f>
        <v>#N/A</v>
      </c>
      <c r="L16" s="23" t="e">
        <f>LIJSTMDCL!L21*$V16</f>
        <v>#N/A</v>
      </c>
      <c r="M16" s="23" t="e">
        <f>LIJSTMDCL!M21*$V16</f>
        <v>#N/A</v>
      </c>
      <c r="N16" s="15" t="e">
        <f>LIJSTMDCL!N21*$V16</f>
        <v>#N/A</v>
      </c>
      <c r="O16" s="15" t="e">
        <f>LIJSTMDCL!O21*$V16</f>
        <v>#N/A</v>
      </c>
      <c r="P16" s="15" t="e">
        <f>LIJSTMDCL!P21*$V16</f>
        <v>#N/A</v>
      </c>
      <c r="Q16" s="15" t="e">
        <f>LIJSTMDCL!Q21*$V16</f>
        <v>#N/A</v>
      </c>
      <c r="R16" s="15" t="e">
        <f>LIJSTMDCL!R21*$V16</f>
        <v>#N/A</v>
      </c>
      <c r="S16" s="15" t="e">
        <f>LIJSTMDCL!S21*$V16</f>
        <v>#N/A</v>
      </c>
      <c r="T16" s="15" t="e">
        <f>LIJSTMDCL!T20*$V16</f>
        <v>#N/A</v>
      </c>
      <c r="U16" s="14" t="e">
        <f>LIJSTMDCL!C20</f>
        <v>#N/A</v>
      </c>
      <c r="V16" s="14" t="e">
        <f>POWER($H$5,U16)</f>
        <v>#N/A</v>
      </c>
      <c r="W16" s="14"/>
      <c r="X16" s="14"/>
      <c r="Y16" s="14"/>
    </row>
    <row r="17" spans="1:25" ht="15" hidden="1" customHeight="1" x14ac:dyDescent="0.25">
      <c r="A17" s="24" t="s">
        <v>27</v>
      </c>
      <c r="B17" s="22" t="str">
        <f>LIJSTMDCL!A7</f>
        <v>00</v>
      </c>
      <c r="C17" s="25" t="e">
        <f>LIJSTMDCL!C22*$H$5</f>
        <v>#N/A</v>
      </c>
      <c r="D17" s="25" t="e">
        <f>LIJSTMDCL!D22*$H$5</f>
        <v>#N/A</v>
      </c>
      <c r="E17" s="25" t="e">
        <f>LIJSTMDCL!E22*$H$5</f>
        <v>#N/A</v>
      </c>
      <c r="F17" s="25" t="e">
        <f>LIJSTMDCL!F22*$H$5</f>
        <v>#N/A</v>
      </c>
      <c r="G17" s="25" t="e">
        <f>LIJSTMDCL!G22*$H$5</f>
        <v>#N/A</v>
      </c>
      <c r="H17" s="25" t="e">
        <f>LIJSTMDCL!H22*$H$5</f>
        <v>#N/A</v>
      </c>
      <c r="I17" s="25" t="e">
        <f>LIJSTMDCL!I22*$H$5</f>
        <v>#N/A</v>
      </c>
      <c r="J17" s="25" t="e">
        <f>LIJSTMDCL!J22*$H$5</f>
        <v>#N/A</v>
      </c>
      <c r="K17" s="25" t="e">
        <f>LIJSTMDCL!K22*$H$5</f>
        <v>#N/A</v>
      </c>
      <c r="L17" s="25" t="e">
        <f>LIJSTMDCL!L22*$H$5</f>
        <v>#N/A</v>
      </c>
      <c r="M17" s="25" t="e">
        <f>LIJSTMDCL!M22*$H$5</f>
        <v>#N/A</v>
      </c>
      <c r="N17" s="16" t="e">
        <f>LIJSTMDCL!N22*$H$5</f>
        <v>#N/A</v>
      </c>
      <c r="O17" s="16" t="e">
        <f>LIJSTMDCL!O22*$H$5</f>
        <v>#N/A</v>
      </c>
      <c r="P17" s="16" t="e">
        <f>LIJSTMDCL!P22*$H$5</f>
        <v>#N/A</v>
      </c>
      <c r="Q17" s="16" t="e">
        <f>LIJSTMDCL!Q22*$H$5</f>
        <v>#N/A</v>
      </c>
      <c r="R17" s="16" t="e">
        <f>LIJSTMDCL!R22*$H$5</f>
        <v>#N/A</v>
      </c>
      <c r="S17" s="16" t="e">
        <f>LIJSTMDCL!S22*$H$5</f>
        <v>#N/A</v>
      </c>
      <c r="T17" s="16" t="e">
        <f>LIJSTMDCL!T21*$H$5</f>
        <v>#N/A</v>
      </c>
      <c r="U17" s="14"/>
      <c r="V17" s="14"/>
      <c r="W17" s="14"/>
      <c r="X17" s="14"/>
      <c r="Y17" s="14"/>
    </row>
    <row r="18" spans="1:25" ht="15" hidden="1" customHeight="1" x14ac:dyDescent="0.25">
      <c r="A18" s="26" t="s">
        <v>28</v>
      </c>
      <c r="B18" s="22" t="str">
        <f>LIJSTMDCL!A7</f>
        <v>00</v>
      </c>
      <c r="C18" s="27" t="e">
        <f>LIJSTMDCL!C23</f>
        <v>#N/A</v>
      </c>
      <c r="D18" s="27" t="e">
        <f>LIJSTMDCL!D23</f>
        <v>#N/A</v>
      </c>
      <c r="E18" s="27" t="e">
        <f>LIJSTMDCL!E23</f>
        <v>#N/A</v>
      </c>
      <c r="F18" s="27" t="e">
        <f>LIJSTMDCL!F23</f>
        <v>#N/A</v>
      </c>
      <c r="G18" s="27" t="e">
        <f>LIJSTMDCL!G23</f>
        <v>#N/A</v>
      </c>
      <c r="H18" s="27" t="e">
        <f>LIJSTMDCL!H23</f>
        <v>#N/A</v>
      </c>
      <c r="I18" s="27" t="e">
        <f>LIJSTMDCL!I23</f>
        <v>#N/A</v>
      </c>
      <c r="J18" s="27" t="e">
        <f>LIJSTMDCL!J23</f>
        <v>#N/A</v>
      </c>
      <c r="K18" s="27" t="e">
        <f>LIJSTMDCL!K23</f>
        <v>#N/A</v>
      </c>
      <c r="L18" s="27" t="e">
        <f>LIJSTMDCL!L23</f>
        <v>#N/A</v>
      </c>
      <c r="M18" s="27" t="e">
        <f>LIJSTMDCL!M23</f>
        <v>#N/A</v>
      </c>
      <c r="N18" s="17" t="e">
        <f>LIJSTMDCL!N23</f>
        <v>#N/A</v>
      </c>
      <c r="O18" s="17" t="e">
        <f>LIJSTMDCL!O23</f>
        <v>#N/A</v>
      </c>
      <c r="P18" s="17" t="e">
        <f>LIJSTMDCL!P23</f>
        <v>#N/A</v>
      </c>
      <c r="Q18" s="17" t="e">
        <f>LIJSTMDCL!Q23</f>
        <v>#N/A</v>
      </c>
      <c r="R18" s="17" t="e">
        <f>LIJSTMDCL!R23</f>
        <v>#N/A</v>
      </c>
      <c r="S18" s="17" t="e">
        <f>LIJSTMDCL!S23</f>
        <v>#N/A</v>
      </c>
      <c r="T18" s="17" t="e">
        <f>LIJSTMDCL!T22</f>
        <v>#N/A</v>
      </c>
      <c r="U18" s="14"/>
      <c r="V18" s="14"/>
      <c r="W18" s="14"/>
      <c r="X18" s="14"/>
      <c r="Y18" s="14"/>
    </row>
    <row r="19" spans="1:25" ht="15" hidden="1" customHeight="1" x14ac:dyDescent="0.25">
      <c r="A19" s="18" t="s">
        <v>26</v>
      </c>
      <c r="B19" s="22" t="str">
        <f>LIJSTMDCL!A8</f>
        <v>00</v>
      </c>
      <c r="C19" s="23" t="e">
        <f>LIJSTMDCL!C25*$V19</f>
        <v>#N/A</v>
      </c>
      <c r="D19" s="23" t="e">
        <f>LIJSTMDCL!D25*$V19</f>
        <v>#N/A</v>
      </c>
      <c r="E19" s="23" t="e">
        <f>LIJSTMDCL!E25*$V19</f>
        <v>#N/A</v>
      </c>
      <c r="F19" s="23" t="e">
        <f>LIJSTMDCL!F25*$V19</f>
        <v>#N/A</v>
      </c>
      <c r="G19" s="23" t="e">
        <f>LIJSTMDCL!G25*$V19</f>
        <v>#N/A</v>
      </c>
      <c r="H19" s="23" t="e">
        <f>LIJSTMDCL!H25*$V19</f>
        <v>#N/A</v>
      </c>
      <c r="I19" s="23" t="e">
        <f>LIJSTMDCL!I25*$V19</f>
        <v>#N/A</v>
      </c>
      <c r="J19" s="23" t="e">
        <f>LIJSTMDCL!J25*$V19</f>
        <v>#N/A</v>
      </c>
      <c r="K19" s="23" t="e">
        <f>LIJSTMDCL!K25*$V19</f>
        <v>#N/A</v>
      </c>
      <c r="L19" s="23" t="e">
        <f>LIJSTMDCL!L25*$V19</f>
        <v>#N/A</v>
      </c>
      <c r="M19" s="23" t="e">
        <f>LIJSTMDCL!M25*$V19</f>
        <v>#N/A</v>
      </c>
      <c r="N19" s="15" t="e">
        <f>LIJSTMDCL!N25*$V19</f>
        <v>#N/A</v>
      </c>
      <c r="O19" s="15" t="e">
        <f>LIJSTMDCL!O25*$V19</f>
        <v>#N/A</v>
      </c>
      <c r="P19" s="15" t="e">
        <f>LIJSTMDCL!P25*$V19</f>
        <v>#N/A</v>
      </c>
      <c r="Q19" s="15" t="e">
        <f>LIJSTMDCL!Q25*$V19</f>
        <v>#N/A</v>
      </c>
      <c r="R19" s="15" t="e">
        <f>LIJSTMDCL!R25*$V19</f>
        <v>#N/A</v>
      </c>
      <c r="S19" s="15" t="e">
        <f>LIJSTMDCL!S25*$V19</f>
        <v>#N/A</v>
      </c>
      <c r="T19" s="15" t="e">
        <f>LIJSTMDCL!T25*$V19</f>
        <v>#N/A</v>
      </c>
      <c r="U19" s="14" t="e">
        <f>LIJSTMDCL!C24</f>
        <v>#N/A</v>
      </c>
      <c r="V19" s="14" t="e">
        <f>POWER($H$5,U19)</f>
        <v>#N/A</v>
      </c>
      <c r="W19" s="14"/>
      <c r="X19" s="14"/>
      <c r="Y19" s="14"/>
    </row>
    <row r="20" spans="1:25" ht="15" hidden="1" customHeight="1" x14ac:dyDescent="0.25">
      <c r="A20" s="24" t="s">
        <v>27</v>
      </c>
      <c r="B20" s="22" t="str">
        <f>LIJSTMDCL!A8</f>
        <v>00</v>
      </c>
      <c r="C20" s="25" t="e">
        <f>LIJSTMDCL!C26*$H$5</f>
        <v>#N/A</v>
      </c>
      <c r="D20" s="25" t="e">
        <f>LIJSTMDCL!D26*$H$5</f>
        <v>#N/A</v>
      </c>
      <c r="E20" s="25" t="e">
        <f>LIJSTMDCL!E26*$H$5</f>
        <v>#N/A</v>
      </c>
      <c r="F20" s="25" t="e">
        <f>LIJSTMDCL!F26*$H$5</f>
        <v>#N/A</v>
      </c>
      <c r="G20" s="25" t="e">
        <f>LIJSTMDCL!G26*$H$5</f>
        <v>#N/A</v>
      </c>
      <c r="H20" s="25" t="e">
        <f>LIJSTMDCL!H26*$H$5</f>
        <v>#N/A</v>
      </c>
      <c r="I20" s="25" t="e">
        <f>LIJSTMDCL!I26*$H$5</f>
        <v>#N/A</v>
      </c>
      <c r="J20" s="25" t="e">
        <f>LIJSTMDCL!J26*$H$5</f>
        <v>#N/A</v>
      </c>
      <c r="K20" s="25" t="e">
        <f>LIJSTMDCL!K26*$H$5</f>
        <v>#N/A</v>
      </c>
      <c r="L20" s="25" t="e">
        <f>LIJSTMDCL!L26*$H$5</f>
        <v>#N/A</v>
      </c>
      <c r="M20" s="25" t="e">
        <f>LIJSTMDCL!M26*$H$5</f>
        <v>#N/A</v>
      </c>
      <c r="N20" s="16" t="e">
        <f>LIJSTMDCL!N26*$H$5</f>
        <v>#N/A</v>
      </c>
      <c r="O20" s="16" t="e">
        <f>LIJSTMDCL!O26*$H$5</f>
        <v>#N/A</v>
      </c>
      <c r="P20" s="16" t="e">
        <f>LIJSTMDCL!P26*$H$5</f>
        <v>#N/A</v>
      </c>
      <c r="Q20" s="16" t="e">
        <f>LIJSTMDCL!Q26*$H$5</f>
        <v>#N/A</v>
      </c>
      <c r="R20" s="16" t="e">
        <f>LIJSTMDCL!R26*$H$5</f>
        <v>#N/A</v>
      </c>
      <c r="S20" s="16" t="e">
        <f>LIJSTMDCL!S26*$H$5</f>
        <v>#N/A</v>
      </c>
      <c r="T20" s="16" t="e">
        <f>LIJSTMDCL!T26*$H$5</f>
        <v>#N/A</v>
      </c>
      <c r="U20" s="14"/>
      <c r="V20" s="14"/>
      <c r="W20" s="14"/>
      <c r="X20" s="14"/>
      <c r="Y20" s="14"/>
    </row>
    <row r="21" spans="1:25" ht="15" hidden="1" customHeight="1" x14ac:dyDescent="0.25">
      <c r="A21" s="26" t="s">
        <v>28</v>
      </c>
      <c r="B21" s="22" t="str">
        <f>LIJSTMDCL!A8</f>
        <v>00</v>
      </c>
      <c r="C21" s="27" t="e">
        <f>LIJSTMDCL!C27</f>
        <v>#N/A</v>
      </c>
      <c r="D21" s="27" t="e">
        <f>LIJSTMDCL!D27</f>
        <v>#N/A</v>
      </c>
      <c r="E21" s="27" t="e">
        <f>LIJSTMDCL!E27</f>
        <v>#N/A</v>
      </c>
      <c r="F21" s="27" t="e">
        <f>LIJSTMDCL!F27</f>
        <v>#N/A</v>
      </c>
      <c r="G21" s="27" t="e">
        <f>LIJSTMDCL!G27</f>
        <v>#N/A</v>
      </c>
      <c r="H21" s="27" t="e">
        <f>LIJSTMDCL!H27</f>
        <v>#N/A</v>
      </c>
      <c r="I21" s="27" t="e">
        <f>LIJSTMDCL!I27</f>
        <v>#N/A</v>
      </c>
      <c r="J21" s="27" t="e">
        <f>LIJSTMDCL!J27</f>
        <v>#N/A</v>
      </c>
      <c r="K21" s="27" t="e">
        <f>LIJSTMDCL!K27</f>
        <v>#N/A</v>
      </c>
      <c r="L21" s="27" t="e">
        <f>LIJSTMDCL!L27</f>
        <v>#N/A</v>
      </c>
      <c r="M21" s="27" t="e">
        <f>LIJSTMDCL!M27</f>
        <v>#N/A</v>
      </c>
      <c r="N21" s="17" t="e">
        <f>LIJSTMDCL!N27</f>
        <v>#N/A</v>
      </c>
      <c r="O21" s="17" t="e">
        <f>LIJSTMDCL!O27</f>
        <v>#N/A</v>
      </c>
      <c r="P21" s="17" t="e">
        <f>LIJSTMDCL!P27</f>
        <v>#N/A</v>
      </c>
      <c r="Q21" s="17" t="e">
        <f>LIJSTMDCL!Q27</f>
        <v>#N/A</v>
      </c>
      <c r="R21" s="17" t="e">
        <f>LIJSTMDCL!R27</f>
        <v>#N/A</v>
      </c>
      <c r="S21" s="17" t="e">
        <f>LIJSTMDCL!S27</f>
        <v>#N/A</v>
      </c>
      <c r="T21" s="17" t="e">
        <f>LIJSTMDCL!T27</f>
        <v>#N/A</v>
      </c>
      <c r="U21" s="14"/>
      <c r="V21" s="14"/>
      <c r="W21" s="14"/>
      <c r="X21" s="14"/>
      <c r="Y21" s="14"/>
    </row>
    <row r="22" spans="1:25" ht="15" hidden="1" customHeight="1" x14ac:dyDescent="0.25">
      <c r="A22" s="18" t="s">
        <v>26</v>
      </c>
      <c r="B22" s="22" t="str">
        <f>LIJSTMDCL!A9</f>
        <v>00</v>
      </c>
      <c r="C22" s="23" t="e">
        <f>LIJSTMDCL!C29*$V22</f>
        <v>#N/A</v>
      </c>
      <c r="D22" s="23" t="e">
        <f>LIJSTMDCL!D29*$V22</f>
        <v>#N/A</v>
      </c>
      <c r="E22" s="23" t="e">
        <f>LIJSTMDCL!E29*$V22</f>
        <v>#N/A</v>
      </c>
      <c r="F22" s="23" t="e">
        <f>LIJSTMDCL!F29*$V22</f>
        <v>#N/A</v>
      </c>
      <c r="G22" s="23" t="e">
        <f>LIJSTMDCL!G29*$V22</f>
        <v>#N/A</v>
      </c>
      <c r="H22" s="23" t="e">
        <f>LIJSTMDCL!H29*$V22</f>
        <v>#N/A</v>
      </c>
      <c r="I22" s="23" t="e">
        <f>LIJSTMDCL!I29*$V22</f>
        <v>#N/A</v>
      </c>
      <c r="J22" s="23" t="e">
        <f>LIJSTMDCL!J29*$V22</f>
        <v>#N/A</v>
      </c>
      <c r="K22" s="23" t="e">
        <f>LIJSTMDCL!K29*$V22</f>
        <v>#N/A</v>
      </c>
      <c r="L22" s="23" t="e">
        <f>LIJSTMDCL!L29*$V22</f>
        <v>#N/A</v>
      </c>
      <c r="M22" s="23" t="e">
        <f>LIJSTMDCL!M29*$V22</f>
        <v>#N/A</v>
      </c>
      <c r="N22" s="15" t="e">
        <f>LIJSTMDCL!N29*$V22</f>
        <v>#N/A</v>
      </c>
      <c r="O22" s="15" t="e">
        <f>LIJSTMDCL!O29*$V22</f>
        <v>#N/A</v>
      </c>
      <c r="P22" s="15" t="e">
        <f>LIJSTMDCL!P29*$V22</f>
        <v>#N/A</v>
      </c>
      <c r="Q22" s="15" t="e">
        <f>LIJSTMDCL!Q29*$V22</f>
        <v>#N/A</v>
      </c>
      <c r="R22" s="15" t="e">
        <f>LIJSTMDCL!R29*$V22</f>
        <v>#N/A</v>
      </c>
      <c r="S22" s="15" t="e">
        <f>LIJSTMDCL!S29*$V22</f>
        <v>#N/A</v>
      </c>
      <c r="T22" s="15" t="e">
        <f>LIJSTMDCL!T29*$V22</f>
        <v>#N/A</v>
      </c>
      <c r="U22" s="14" t="e">
        <f>LIJSTMDCL!C28</f>
        <v>#N/A</v>
      </c>
      <c r="V22" s="14" t="e">
        <f>POWER($H$5,U22)</f>
        <v>#N/A</v>
      </c>
      <c r="W22" s="14"/>
      <c r="X22" s="14"/>
      <c r="Y22" s="14"/>
    </row>
    <row r="23" spans="1:25" ht="15" hidden="1" customHeight="1" x14ac:dyDescent="0.25">
      <c r="A23" s="24" t="s">
        <v>27</v>
      </c>
      <c r="B23" s="22" t="str">
        <f>LIJSTMDCL!A9</f>
        <v>00</v>
      </c>
      <c r="C23" s="25" t="e">
        <f>LIJSTMDCL!C30*$H$5</f>
        <v>#N/A</v>
      </c>
      <c r="D23" s="25" t="e">
        <f>LIJSTMDCL!D30*$H$5</f>
        <v>#N/A</v>
      </c>
      <c r="E23" s="25" t="e">
        <f>LIJSTMDCL!E30*$H$5</f>
        <v>#N/A</v>
      </c>
      <c r="F23" s="25" t="e">
        <f>LIJSTMDCL!F30*$H$5</f>
        <v>#N/A</v>
      </c>
      <c r="G23" s="25" t="e">
        <f>LIJSTMDCL!G30*$H$5</f>
        <v>#N/A</v>
      </c>
      <c r="H23" s="25" t="e">
        <f>LIJSTMDCL!H30*$H$5</f>
        <v>#N/A</v>
      </c>
      <c r="I23" s="25" t="e">
        <f>LIJSTMDCL!I30*$H$5</f>
        <v>#N/A</v>
      </c>
      <c r="J23" s="25" t="e">
        <f>LIJSTMDCL!J30*$H$5</f>
        <v>#N/A</v>
      </c>
      <c r="K23" s="25" t="e">
        <f>LIJSTMDCL!K30*$H$5</f>
        <v>#N/A</v>
      </c>
      <c r="L23" s="25" t="e">
        <f>LIJSTMDCL!L30*$H$5</f>
        <v>#N/A</v>
      </c>
      <c r="M23" s="25" t="e">
        <f>LIJSTMDCL!M30*$H$5</f>
        <v>#N/A</v>
      </c>
      <c r="N23" s="16" t="e">
        <f>LIJSTMDCL!N30*$H$5</f>
        <v>#N/A</v>
      </c>
      <c r="O23" s="16" t="e">
        <f>LIJSTMDCL!O30*$H$5</f>
        <v>#N/A</v>
      </c>
      <c r="P23" s="16" t="e">
        <f>LIJSTMDCL!P30*$H$5</f>
        <v>#N/A</v>
      </c>
      <c r="Q23" s="16" t="e">
        <f>LIJSTMDCL!Q30*$H$5</f>
        <v>#N/A</v>
      </c>
      <c r="R23" s="16" t="e">
        <f>LIJSTMDCL!R30*$H$5</f>
        <v>#N/A</v>
      </c>
      <c r="S23" s="16" t="e">
        <f>LIJSTMDCL!S30*$H$5</f>
        <v>#N/A</v>
      </c>
      <c r="T23" s="16" t="e">
        <f>LIJSTMDCL!T30*$H$5</f>
        <v>#N/A</v>
      </c>
      <c r="U23" s="14"/>
      <c r="V23" s="14"/>
      <c r="W23" s="14"/>
      <c r="X23" s="14"/>
      <c r="Y23" s="14"/>
    </row>
    <row r="24" spans="1:25" ht="15" hidden="1" customHeight="1" x14ac:dyDescent="0.25">
      <c r="A24" s="26" t="s">
        <v>28</v>
      </c>
      <c r="B24" s="22" t="str">
        <f>LIJSTMDCL!A9</f>
        <v>00</v>
      </c>
      <c r="C24" s="27" t="e">
        <f>LIJSTMDCL!C31</f>
        <v>#N/A</v>
      </c>
      <c r="D24" s="27" t="e">
        <f>LIJSTMDCL!D31</f>
        <v>#N/A</v>
      </c>
      <c r="E24" s="27" t="e">
        <f>LIJSTMDCL!E31</f>
        <v>#N/A</v>
      </c>
      <c r="F24" s="27" t="e">
        <f>LIJSTMDCL!F31</f>
        <v>#N/A</v>
      </c>
      <c r="G24" s="27" t="e">
        <f>LIJSTMDCL!G31</f>
        <v>#N/A</v>
      </c>
      <c r="H24" s="27" t="e">
        <f>LIJSTMDCL!H31</f>
        <v>#N/A</v>
      </c>
      <c r="I24" s="27" t="e">
        <f>LIJSTMDCL!I31</f>
        <v>#N/A</v>
      </c>
      <c r="J24" s="27" t="e">
        <f>LIJSTMDCL!J31</f>
        <v>#N/A</v>
      </c>
      <c r="K24" s="27" t="e">
        <f>LIJSTMDCL!K31</f>
        <v>#N/A</v>
      </c>
      <c r="L24" s="27" t="e">
        <f>LIJSTMDCL!L31</f>
        <v>#N/A</v>
      </c>
      <c r="M24" s="27" t="e">
        <f>LIJSTMDCL!M31</f>
        <v>#N/A</v>
      </c>
      <c r="N24" s="17" t="e">
        <f>LIJSTMDCL!N31</f>
        <v>#N/A</v>
      </c>
      <c r="O24" s="17" t="e">
        <f>LIJSTMDCL!O31</f>
        <v>#N/A</v>
      </c>
      <c r="P24" s="17" t="e">
        <f>LIJSTMDCL!P31</f>
        <v>#N/A</v>
      </c>
      <c r="Q24" s="17" t="e">
        <f>LIJSTMDCL!Q31</f>
        <v>#N/A</v>
      </c>
      <c r="R24" s="17" t="e">
        <f>LIJSTMDCL!R31</f>
        <v>#N/A</v>
      </c>
      <c r="S24" s="17" t="e">
        <f>LIJSTMDCL!S31</f>
        <v>#N/A</v>
      </c>
      <c r="T24" s="17" t="e">
        <f>LIJSTMDCL!T31</f>
        <v>#N/A</v>
      </c>
      <c r="U24" s="14"/>
      <c r="V24" s="14"/>
      <c r="W24" s="14"/>
      <c r="X24" s="14"/>
      <c r="Y24" s="14"/>
    </row>
    <row r="25" spans="1:25" ht="15" hidden="1" customHeight="1" x14ac:dyDescent="0.25">
      <c r="A25" s="18" t="s">
        <v>26</v>
      </c>
      <c r="B25" s="22" t="str">
        <f>LIJSTMDCL!A10</f>
        <v>00</v>
      </c>
      <c r="C25" s="23" t="e">
        <f>LIJSTMDCL!C33*$V25</f>
        <v>#N/A</v>
      </c>
      <c r="D25" s="23" t="e">
        <f>LIJSTMDCL!D33*$V25</f>
        <v>#N/A</v>
      </c>
      <c r="E25" s="23" t="e">
        <f>LIJSTMDCL!E33*$V25</f>
        <v>#N/A</v>
      </c>
      <c r="F25" s="23" t="e">
        <f>LIJSTMDCL!F33*$V25</f>
        <v>#N/A</v>
      </c>
      <c r="G25" s="23" t="e">
        <f>LIJSTMDCL!G33*$V25</f>
        <v>#N/A</v>
      </c>
      <c r="H25" s="23" t="e">
        <f>LIJSTMDCL!H33*$V25</f>
        <v>#N/A</v>
      </c>
      <c r="I25" s="23" t="e">
        <f>LIJSTMDCL!I33*$V25</f>
        <v>#N/A</v>
      </c>
      <c r="J25" s="23" t="e">
        <f>LIJSTMDCL!J33*$V25</f>
        <v>#N/A</v>
      </c>
      <c r="K25" s="23" t="e">
        <f>LIJSTMDCL!K33*$V25</f>
        <v>#N/A</v>
      </c>
      <c r="L25" s="23" t="e">
        <f>LIJSTMDCL!L33*$V25</f>
        <v>#N/A</v>
      </c>
      <c r="M25" s="23" t="e">
        <f>LIJSTMDCL!M33*$V25</f>
        <v>#N/A</v>
      </c>
      <c r="N25" s="15" t="e">
        <f>LIJSTMDCL!N33*$V25</f>
        <v>#N/A</v>
      </c>
      <c r="O25" s="15" t="e">
        <f>LIJSTMDCL!O33*$V25</f>
        <v>#N/A</v>
      </c>
      <c r="P25" s="15" t="e">
        <f>LIJSTMDCL!P33*$V25</f>
        <v>#N/A</v>
      </c>
      <c r="Q25" s="15" t="e">
        <f>LIJSTMDCL!Q33*$V25</f>
        <v>#N/A</v>
      </c>
      <c r="R25" s="15" t="e">
        <f>LIJSTMDCL!R33*$V25</f>
        <v>#N/A</v>
      </c>
      <c r="S25" s="15" t="e">
        <f>LIJSTMDCL!S33*$V25</f>
        <v>#N/A</v>
      </c>
      <c r="T25" s="15" t="e">
        <f>LIJSTMDCL!T33*$V25</f>
        <v>#N/A</v>
      </c>
      <c r="U25" s="14" t="e">
        <f>LIJSTMDCL!D32</f>
        <v>#N/A</v>
      </c>
      <c r="V25" s="14" t="e">
        <f>POWER($H$5,U25)</f>
        <v>#N/A</v>
      </c>
      <c r="W25" s="14"/>
      <c r="X25" s="14"/>
      <c r="Y25" s="14"/>
    </row>
    <row r="26" spans="1:25" ht="15" hidden="1" customHeight="1" x14ac:dyDescent="0.25">
      <c r="A26" s="24" t="s">
        <v>27</v>
      </c>
      <c r="B26" s="22" t="str">
        <f>LIJSTMDCL!A10</f>
        <v>00</v>
      </c>
      <c r="C26" s="25" t="e">
        <f>LIJSTMDCL!C34*$H$5</f>
        <v>#N/A</v>
      </c>
      <c r="D26" s="25" t="e">
        <f>LIJSTMDCL!D34*$H$5</f>
        <v>#N/A</v>
      </c>
      <c r="E26" s="25" t="e">
        <f>LIJSTMDCL!E34*$H$5</f>
        <v>#N/A</v>
      </c>
      <c r="F26" s="25" t="e">
        <f>LIJSTMDCL!F34*$H$5</f>
        <v>#N/A</v>
      </c>
      <c r="G26" s="25" t="e">
        <f>LIJSTMDCL!G34*$H$5</f>
        <v>#N/A</v>
      </c>
      <c r="H26" s="25" t="e">
        <f>LIJSTMDCL!H34*$H$5</f>
        <v>#N/A</v>
      </c>
      <c r="I26" s="25" t="e">
        <f>LIJSTMDCL!I34*$H$5</f>
        <v>#N/A</v>
      </c>
      <c r="J26" s="25" t="e">
        <f>LIJSTMDCL!J34*$H$5</f>
        <v>#N/A</v>
      </c>
      <c r="K26" s="25" t="e">
        <f>LIJSTMDCL!K34*$H$5</f>
        <v>#N/A</v>
      </c>
      <c r="L26" s="25" t="e">
        <f>LIJSTMDCL!L34*$H$5</f>
        <v>#N/A</v>
      </c>
      <c r="M26" s="25" t="e">
        <f>LIJSTMDCL!M34*$H$5</f>
        <v>#N/A</v>
      </c>
      <c r="N26" s="16" t="e">
        <f>LIJSTMDCL!N34*$H$5</f>
        <v>#N/A</v>
      </c>
      <c r="O26" s="16" t="e">
        <f>LIJSTMDCL!O34*$H$5</f>
        <v>#N/A</v>
      </c>
      <c r="P26" s="16" t="e">
        <f>LIJSTMDCL!P34*$H$5</f>
        <v>#N/A</v>
      </c>
      <c r="Q26" s="16" t="e">
        <f>LIJSTMDCL!Q34*$H$5</f>
        <v>#N/A</v>
      </c>
      <c r="R26" s="16" t="e">
        <f>LIJSTMDCL!R34*$H$5</f>
        <v>#N/A</v>
      </c>
      <c r="S26" s="16" t="e">
        <f>LIJSTMDCL!S34*$H$5</f>
        <v>#N/A</v>
      </c>
      <c r="T26" s="16" t="e">
        <f>LIJSTMDCL!T34*$H$5</f>
        <v>#N/A</v>
      </c>
      <c r="U26" s="14"/>
      <c r="V26" s="14"/>
      <c r="W26" s="14"/>
      <c r="X26" s="14"/>
      <c r="Y26" s="14"/>
    </row>
    <row r="27" spans="1:25" ht="15" hidden="1" customHeight="1" x14ac:dyDescent="0.25">
      <c r="A27" s="26" t="s">
        <v>28</v>
      </c>
      <c r="B27" s="22" t="str">
        <f>LIJSTMDCL!A10</f>
        <v>00</v>
      </c>
      <c r="C27" s="27" t="e">
        <f>LIJSTMDCL!C35</f>
        <v>#N/A</v>
      </c>
      <c r="D27" s="27" t="e">
        <f>LIJSTMDCL!D35</f>
        <v>#N/A</v>
      </c>
      <c r="E27" s="27" t="e">
        <f>LIJSTMDCL!E35</f>
        <v>#N/A</v>
      </c>
      <c r="F27" s="27" t="e">
        <f>LIJSTMDCL!F35</f>
        <v>#N/A</v>
      </c>
      <c r="G27" s="27" t="e">
        <f>LIJSTMDCL!G35</f>
        <v>#N/A</v>
      </c>
      <c r="H27" s="27" t="e">
        <f>LIJSTMDCL!H35</f>
        <v>#N/A</v>
      </c>
      <c r="I27" s="27" t="e">
        <f>LIJSTMDCL!I35</f>
        <v>#N/A</v>
      </c>
      <c r="J27" s="27" t="e">
        <f>LIJSTMDCL!J35</f>
        <v>#N/A</v>
      </c>
      <c r="K27" s="27" t="e">
        <f>LIJSTMDCL!K35</f>
        <v>#N/A</v>
      </c>
      <c r="L27" s="27" t="e">
        <f>LIJSTMDCL!L35</f>
        <v>#N/A</v>
      </c>
      <c r="M27" s="27" t="e">
        <f>LIJSTMDCL!M35</f>
        <v>#N/A</v>
      </c>
      <c r="N27" s="17" t="e">
        <f>LIJSTMDCL!N35</f>
        <v>#N/A</v>
      </c>
      <c r="O27" s="17" t="e">
        <f>LIJSTMDCL!O35</f>
        <v>#N/A</v>
      </c>
      <c r="P27" s="17" t="e">
        <f>LIJSTMDCL!P35</f>
        <v>#N/A</v>
      </c>
      <c r="Q27" s="17" t="e">
        <f>LIJSTMDCL!Q35</f>
        <v>#N/A</v>
      </c>
      <c r="R27" s="17" t="e">
        <f>LIJSTMDCL!R35</f>
        <v>#N/A</v>
      </c>
      <c r="S27" s="17" t="e">
        <f>LIJSTMDCL!S35</f>
        <v>#N/A</v>
      </c>
      <c r="T27" s="17" t="e">
        <f>LIJSTMDCL!T35</f>
        <v>#N/A</v>
      </c>
      <c r="U27" s="14"/>
      <c r="V27" s="14"/>
      <c r="W27" s="14"/>
      <c r="X27" s="14"/>
      <c r="Y27" s="14"/>
    </row>
    <row r="28" spans="1:25" ht="15" hidden="1" customHeight="1" x14ac:dyDescent="0.25">
      <c r="A28" s="18" t="s">
        <v>26</v>
      </c>
      <c r="B28" s="22" t="str">
        <f>LIJSTMDCL!A11</f>
        <v>000</v>
      </c>
      <c r="C28" s="23" t="e">
        <f>LIJSTMDCL!C37*$V28</f>
        <v>#N/A</v>
      </c>
      <c r="D28" s="23" t="e">
        <f>LIJSTMDCL!D37*$V28</f>
        <v>#N/A</v>
      </c>
      <c r="E28" s="23" t="e">
        <f>LIJSTMDCL!E37*$V28</f>
        <v>#N/A</v>
      </c>
      <c r="F28" s="23" t="e">
        <f>LIJSTMDCL!F37*$V28</f>
        <v>#N/A</v>
      </c>
      <c r="G28" s="23" t="e">
        <f>LIJSTMDCL!G37*$V28</f>
        <v>#N/A</v>
      </c>
      <c r="H28" s="23" t="e">
        <f>LIJSTMDCL!H37*$V28</f>
        <v>#N/A</v>
      </c>
      <c r="I28" s="23" t="e">
        <f>LIJSTMDCL!I37*$V28</f>
        <v>#N/A</v>
      </c>
      <c r="J28" s="23" t="e">
        <f>LIJSTMDCL!J37*$V28</f>
        <v>#N/A</v>
      </c>
      <c r="K28" s="23" t="e">
        <f>LIJSTMDCL!K37*$V28</f>
        <v>#N/A</v>
      </c>
      <c r="L28" s="23" t="e">
        <f>LIJSTMDCL!L37*$V28</f>
        <v>#N/A</v>
      </c>
      <c r="M28" s="23" t="e">
        <f>LIJSTMDCL!M37*$V28</f>
        <v>#N/A</v>
      </c>
      <c r="N28" s="15" t="e">
        <f>LIJSTMDCL!N37*$V28</f>
        <v>#N/A</v>
      </c>
      <c r="O28" s="15" t="e">
        <f>LIJSTMDCL!O37*$V28</f>
        <v>#N/A</v>
      </c>
      <c r="P28" s="15" t="e">
        <f>LIJSTMDCL!P37*$V28</f>
        <v>#N/A</v>
      </c>
      <c r="Q28" s="15" t="e">
        <f>LIJSTMDCL!Q37*$V28</f>
        <v>#N/A</v>
      </c>
      <c r="R28" s="15" t="e">
        <f>LIJSTMDCL!R37*$V28</f>
        <v>#N/A</v>
      </c>
      <c r="S28" s="15" t="e">
        <f>LIJSTMDCL!S37*$V28</f>
        <v>#N/A</v>
      </c>
      <c r="T28" s="15" t="e">
        <f>LIJSTMDCL!T37*$V28</f>
        <v>#N/A</v>
      </c>
      <c r="U28" s="14" t="e">
        <f>LIJSTMDCL!D36</f>
        <v>#N/A</v>
      </c>
      <c r="V28" s="14" t="e">
        <f>POWER($H$5,U28)</f>
        <v>#N/A</v>
      </c>
      <c r="W28" s="14"/>
      <c r="X28" s="14"/>
      <c r="Y28" s="14"/>
    </row>
    <row r="29" spans="1:25" ht="15" hidden="1" customHeight="1" x14ac:dyDescent="0.25">
      <c r="A29" s="24" t="s">
        <v>27</v>
      </c>
      <c r="B29" s="22" t="str">
        <f>LIJSTMDCL!A11</f>
        <v>000</v>
      </c>
      <c r="C29" s="25" t="e">
        <f>LIJSTMDCL!C38*$H$5</f>
        <v>#N/A</v>
      </c>
      <c r="D29" s="25" t="e">
        <f>LIJSTMDCL!D38*$H$5</f>
        <v>#N/A</v>
      </c>
      <c r="E29" s="25" t="e">
        <f>LIJSTMDCL!E38*$H$5</f>
        <v>#N/A</v>
      </c>
      <c r="F29" s="25" t="e">
        <f>LIJSTMDCL!F38*$H$5</f>
        <v>#N/A</v>
      </c>
      <c r="G29" s="25" t="e">
        <f>LIJSTMDCL!G38*$H$5</f>
        <v>#N/A</v>
      </c>
      <c r="H29" s="25" t="e">
        <f>LIJSTMDCL!H38*$H$5</f>
        <v>#N/A</v>
      </c>
      <c r="I29" s="25" t="e">
        <f>LIJSTMDCL!I38*$H$5</f>
        <v>#N/A</v>
      </c>
      <c r="J29" s="25" t="e">
        <f>LIJSTMDCL!J38*$H$5</f>
        <v>#N/A</v>
      </c>
      <c r="K29" s="25" t="e">
        <f>LIJSTMDCL!K38*$H$5</f>
        <v>#N/A</v>
      </c>
      <c r="L29" s="25" t="e">
        <f>LIJSTMDCL!L38*$H$5</f>
        <v>#N/A</v>
      </c>
      <c r="M29" s="25" t="e">
        <f>LIJSTMDCL!M38*$H$5</f>
        <v>#N/A</v>
      </c>
      <c r="N29" s="16" t="e">
        <f>LIJSTMDCL!N38*$H$5</f>
        <v>#N/A</v>
      </c>
      <c r="O29" s="16" t="e">
        <f>LIJSTMDCL!O38*$H$5</f>
        <v>#N/A</v>
      </c>
      <c r="P29" s="16" t="e">
        <f>LIJSTMDCL!P38*$H$5</f>
        <v>#N/A</v>
      </c>
      <c r="Q29" s="16" t="e">
        <f>LIJSTMDCL!Q38*$H$5</f>
        <v>#N/A</v>
      </c>
      <c r="R29" s="16" t="e">
        <f>LIJSTMDCL!R38*$H$5</f>
        <v>#N/A</v>
      </c>
      <c r="S29" s="16" t="e">
        <f>LIJSTMDCL!S38*$H$5</f>
        <v>#N/A</v>
      </c>
      <c r="T29" s="16" t="e">
        <f>LIJSTMDCL!T38*$H$5</f>
        <v>#N/A</v>
      </c>
      <c r="U29" s="14"/>
      <c r="V29" s="14"/>
      <c r="W29" s="14"/>
      <c r="X29" s="14"/>
      <c r="Y29" s="14"/>
    </row>
    <row r="30" spans="1:25" ht="15" hidden="1" customHeight="1" x14ac:dyDescent="0.25">
      <c r="A30" s="26" t="s">
        <v>28</v>
      </c>
      <c r="B30" s="22" t="str">
        <f>LIJSTMDCL!A11</f>
        <v>000</v>
      </c>
      <c r="C30" s="27" t="e">
        <f>LIJSTMDCL!C39</f>
        <v>#N/A</v>
      </c>
      <c r="D30" s="27" t="e">
        <f>LIJSTMDCL!D39</f>
        <v>#N/A</v>
      </c>
      <c r="E30" s="27" t="e">
        <f>LIJSTMDCL!E39</f>
        <v>#N/A</v>
      </c>
      <c r="F30" s="27" t="e">
        <f>LIJSTMDCL!F39</f>
        <v>#N/A</v>
      </c>
      <c r="G30" s="27" t="e">
        <f>LIJSTMDCL!G39</f>
        <v>#N/A</v>
      </c>
      <c r="H30" s="27" t="e">
        <f>LIJSTMDCL!H39</f>
        <v>#N/A</v>
      </c>
      <c r="I30" s="27" t="e">
        <f>LIJSTMDCL!I39</f>
        <v>#N/A</v>
      </c>
      <c r="J30" s="27" t="e">
        <f>LIJSTMDCL!J39</f>
        <v>#N/A</v>
      </c>
      <c r="K30" s="27" t="e">
        <f>LIJSTMDCL!K39</f>
        <v>#N/A</v>
      </c>
      <c r="L30" s="27" t="e">
        <f>LIJSTMDCL!L39</f>
        <v>#N/A</v>
      </c>
      <c r="M30" s="27" t="e">
        <f>LIJSTMDCL!M39</f>
        <v>#N/A</v>
      </c>
      <c r="N30" s="17" t="e">
        <f>LIJSTMDCL!N39</f>
        <v>#N/A</v>
      </c>
      <c r="O30" s="17" t="e">
        <f>LIJSTMDCL!O39</f>
        <v>#N/A</v>
      </c>
      <c r="P30" s="17" t="e">
        <f>LIJSTMDCL!P39</f>
        <v>#N/A</v>
      </c>
      <c r="Q30" s="17" t="e">
        <f>LIJSTMDCL!Q39</f>
        <v>#N/A</v>
      </c>
      <c r="R30" s="17" t="e">
        <f>LIJSTMDCL!R39</f>
        <v>#N/A</v>
      </c>
      <c r="S30" s="17" t="e">
        <f>LIJSTMDCL!S39</f>
        <v>#N/A</v>
      </c>
      <c r="T30" s="17" t="e">
        <f>LIJSTMDCL!T39</f>
        <v>#N/A</v>
      </c>
      <c r="U30" s="14"/>
      <c r="V30" s="14"/>
      <c r="W30" s="14"/>
      <c r="X30" s="14"/>
      <c r="Y30" s="14"/>
    </row>
    <row r="31" spans="1:25" ht="15" hidden="1" customHeight="1" x14ac:dyDescent="0.25">
      <c r="A31" s="18" t="s">
        <v>26</v>
      </c>
      <c r="B31" s="22" t="str">
        <f>LIJSTMDCL!A12</f>
        <v>000</v>
      </c>
      <c r="C31" s="23" t="e">
        <f>LIJSTMDCL!C41*$V31</f>
        <v>#N/A</v>
      </c>
      <c r="D31" s="23" t="e">
        <f>LIJSTMDCL!D41*$V31</f>
        <v>#N/A</v>
      </c>
      <c r="E31" s="23" t="e">
        <f>LIJSTMDCL!E41*$V31</f>
        <v>#N/A</v>
      </c>
      <c r="F31" s="23" t="e">
        <f>LIJSTMDCL!F41*$V31</f>
        <v>#N/A</v>
      </c>
      <c r="G31" s="23" t="e">
        <f>LIJSTMDCL!G41*$V31</f>
        <v>#N/A</v>
      </c>
      <c r="H31" s="23" t="e">
        <f>LIJSTMDCL!H41*$V31</f>
        <v>#N/A</v>
      </c>
      <c r="I31" s="23" t="e">
        <f>LIJSTMDCL!I41*$V31</f>
        <v>#N/A</v>
      </c>
      <c r="J31" s="23" t="e">
        <f>LIJSTMDCL!J41*$V31</f>
        <v>#N/A</v>
      </c>
      <c r="K31" s="23" t="e">
        <f>LIJSTMDCL!K41*$V31</f>
        <v>#N/A</v>
      </c>
      <c r="L31" s="23" t="e">
        <f>LIJSTMDCL!L41*$V31</f>
        <v>#N/A</v>
      </c>
      <c r="M31" s="23" t="e">
        <f>LIJSTMDCL!M41*$V31</f>
        <v>#N/A</v>
      </c>
      <c r="N31" s="15" t="e">
        <f>LIJSTMDCL!N41*$V31</f>
        <v>#N/A</v>
      </c>
      <c r="O31" s="15" t="e">
        <f>LIJSTMDCL!O41*$V31</f>
        <v>#N/A</v>
      </c>
      <c r="P31" s="15" t="e">
        <f>LIJSTMDCL!P41*$V31</f>
        <v>#N/A</v>
      </c>
      <c r="Q31" s="15" t="e">
        <f>LIJSTMDCL!Q41*$V31</f>
        <v>#N/A</v>
      </c>
      <c r="R31" s="15" t="e">
        <f>LIJSTMDCL!R41*$V31</f>
        <v>#N/A</v>
      </c>
      <c r="S31" s="15" t="e">
        <f>LIJSTMDCL!S41*$V31</f>
        <v>#N/A</v>
      </c>
      <c r="T31" s="15" t="e">
        <f>LIJSTMDCL!T41*$V31</f>
        <v>#N/A</v>
      </c>
      <c r="U31" s="14" t="e">
        <f>LIJSTMDCL!D40</f>
        <v>#N/A</v>
      </c>
      <c r="V31" s="14" t="e">
        <f>POWER($H$5,U31)</f>
        <v>#N/A</v>
      </c>
      <c r="W31" s="14"/>
      <c r="X31" s="14"/>
      <c r="Y31" s="14"/>
    </row>
    <row r="32" spans="1:25" ht="15" hidden="1" customHeight="1" x14ac:dyDescent="0.25">
      <c r="A32" s="24" t="s">
        <v>27</v>
      </c>
      <c r="B32" s="22" t="str">
        <f>LIJSTMDCL!A12</f>
        <v>000</v>
      </c>
      <c r="C32" s="25" t="e">
        <f>LIJSTMDCL!C42*$H$5</f>
        <v>#N/A</v>
      </c>
      <c r="D32" s="25" t="e">
        <f>LIJSTMDCL!D42*$H$5</f>
        <v>#N/A</v>
      </c>
      <c r="E32" s="25" t="e">
        <f>LIJSTMDCL!E42*$H$5</f>
        <v>#N/A</v>
      </c>
      <c r="F32" s="25" t="e">
        <f>LIJSTMDCL!F42*$H$5</f>
        <v>#N/A</v>
      </c>
      <c r="G32" s="25" t="e">
        <f>LIJSTMDCL!G42*$H$5</f>
        <v>#N/A</v>
      </c>
      <c r="H32" s="25" t="e">
        <f>LIJSTMDCL!H42*$H$5</f>
        <v>#N/A</v>
      </c>
      <c r="I32" s="25" t="e">
        <f>LIJSTMDCL!I42*$H$5</f>
        <v>#N/A</v>
      </c>
      <c r="J32" s="25" t="e">
        <f>LIJSTMDCL!J42*$H$5</f>
        <v>#N/A</v>
      </c>
      <c r="K32" s="25" t="e">
        <f>LIJSTMDCL!K42*$H$5</f>
        <v>#N/A</v>
      </c>
      <c r="L32" s="25" t="e">
        <f>LIJSTMDCL!L42*$H$5</f>
        <v>#N/A</v>
      </c>
      <c r="M32" s="25" t="e">
        <f>LIJSTMDCL!M42*$H$5</f>
        <v>#N/A</v>
      </c>
      <c r="N32" s="16" t="e">
        <f>LIJSTMDCL!N42*$H$5</f>
        <v>#N/A</v>
      </c>
      <c r="O32" s="16" t="e">
        <f>LIJSTMDCL!O42*$H$5</f>
        <v>#N/A</v>
      </c>
      <c r="P32" s="16" t="e">
        <f>LIJSTMDCL!P42*$H$5</f>
        <v>#N/A</v>
      </c>
      <c r="Q32" s="16" t="e">
        <f>LIJSTMDCL!Q42*$H$5</f>
        <v>#N/A</v>
      </c>
      <c r="R32" s="16" t="e">
        <f>LIJSTMDCL!R42*$H$5</f>
        <v>#N/A</v>
      </c>
      <c r="S32" s="16" t="e">
        <f>LIJSTMDCL!S42*$H$5</f>
        <v>#N/A</v>
      </c>
      <c r="T32" s="16" t="e">
        <f>LIJSTMDCL!T42*$H$5</f>
        <v>#N/A</v>
      </c>
      <c r="U32" s="14"/>
      <c r="V32" s="14"/>
      <c r="W32" s="14"/>
      <c r="X32" s="14"/>
      <c r="Y32" s="14"/>
    </row>
    <row r="33" spans="1:25" ht="15" hidden="1" customHeight="1" x14ac:dyDescent="0.25">
      <c r="A33" s="26" t="s">
        <v>28</v>
      </c>
      <c r="B33" s="22" t="str">
        <f>LIJSTMDCL!A12</f>
        <v>000</v>
      </c>
      <c r="C33" s="27" t="e">
        <f>LIJSTMDCL!C43</f>
        <v>#N/A</v>
      </c>
      <c r="D33" s="27" t="e">
        <f>LIJSTMDCL!D43</f>
        <v>#N/A</v>
      </c>
      <c r="E33" s="27" t="e">
        <f>LIJSTMDCL!E43</f>
        <v>#N/A</v>
      </c>
      <c r="F33" s="27" t="e">
        <f>LIJSTMDCL!F43</f>
        <v>#N/A</v>
      </c>
      <c r="G33" s="27" t="e">
        <f>LIJSTMDCL!G43</f>
        <v>#N/A</v>
      </c>
      <c r="H33" s="27" t="e">
        <f>LIJSTMDCL!H43</f>
        <v>#N/A</v>
      </c>
      <c r="I33" s="27" t="e">
        <f>LIJSTMDCL!I43</f>
        <v>#N/A</v>
      </c>
      <c r="J33" s="27" t="e">
        <f>LIJSTMDCL!J43</f>
        <v>#N/A</v>
      </c>
      <c r="K33" s="27" t="e">
        <f>LIJSTMDCL!K43</f>
        <v>#N/A</v>
      </c>
      <c r="L33" s="27" t="e">
        <f>LIJSTMDCL!L43</f>
        <v>#N/A</v>
      </c>
      <c r="M33" s="27" t="e">
        <f>LIJSTMDCL!M43</f>
        <v>#N/A</v>
      </c>
      <c r="N33" s="17" t="e">
        <f>LIJSTMDCL!N43</f>
        <v>#N/A</v>
      </c>
      <c r="O33" s="17" t="e">
        <f>LIJSTMDCL!O43</f>
        <v>#N/A</v>
      </c>
      <c r="P33" s="17" t="e">
        <f>LIJSTMDCL!P43</f>
        <v>#N/A</v>
      </c>
      <c r="Q33" s="17" t="e">
        <f>LIJSTMDCL!Q43</f>
        <v>#N/A</v>
      </c>
      <c r="R33" s="17" t="e">
        <f>LIJSTMDCL!R43</f>
        <v>#N/A</v>
      </c>
      <c r="S33" s="17" t="e">
        <f>LIJSTMDCL!S43</f>
        <v>#N/A</v>
      </c>
      <c r="T33" s="17" t="e">
        <f>LIJSTMDCL!T43</f>
        <v>#N/A</v>
      </c>
      <c r="U33" s="14"/>
      <c r="V33" s="14"/>
      <c r="W33" s="14"/>
      <c r="X33" s="14"/>
      <c r="Y33" s="14"/>
    </row>
    <row r="34" spans="1:25" ht="7.5" customHeight="1" thickBot="1" x14ac:dyDescent="0.3">
      <c r="A34" s="18"/>
      <c r="B34" s="1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5.75" hidden="1" customHeight="1" thickBot="1" x14ac:dyDescent="0.3">
      <c r="A35" s="18"/>
      <c r="B35" s="1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5.75" hidden="1" customHeight="1" thickBot="1" x14ac:dyDescent="0.3">
      <c r="A36" s="18"/>
      <c r="B36" s="1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.75" hidden="1" customHeight="1" thickBot="1" x14ac:dyDescent="0.3">
      <c r="A37" s="18"/>
      <c r="B37" s="1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5.75" hidden="1" customHeight="1" thickBot="1" x14ac:dyDescent="0.3">
      <c r="A38" s="18"/>
      <c r="B38" s="1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5.75" hidden="1" customHeight="1" thickBot="1" x14ac:dyDescent="0.3">
      <c r="A39" s="18"/>
      <c r="B39" s="1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5.75" hidden="1" customHeight="1" thickBot="1" x14ac:dyDescent="0.3">
      <c r="A40" s="18"/>
      <c r="B40" s="1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5.75" hidden="1" customHeight="1" thickBot="1" x14ac:dyDescent="0.3">
      <c r="A41" s="18"/>
      <c r="B41" s="1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5.75" hidden="1" customHeight="1" thickBot="1" x14ac:dyDescent="0.3">
      <c r="A42" s="18"/>
      <c r="B42" s="1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5.75" hidden="1" customHeight="1" thickBot="1" x14ac:dyDescent="0.3">
      <c r="A43" s="18"/>
      <c r="B43" s="1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5.75" hidden="1" customHeight="1" thickBot="1" x14ac:dyDescent="0.3">
      <c r="A44" s="18"/>
      <c r="B44" s="1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5.75" hidden="1" customHeight="1" thickBot="1" x14ac:dyDescent="0.3">
      <c r="A45" s="18"/>
      <c r="B45" s="1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5.75" hidden="1" customHeight="1" thickBot="1" x14ac:dyDescent="0.3">
      <c r="A46" s="18"/>
      <c r="B46" s="1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5.75" hidden="1" customHeight="1" thickBot="1" x14ac:dyDescent="0.3">
      <c r="A47" s="18"/>
      <c r="B47" s="1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5.75" hidden="1" customHeight="1" thickBot="1" x14ac:dyDescent="0.3">
      <c r="A48" s="18"/>
      <c r="B48" s="1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5.75" hidden="1" customHeight="1" thickBot="1" x14ac:dyDescent="0.3">
      <c r="A49" s="18"/>
      <c r="B49" s="1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5.75" hidden="1" customHeight="1" thickBot="1" x14ac:dyDescent="0.3">
      <c r="A50" s="18"/>
      <c r="B50" s="1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5.75" hidden="1" customHeight="1" thickBot="1" x14ac:dyDescent="0.3">
      <c r="A51" s="18"/>
      <c r="B51" s="1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5.75" hidden="1" customHeight="1" thickBot="1" x14ac:dyDescent="0.3">
      <c r="A52" s="18"/>
      <c r="B52" s="1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6.5" thickBot="1" x14ac:dyDescent="0.3">
      <c r="A53" s="30"/>
      <c r="B53" s="31" t="s">
        <v>7104</v>
      </c>
      <c r="C53" s="83">
        <f>LIJSTMDCL!D46</f>
        <v>34</v>
      </c>
      <c r="D53" s="32" t="s">
        <v>0</v>
      </c>
      <c r="E53" s="33"/>
      <c r="F53" s="18"/>
      <c r="G53" s="18"/>
      <c r="H53" s="18"/>
      <c r="I53" s="18"/>
      <c r="J53" s="18"/>
      <c r="K53" s="18"/>
      <c r="L53" s="18"/>
      <c r="M53" s="18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0.75" customHeight="1" thickBot="1" x14ac:dyDescent="0.3">
      <c r="A54" s="18"/>
      <c r="B54" s="34"/>
      <c r="C54" s="34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3.5" customHeight="1" thickBot="1" x14ac:dyDescent="0.3">
      <c r="A55" s="30"/>
      <c r="B55" s="36" t="s">
        <v>36</v>
      </c>
      <c r="C55" s="37" t="str">
        <f>LIJSTMDCL!C47</f>
        <v>110</v>
      </c>
      <c r="D55" s="37" t="str">
        <f>LIJSTMDCL!D47</f>
        <v>130</v>
      </c>
      <c r="E55" s="37" t="str">
        <f>LIJSTMDCL!E47</f>
        <v>150</v>
      </c>
      <c r="F55" s="37" t="str">
        <f>LIJSTMDCL!F47</f>
        <v>170</v>
      </c>
      <c r="G55" s="37" t="str">
        <f>LIJSTMDCL!G47</f>
        <v>190</v>
      </c>
      <c r="H55" s="37" t="str">
        <f>LIJSTMDCL!H47</f>
        <v>210</v>
      </c>
      <c r="I55" s="37" t="str">
        <f>LIJSTMDCL!I47</f>
        <v>230</v>
      </c>
      <c r="J55" s="37" t="str">
        <f>LIJSTMDCL!J47</f>
        <v>250</v>
      </c>
      <c r="K55" s="37" t="str">
        <f>LIJSTMDCL!K47</f>
        <v>270</v>
      </c>
      <c r="L55" s="37" t="str">
        <f>LIJSTMDCL!L47</f>
        <v>290</v>
      </c>
      <c r="M55" s="37" t="str">
        <f>LIJSTMDCL!M47</f>
        <v>310</v>
      </c>
      <c r="N55" s="13" t="str">
        <f>LIJSTMDCL!N47</f>
        <v>00</v>
      </c>
      <c r="O55" s="13" t="str">
        <f>LIJSTMDCL!O47</f>
        <v>00</v>
      </c>
      <c r="P55" s="13">
        <f>LIJSTMDCL!P47</f>
        <v>260</v>
      </c>
      <c r="Q55" s="13">
        <f>LIJSTMDCL!Q47</f>
        <v>280</v>
      </c>
      <c r="R55" s="13" t="str">
        <f>LIJSTMDCL!R47</f>
        <v>00</v>
      </c>
      <c r="S55" s="13" t="str">
        <f>LIJSTMDCL!S47</f>
        <v>00</v>
      </c>
      <c r="T55" s="13" t="str">
        <f>LIJSTMDCL!T47</f>
        <v>00</v>
      </c>
      <c r="U55" s="14"/>
      <c r="V55" s="14"/>
      <c r="W55" s="14"/>
      <c r="X55" s="14"/>
      <c r="Y55" s="14"/>
    </row>
    <row r="56" spans="1:25" ht="15.75" hidden="1" thickBot="1" x14ac:dyDescent="0.3">
      <c r="A56" s="38" t="s">
        <v>26</v>
      </c>
      <c r="B56" s="39" t="str">
        <f>LIJSTMDCL!A49</f>
        <v>014</v>
      </c>
      <c r="C56" s="40" t="e">
        <f>LIJSTMDCL!C60*$V56</f>
        <v>#N/A</v>
      </c>
      <c r="D56" s="40" t="e">
        <f>LIJSTMDCL!D60*$V56</f>
        <v>#N/A</v>
      </c>
      <c r="E56" s="40" t="e">
        <f>LIJSTMDCL!E60*$V56</f>
        <v>#N/A</v>
      </c>
      <c r="F56" s="40" t="e">
        <f>LIJSTMDCL!F60*$V56</f>
        <v>#N/A</v>
      </c>
      <c r="G56" s="40" t="e">
        <f>LIJSTMDCL!G60*$V56</f>
        <v>#N/A</v>
      </c>
      <c r="H56" s="40" t="e">
        <f>LIJSTMDCL!H60*$V56</f>
        <v>#N/A</v>
      </c>
      <c r="I56" s="40" t="e">
        <f>LIJSTMDCL!I60*$V56</f>
        <v>#N/A</v>
      </c>
      <c r="J56" s="40" t="e">
        <f>LIJSTMDCL!J60*$V56</f>
        <v>#N/A</v>
      </c>
      <c r="K56" s="40" t="e">
        <f>LIJSTMDCL!K60*$V56</f>
        <v>#N/A</v>
      </c>
      <c r="L56" s="40" t="e">
        <f>LIJSTMDCL!L60*$V56</f>
        <v>#N/A</v>
      </c>
      <c r="M56" s="40" t="e">
        <f>LIJSTMDCL!M60*$V56</f>
        <v>#N/A</v>
      </c>
      <c r="N56" s="15" t="e">
        <f>LIJSTMDCL!N60*$V56</f>
        <v>#N/A</v>
      </c>
      <c r="O56" s="15" t="e">
        <f>LIJSTMDCL!O60*$V56</f>
        <v>#N/A</v>
      </c>
      <c r="P56" s="15" t="e">
        <f>LIJSTMDCL!P60*$V56</f>
        <v>#N/A</v>
      </c>
      <c r="Q56" s="15" t="e">
        <f>LIJSTMDCL!Q60*$V56</f>
        <v>#N/A</v>
      </c>
      <c r="R56" s="15" t="e">
        <f>LIJSTMDCL!R60*$V56</f>
        <v>#N/A</v>
      </c>
      <c r="S56" s="15" t="e">
        <f>LIJSTMDCL!S60*$V56</f>
        <v>#N/A</v>
      </c>
      <c r="T56" s="15" t="e">
        <f>LIJSTMDCL!T60*$V56</f>
        <v>#N/A</v>
      </c>
      <c r="U56" s="14" t="e">
        <f>LIJSTMDCL!D59</f>
        <v>#N/A</v>
      </c>
      <c r="V56" s="14" t="e">
        <f>POWER($H$5,U56)</f>
        <v>#N/A</v>
      </c>
      <c r="W56" s="14"/>
      <c r="X56" s="14"/>
      <c r="Y56" s="14"/>
    </row>
    <row r="57" spans="1:25" ht="15.75" thickBot="1" x14ac:dyDescent="0.3">
      <c r="A57" s="41" t="s">
        <v>27</v>
      </c>
      <c r="B57" s="39" t="str">
        <f>LIJSTMDCL!A49</f>
        <v>014</v>
      </c>
      <c r="C57" s="73">
        <f>LIJSTMDCL!C61*$H$5</f>
        <v>1410</v>
      </c>
      <c r="D57" s="73">
        <f>LIJSTMDCL!D61*$H$5</f>
        <v>1527</v>
      </c>
      <c r="E57" s="73">
        <f>LIJSTMDCL!E61*$H$5</f>
        <v>2115</v>
      </c>
      <c r="F57" s="73">
        <f>LIJSTMDCL!F61*$H$5</f>
        <v>2702</v>
      </c>
      <c r="G57" s="73">
        <f>LIJSTMDCL!G61*$H$5</f>
        <v>2820</v>
      </c>
      <c r="H57" s="73">
        <f>LIJSTMDCL!H61*$H$5</f>
        <v>3407</v>
      </c>
      <c r="I57" s="73">
        <f>LIJSTMDCL!I61*$H$5</f>
        <v>3525</v>
      </c>
      <c r="J57" s="73">
        <f>LIJSTMDCL!J61*$H$5</f>
        <v>4112</v>
      </c>
      <c r="K57" s="73">
        <f>LIJSTMDCL!K61*$H$5</f>
        <v>4229</v>
      </c>
      <c r="L57" s="73">
        <f>LIJSTMDCL!L61*$H$5</f>
        <v>4817</v>
      </c>
      <c r="M57" s="73">
        <f>LIJSTMDCL!M61*$H$5</f>
        <v>5404</v>
      </c>
      <c r="N57" s="16" t="e">
        <f>LIJSTMDCL!N61*$H$5</f>
        <v>#N/A</v>
      </c>
      <c r="O57" s="16" t="e">
        <f>LIJSTMDCL!O61*$H$5</f>
        <v>#N/A</v>
      </c>
      <c r="P57" s="16" t="e">
        <f>LIJSTMDCL!P61*$H$5</f>
        <v>#N/A</v>
      </c>
      <c r="Q57" s="16" t="e">
        <f>LIJSTMDCL!Q61*$H$5</f>
        <v>#N/A</v>
      </c>
      <c r="R57" s="16" t="e">
        <f>LIJSTMDCL!R61*$H$5</f>
        <v>#N/A</v>
      </c>
      <c r="S57" s="16" t="e">
        <f>LIJSTMDCL!S61*$H$5</f>
        <v>#N/A</v>
      </c>
      <c r="T57" s="16" t="e">
        <f>LIJSTMDCL!T61*$H$5</f>
        <v>#N/A</v>
      </c>
      <c r="U57" s="14"/>
      <c r="V57" s="14"/>
      <c r="W57" s="14"/>
      <c r="X57" s="14"/>
      <c r="Y57" s="14"/>
    </row>
    <row r="58" spans="1:25" ht="15.75" thickBot="1" x14ac:dyDescent="0.3">
      <c r="A58" s="70"/>
      <c r="B58" s="84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7" t="e">
        <f>LIJSTMDCL!N62</f>
        <v>#N/A</v>
      </c>
      <c r="O58" s="17" t="e">
        <f>LIJSTMDCL!O62</f>
        <v>#N/A</v>
      </c>
      <c r="P58" s="17" t="e">
        <f>LIJSTMDCL!P62</f>
        <v>#N/A</v>
      </c>
      <c r="Q58" s="17" t="e">
        <f>LIJSTMDCL!Q62</f>
        <v>#N/A</v>
      </c>
      <c r="R58" s="17" t="e">
        <f>LIJSTMDCL!R62</f>
        <v>#N/A</v>
      </c>
      <c r="S58" s="17" t="e">
        <f>LIJSTMDCL!S62</f>
        <v>#N/A</v>
      </c>
      <c r="T58" s="17" t="e">
        <f>LIJSTMDCL!T62</f>
        <v>#N/A</v>
      </c>
      <c r="U58" s="14"/>
      <c r="V58" s="14"/>
      <c r="W58" s="14"/>
      <c r="X58" s="14"/>
      <c r="Y58" s="14"/>
    </row>
    <row r="59" spans="1:25" ht="0.75" customHeight="1" x14ac:dyDescent="0.25">
      <c r="A59" s="18" t="s">
        <v>26</v>
      </c>
      <c r="B59" s="44" t="str">
        <f>LIJSTMDCL!A50</f>
        <v>00</v>
      </c>
      <c r="C59" s="23" t="e">
        <f>LIJSTMDCL!C64*$V59</f>
        <v>#N/A</v>
      </c>
      <c r="D59" s="23" t="e">
        <f>LIJSTMDCL!D64*$V59</f>
        <v>#N/A</v>
      </c>
      <c r="E59" s="23" t="e">
        <f>LIJSTMDCL!E64*$V59</f>
        <v>#N/A</v>
      </c>
      <c r="F59" s="23" t="e">
        <f>LIJSTMDCL!F64*$V59</f>
        <v>#N/A</v>
      </c>
      <c r="G59" s="23" t="e">
        <f>LIJSTMDCL!G64*$V59</f>
        <v>#N/A</v>
      </c>
      <c r="H59" s="23" t="e">
        <f>LIJSTMDCL!H64*$V59</f>
        <v>#N/A</v>
      </c>
      <c r="I59" s="23" t="e">
        <f>LIJSTMDCL!I64*$V59</f>
        <v>#N/A</v>
      </c>
      <c r="J59" s="23" t="e">
        <f>LIJSTMDCL!J64*$V59</f>
        <v>#N/A</v>
      </c>
      <c r="K59" s="23" t="e">
        <f>LIJSTMDCL!K64*$V59</f>
        <v>#N/A</v>
      </c>
      <c r="L59" s="23" t="e">
        <f>LIJSTMDCL!L64*$V59</f>
        <v>#N/A</v>
      </c>
      <c r="M59" s="23" t="e">
        <f>LIJSTMDCL!M64*$V59</f>
        <v>#N/A</v>
      </c>
      <c r="N59" s="15" t="e">
        <f>LIJSTMDCL!N64*$V59</f>
        <v>#N/A</v>
      </c>
      <c r="O59" s="15" t="e">
        <f>LIJSTMDCL!O64*$V59</f>
        <v>#N/A</v>
      </c>
      <c r="P59" s="15" t="e">
        <f>LIJSTMDCL!P64*$V59</f>
        <v>#N/A</v>
      </c>
      <c r="Q59" s="15" t="e">
        <f>LIJSTMDCL!Q64*$V59</f>
        <v>#N/A</v>
      </c>
      <c r="R59" s="15" t="e">
        <f>LIJSTMDCL!R64*$V59</f>
        <v>#N/A</v>
      </c>
      <c r="S59" s="15" t="e">
        <f>LIJSTMDCL!S64*$V59</f>
        <v>#N/A</v>
      </c>
      <c r="T59" s="15" t="e">
        <f>LIJSTMDCL!T63*$V59</f>
        <v>#N/A</v>
      </c>
      <c r="U59" s="14" t="e">
        <f>LIJSTMDCL!C63</f>
        <v>#N/A</v>
      </c>
      <c r="V59" s="14" t="e">
        <f>POWER($H$5,U59)</f>
        <v>#N/A</v>
      </c>
      <c r="W59" s="14"/>
      <c r="X59" s="14"/>
      <c r="Y59" s="14"/>
    </row>
    <row r="60" spans="1:25" hidden="1" x14ac:dyDescent="0.25">
      <c r="A60" s="24" t="s">
        <v>27</v>
      </c>
      <c r="B60" s="44" t="str">
        <f>LIJSTMDCL!A50</f>
        <v>00</v>
      </c>
      <c r="C60" s="25" t="e">
        <f>LIJSTMDCL!C65*$H$5</f>
        <v>#N/A</v>
      </c>
      <c r="D60" s="25" t="e">
        <f>LIJSTMDCL!D65*$H$5</f>
        <v>#N/A</v>
      </c>
      <c r="E60" s="25" t="e">
        <f>LIJSTMDCL!E65*$H$5</f>
        <v>#N/A</v>
      </c>
      <c r="F60" s="25" t="e">
        <f>LIJSTMDCL!F65*$H$5</f>
        <v>#N/A</v>
      </c>
      <c r="G60" s="25" t="e">
        <f>LIJSTMDCL!G65*$H$5</f>
        <v>#N/A</v>
      </c>
      <c r="H60" s="25" t="e">
        <f>LIJSTMDCL!H65*$H$5</f>
        <v>#N/A</v>
      </c>
      <c r="I60" s="25" t="e">
        <f>LIJSTMDCL!I65*$H$5</f>
        <v>#N/A</v>
      </c>
      <c r="J60" s="25" t="e">
        <f>LIJSTMDCL!J65*$H$5</f>
        <v>#N/A</v>
      </c>
      <c r="K60" s="25" t="e">
        <f>LIJSTMDCL!K65*$H$5</f>
        <v>#N/A</v>
      </c>
      <c r="L60" s="25" t="e">
        <f>LIJSTMDCL!L65*$H$5</f>
        <v>#N/A</v>
      </c>
      <c r="M60" s="25" t="e">
        <f>LIJSTMDCL!M65*$H$5</f>
        <v>#N/A</v>
      </c>
      <c r="N60" s="16" t="e">
        <f>LIJSTMDCL!N65*$H$5</f>
        <v>#N/A</v>
      </c>
      <c r="O60" s="16" t="e">
        <f>LIJSTMDCL!O65*$H$5</f>
        <v>#N/A</v>
      </c>
      <c r="P60" s="16" t="e">
        <f>LIJSTMDCL!P65*$H$5</f>
        <v>#N/A</v>
      </c>
      <c r="Q60" s="16" t="e">
        <f>LIJSTMDCL!Q65*$H$5</f>
        <v>#N/A</v>
      </c>
      <c r="R60" s="16" t="e">
        <f>LIJSTMDCL!R65*$H$5</f>
        <v>#N/A</v>
      </c>
      <c r="S60" s="16" t="e">
        <f>LIJSTMDCL!S65*$H$5</f>
        <v>#N/A</v>
      </c>
      <c r="T60" s="16" t="e">
        <f>LIJSTMDCL!T64*$H$5</f>
        <v>#N/A</v>
      </c>
      <c r="U60" s="14"/>
      <c r="V60" s="14"/>
      <c r="W60" s="14"/>
      <c r="X60" s="14"/>
      <c r="Y60" s="14"/>
    </row>
    <row r="61" spans="1:25" hidden="1" x14ac:dyDescent="0.25">
      <c r="A61" s="26" t="s">
        <v>28</v>
      </c>
      <c r="B61" s="44" t="str">
        <f>LIJSTMDCL!A50</f>
        <v>00</v>
      </c>
      <c r="C61" s="27" t="e">
        <f>LIJSTMDCL!C66</f>
        <v>#N/A</v>
      </c>
      <c r="D61" s="27" t="e">
        <f>LIJSTMDCL!D66</f>
        <v>#N/A</v>
      </c>
      <c r="E61" s="27" t="e">
        <f>LIJSTMDCL!E66</f>
        <v>#N/A</v>
      </c>
      <c r="F61" s="27" t="e">
        <f>LIJSTMDCL!F66</f>
        <v>#N/A</v>
      </c>
      <c r="G61" s="27" t="e">
        <f>LIJSTMDCL!G66</f>
        <v>#N/A</v>
      </c>
      <c r="H61" s="27" t="e">
        <f>LIJSTMDCL!H66</f>
        <v>#N/A</v>
      </c>
      <c r="I61" s="27" t="e">
        <f>LIJSTMDCL!I66</f>
        <v>#N/A</v>
      </c>
      <c r="J61" s="27" t="e">
        <f>LIJSTMDCL!J66</f>
        <v>#N/A</v>
      </c>
      <c r="K61" s="27" t="e">
        <f>LIJSTMDCL!K66</f>
        <v>#N/A</v>
      </c>
      <c r="L61" s="27" t="e">
        <f>LIJSTMDCL!L66</f>
        <v>#N/A</v>
      </c>
      <c r="M61" s="27" t="e">
        <f>LIJSTMDCL!M66</f>
        <v>#N/A</v>
      </c>
      <c r="N61" s="17" t="e">
        <f>LIJSTMDCL!N66</f>
        <v>#N/A</v>
      </c>
      <c r="O61" s="17" t="e">
        <f>LIJSTMDCL!O66</f>
        <v>#N/A</v>
      </c>
      <c r="P61" s="17" t="e">
        <f>LIJSTMDCL!P66</f>
        <v>#N/A</v>
      </c>
      <c r="Q61" s="17" t="e">
        <f>LIJSTMDCL!Q66</f>
        <v>#N/A</v>
      </c>
      <c r="R61" s="17" t="e">
        <f>LIJSTMDCL!R66</f>
        <v>#N/A</v>
      </c>
      <c r="S61" s="17" t="e">
        <f>LIJSTMDCL!S66</f>
        <v>#N/A</v>
      </c>
      <c r="T61" s="17" t="e">
        <f>LIJSTMDCL!T65</f>
        <v>#N/A</v>
      </c>
      <c r="U61" s="14"/>
      <c r="V61" s="14"/>
      <c r="W61" s="14"/>
      <c r="X61" s="14"/>
      <c r="Y61" s="14"/>
    </row>
    <row r="62" spans="1:25" hidden="1" x14ac:dyDescent="0.25">
      <c r="A62" s="18" t="s">
        <v>26</v>
      </c>
      <c r="B62" s="44" t="str">
        <f>LIJSTMDCL!A51</f>
        <v>00</v>
      </c>
      <c r="C62" s="23" t="e">
        <f>LIJSTMDCL!C68*$V62</f>
        <v>#N/A</v>
      </c>
      <c r="D62" s="23" t="e">
        <f>LIJSTMDCL!D68*$V62</f>
        <v>#N/A</v>
      </c>
      <c r="E62" s="23" t="e">
        <f>LIJSTMDCL!E68*$V62</f>
        <v>#N/A</v>
      </c>
      <c r="F62" s="23" t="e">
        <f>LIJSTMDCL!F68*$V62</f>
        <v>#N/A</v>
      </c>
      <c r="G62" s="23" t="e">
        <f>LIJSTMDCL!G68*$V62</f>
        <v>#N/A</v>
      </c>
      <c r="H62" s="23" t="e">
        <f>LIJSTMDCL!H68*$V62</f>
        <v>#N/A</v>
      </c>
      <c r="I62" s="23" t="e">
        <f>LIJSTMDCL!I68*$V62</f>
        <v>#N/A</v>
      </c>
      <c r="J62" s="23" t="e">
        <f>LIJSTMDCL!J68*$V62</f>
        <v>#N/A</v>
      </c>
      <c r="K62" s="23" t="e">
        <f>LIJSTMDCL!K68*$V62</f>
        <v>#N/A</v>
      </c>
      <c r="L62" s="23" t="e">
        <f>LIJSTMDCL!L68*$V62</f>
        <v>#N/A</v>
      </c>
      <c r="M62" s="23" t="e">
        <f>LIJSTMDCL!M68*$V62</f>
        <v>#N/A</v>
      </c>
      <c r="N62" s="15" t="e">
        <f>LIJSTMDCL!N68*$V62</f>
        <v>#N/A</v>
      </c>
      <c r="O62" s="15" t="e">
        <f>LIJSTMDCL!O68*$V62</f>
        <v>#N/A</v>
      </c>
      <c r="P62" s="15" t="e">
        <f>LIJSTMDCL!P68*$V62</f>
        <v>#N/A</v>
      </c>
      <c r="Q62" s="15" t="e">
        <f>LIJSTMDCL!Q68*$V62</f>
        <v>#N/A</v>
      </c>
      <c r="R62" s="15" t="e">
        <f>LIJSTMDCL!R68*$V62</f>
        <v>#N/A</v>
      </c>
      <c r="S62" s="15" t="e">
        <f>LIJSTMDCL!S68*$V62</f>
        <v>#N/A</v>
      </c>
      <c r="T62" s="15" t="e">
        <f>LIJSTMDCL!T68*$V62</f>
        <v>#N/A</v>
      </c>
      <c r="U62" s="14" t="e">
        <f>LIJSTMDCL!C67</f>
        <v>#N/A</v>
      </c>
      <c r="V62" s="14" t="e">
        <f>POWER($H$5,U62)</f>
        <v>#N/A</v>
      </c>
      <c r="W62" s="14"/>
      <c r="X62" s="14"/>
      <c r="Y62" s="14"/>
    </row>
    <row r="63" spans="1:25" hidden="1" x14ac:dyDescent="0.25">
      <c r="A63" s="24" t="s">
        <v>27</v>
      </c>
      <c r="B63" s="44" t="str">
        <f>LIJSTMDCL!A51</f>
        <v>00</v>
      </c>
      <c r="C63" s="25" t="e">
        <f>LIJSTMDCL!C69*$H$5</f>
        <v>#N/A</v>
      </c>
      <c r="D63" s="25" t="e">
        <f>LIJSTMDCL!D69*$H$5</f>
        <v>#N/A</v>
      </c>
      <c r="E63" s="25" t="e">
        <f>LIJSTMDCL!E69*$H$5</f>
        <v>#N/A</v>
      </c>
      <c r="F63" s="25" t="e">
        <f>LIJSTMDCL!F69*$H$5</f>
        <v>#N/A</v>
      </c>
      <c r="G63" s="25" t="e">
        <f>LIJSTMDCL!G69*$H$5</f>
        <v>#N/A</v>
      </c>
      <c r="H63" s="25" t="e">
        <f>LIJSTMDCL!H69*$H$5</f>
        <v>#N/A</v>
      </c>
      <c r="I63" s="25" t="e">
        <f>LIJSTMDCL!I69*$H$5</f>
        <v>#N/A</v>
      </c>
      <c r="J63" s="25" t="e">
        <f>LIJSTMDCL!J69*$H$5</f>
        <v>#N/A</v>
      </c>
      <c r="K63" s="25" t="e">
        <f>LIJSTMDCL!K69*$H$5</f>
        <v>#N/A</v>
      </c>
      <c r="L63" s="25" t="e">
        <f>LIJSTMDCL!L69*$H$5</f>
        <v>#N/A</v>
      </c>
      <c r="M63" s="25" t="e">
        <f>LIJSTMDCL!M69*$H$5</f>
        <v>#N/A</v>
      </c>
      <c r="N63" s="16" t="e">
        <f>LIJSTMDCL!N69*$H$5</f>
        <v>#N/A</v>
      </c>
      <c r="O63" s="16" t="e">
        <f>LIJSTMDCL!O69*$H$5</f>
        <v>#N/A</v>
      </c>
      <c r="P63" s="16" t="e">
        <f>LIJSTMDCL!P69*$H$5</f>
        <v>#N/A</v>
      </c>
      <c r="Q63" s="16" t="e">
        <f>LIJSTMDCL!Q69*$H$5</f>
        <v>#N/A</v>
      </c>
      <c r="R63" s="16" t="e">
        <f>LIJSTMDCL!R69*$H$5</f>
        <v>#N/A</v>
      </c>
      <c r="S63" s="16" t="e">
        <f>LIJSTMDCL!S69*$H$5</f>
        <v>#N/A</v>
      </c>
      <c r="T63" s="16" t="e">
        <f>LIJSTMDCL!T69*$H$5</f>
        <v>#N/A</v>
      </c>
      <c r="U63" s="14"/>
      <c r="V63" s="14"/>
      <c r="W63" s="14"/>
      <c r="X63" s="14"/>
      <c r="Y63" s="14"/>
    </row>
    <row r="64" spans="1:25" hidden="1" x14ac:dyDescent="0.25">
      <c r="A64" s="26" t="s">
        <v>28</v>
      </c>
      <c r="B64" s="44" t="str">
        <f>LIJSTMDCL!A51</f>
        <v>00</v>
      </c>
      <c r="C64" s="27" t="e">
        <f>LIJSTMDCL!C70</f>
        <v>#N/A</v>
      </c>
      <c r="D64" s="27" t="e">
        <f>LIJSTMDCL!D70</f>
        <v>#N/A</v>
      </c>
      <c r="E64" s="27" t="e">
        <f>LIJSTMDCL!E70</f>
        <v>#N/A</v>
      </c>
      <c r="F64" s="27" t="e">
        <f>LIJSTMDCL!F70</f>
        <v>#N/A</v>
      </c>
      <c r="G64" s="27" t="e">
        <f>LIJSTMDCL!G70</f>
        <v>#N/A</v>
      </c>
      <c r="H64" s="27" t="e">
        <f>LIJSTMDCL!H70</f>
        <v>#N/A</v>
      </c>
      <c r="I64" s="27" t="e">
        <f>LIJSTMDCL!I70</f>
        <v>#N/A</v>
      </c>
      <c r="J64" s="27" t="e">
        <f>LIJSTMDCL!J70</f>
        <v>#N/A</v>
      </c>
      <c r="K64" s="27" t="e">
        <f>LIJSTMDCL!K70</f>
        <v>#N/A</v>
      </c>
      <c r="L64" s="27" t="e">
        <f>LIJSTMDCL!L70</f>
        <v>#N/A</v>
      </c>
      <c r="M64" s="27" t="e">
        <f>LIJSTMDCL!M70</f>
        <v>#N/A</v>
      </c>
      <c r="N64" s="17" t="e">
        <f>LIJSTMDCL!N70</f>
        <v>#N/A</v>
      </c>
      <c r="O64" s="17" t="e">
        <f>LIJSTMDCL!O70</f>
        <v>#N/A</v>
      </c>
      <c r="P64" s="17" t="e">
        <f>LIJSTMDCL!P70</f>
        <v>#N/A</v>
      </c>
      <c r="Q64" s="17" t="e">
        <f>LIJSTMDCL!Q70</f>
        <v>#N/A</v>
      </c>
      <c r="R64" s="17" t="e">
        <f>LIJSTMDCL!R70</f>
        <v>#N/A</v>
      </c>
      <c r="S64" s="17" t="e">
        <f>LIJSTMDCL!S70</f>
        <v>#N/A</v>
      </c>
      <c r="T64" s="17" t="e">
        <f>LIJSTMDCL!T70</f>
        <v>#N/A</v>
      </c>
      <c r="U64" s="14"/>
      <c r="V64" s="14"/>
      <c r="W64" s="14"/>
      <c r="X64" s="14"/>
      <c r="Y64" s="14"/>
    </row>
    <row r="65" spans="1:25" hidden="1" x14ac:dyDescent="0.25">
      <c r="A65" s="18" t="s">
        <v>26</v>
      </c>
      <c r="B65" s="44" t="str">
        <f>LIJSTMDCL!A52</f>
        <v>00</v>
      </c>
      <c r="C65" s="23" t="e">
        <f>LIJSTMDCL!C72*$V65</f>
        <v>#N/A</v>
      </c>
      <c r="D65" s="23" t="e">
        <f>LIJSTMDCL!D72*$V65</f>
        <v>#N/A</v>
      </c>
      <c r="E65" s="23" t="e">
        <f>LIJSTMDCL!E72*$V65</f>
        <v>#N/A</v>
      </c>
      <c r="F65" s="23" t="e">
        <f>LIJSTMDCL!F72*$V65</f>
        <v>#N/A</v>
      </c>
      <c r="G65" s="23" t="e">
        <f>LIJSTMDCL!G72*$V65</f>
        <v>#N/A</v>
      </c>
      <c r="H65" s="23" t="e">
        <f>LIJSTMDCL!H72*$V65</f>
        <v>#N/A</v>
      </c>
      <c r="I65" s="23" t="e">
        <f>LIJSTMDCL!I72*$V65</f>
        <v>#N/A</v>
      </c>
      <c r="J65" s="23" t="e">
        <f>LIJSTMDCL!J72*$V65</f>
        <v>#N/A</v>
      </c>
      <c r="K65" s="23" t="e">
        <f>LIJSTMDCL!K72*$V65</f>
        <v>#N/A</v>
      </c>
      <c r="L65" s="23" t="e">
        <f>LIJSTMDCL!L72*$V65</f>
        <v>#N/A</v>
      </c>
      <c r="M65" s="23" t="e">
        <f>LIJSTMDCL!M72*$V65</f>
        <v>#N/A</v>
      </c>
      <c r="N65" s="15" t="e">
        <f>LIJSTMDCL!N72*$V65</f>
        <v>#N/A</v>
      </c>
      <c r="O65" s="15" t="e">
        <f>LIJSTMDCL!O72*$V65</f>
        <v>#N/A</v>
      </c>
      <c r="P65" s="15" t="e">
        <f>LIJSTMDCL!P72*$V65</f>
        <v>#N/A</v>
      </c>
      <c r="Q65" s="15" t="e">
        <f>LIJSTMDCL!Q72*$V65</f>
        <v>#N/A</v>
      </c>
      <c r="R65" s="15" t="e">
        <f>LIJSTMDCL!R72*$V65</f>
        <v>#N/A</v>
      </c>
      <c r="S65" s="15" t="e">
        <f>LIJSTMDCL!S72*$V65</f>
        <v>#N/A</v>
      </c>
      <c r="T65" s="15" t="e">
        <f>LIJSTMDCL!T72*$V65</f>
        <v>#N/A</v>
      </c>
      <c r="U65" s="14" t="e">
        <f>LIJSTMDCL!C71</f>
        <v>#N/A</v>
      </c>
      <c r="V65" s="14" t="e">
        <f>POWER($H$5,U65)</f>
        <v>#N/A</v>
      </c>
      <c r="W65" s="14"/>
      <c r="X65" s="14"/>
      <c r="Y65" s="14"/>
    </row>
    <row r="66" spans="1:25" hidden="1" x14ac:dyDescent="0.25">
      <c r="A66" s="24" t="s">
        <v>27</v>
      </c>
      <c r="B66" s="44" t="str">
        <f>LIJSTMDCL!A52</f>
        <v>00</v>
      </c>
      <c r="C66" s="25" t="e">
        <f>LIJSTMDCL!C73*$H$5</f>
        <v>#N/A</v>
      </c>
      <c r="D66" s="25" t="e">
        <f>LIJSTMDCL!D73*$H$5</f>
        <v>#N/A</v>
      </c>
      <c r="E66" s="25" t="e">
        <f>LIJSTMDCL!E73*$H$5</f>
        <v>#N/A</v>
      </c>
      <c r="F66" s="25" t="e">
        <f>LIJSTMDCL!F73*$H$5</f>
        <v>#N/A</v>
      </c>
      <c r="G66" s="25" t="e">
        <f>LIJSTMDCL!G73*$H$5</f>
        <v>#N/A</v>
      </c>
      <c r="H66" s="25" t="e">
        <f>LIJSTMDCL!H73*$H$5</f>
        <v>#N/A</v>
      </c>
      <c r="I66" s="25" t="e">
        <f>LIJSTMDCL!I73*$H$5</f>
        <v>#N/A</v>
      </c>
      <c r="J66" s="25" t="e">
        <f>LIJSTMDCL!J73*$H$5</f>
        <v>#N/A</v>
      </c>
      <c r="K66" s="25" t="e">
        <f>LIJSTMDCL!K73*$H$5</f>
        <v>#N/A</v>
      </c>
      <c r="L66" s="25" t="e">
        <f>LIJSTMDCL!L73*$H$5</f>
        <v>#N/A</v>
      </c>
      <c r="M66" s="25" t="e">
        <f>LIJSTMDCL!M73*$H$5</f>
        <v>#N/A</v>
      </c>
      <c r="N66" s="16" t="e">
        <f>LIJSTMDCL!N73*$H$5</f>
        <v>#N/A</v>
      </c>
      <c r="O66" s="16" t="e">
        <f>LIJSTMDCL!O73*$H$5</f>
        <v>#N/A</v>
      </c>
      <c r="P66" s="16" t="e">
        <f>LIJSTMDCL!P73*$H$5</f>
        <v>#N/A</v>
      </c>
      <c r="Q66" s="16" t="e">
        <f>LIJSTMDCL!Q73*$H$5</f>
        <v>#N/A</v>
      </c>
      <c r="R66" s="16" t="e">
        <f>LIJSTMDCL!R73*$H$5</f>
        <v>#N/A</v>
      </c>
      <c r="S66" s="16" t="e">
        <f>LIJSTMDCL!S73*$H$5</f>
        <v>#N/A</v>
      </c>
      <c r="T66" s="16" t="e">
        <f>LIJSTMDCL!T73*$H$5</f>
        <v>#N/A</v>
      </c>
      <c r="U66" s="14"/>
      <c r="V66" s="14"/>
      <c r="W66" s="14"/>
      <c r="X66" s="14"/>
      <c r="Y66" s="14"/>
    </row>
    <row r="67" spans="1:25" hidden="1" x14ac:dyDescent="0.25">
      <c r="A67" s="26" t="s">
        <v>28</v>
      </c>
      <c r="B67" s="44" t="str">
        <f>LIJSTMDCL!A52</f>
        <v>00</v>
      </c>
      <c r="C67" s="27" t="e">
        <f>LIJSTMDCL!C74</f>
        <v>#N/A</v>
      </c>
      <c r="D67" s="27" t="e">
        <f>LIJSTMDCL!D74</f>
        <v>#N/A</v>
      </c>
      <c r="E67" s="27" t="e">
        <f>LIJSTMDCL!E74</f>
        <v>#N/A</v>
      </c>
      <c r="F67" s="27" t="e">
        <f>LIJSTMDCL!F74</f>
        <v>#N/A</v>
      </c>
      <c r="G67" s="27" t="e">
        <f>LIJSTMDCL!G74</f>
        <v>#N/A</v>
      </c>
      <c r="H67" s="27" t="e">
        <f>LIJSTMDCL!H74</f>
        <v>#N/A</v>
      </c>
      <c r="I67" s="27" t="e">
        <f>LIJSTMDCL!I74</f>
        <v>#N/A</v>
      </c>
      <c r="J67" s="27" t="e">
        <f>LIJSTMDCL!J74</f>
        <v>#N/A</v>
      </c>
      <c r="K67" s="27" t="e">
        <f>LIJSTMDCL!K74</f>
        <v>#N/A</v>
      </c>
      <c r="L67" s="27" t="e">
        <f>LIJSTMDCL!L74</f>
        <v>#N/A</v>
      </c>
      <c r="M67" s="27" t="e">
        <f>LIJSTMDCL!M74</f>
        <v>#N/A</v>
      </c>
      <c r="N67" s="17" t="e">
        <f>LIJSTMDCL!N74</f>
        <v>#N/A</v>
      </c>
      <c r="O67" s="17" t="e">
        <f>LIJSTMDCL!O74</f>
        <v>#N/A</v>
      </c>
      <c r="P67" s="17" t="e">
        <f>LIJSTMDCL!P74</f>
        <v>#N/A</v>
      </c>
      <c r="Q67" s="17" t="e">
        <f>LIJSTMDCL!Q74</f>
        <v>#N/A</v>
      </c>
      <c r="R67" s="17" t="e">
        <f>LIJSTMDCL!R74</f>
        <v>#N/A</v>
      </c>
      <c r="S67" s="17" t="e">
        <f>LIJSTMDCL!S74</f>
        <v>#N/A</v>
      </c>
      <c r="T67" s="17" t="e">
        <f>LIJSTMDCL!T74</f>
        <v>#N/A</v>
      </c>
      <c r="U67" s="14"/>
      <c r="V67" s="14"/>
      <c r="W67" s="14"/>
      <c r="X67" s="14"/>
      <c r="Y67" s="14"/>
    </row>
    <row r="68" spans="1:25" hidden="1" x14ac:dyDescent="0.25">
      <c r="A68" s="18" t="s">
        <v>26</v>
      </c>
      <c r="B68" s="44" t="str">
        <f>LIJSTMDCL!A53</f>
        <v>00</v>
      </c>
      <c r="C68" s="23" t="e">
        <f>LIJSTMDCL!C76*$V68</f>
        <v>#N/A</v>
      </c>
      <c r="D68" s="23" t="e">
        <f>LIJSTMDCL!D76*$V68</f>
        <v>#N/A</v>
      </c>
      <c r="E68" s="23" t="e">
        <f>LIJSTMDCL!E76*$V68</f>
        <v>#N/A</v>
      </c>
      <c r="F68" s="23" t="e">
        <f>LIJSTMDCL!F76*$V68</f>
        <v>#N/A</v>
      </c>
      <c r="G68" s="23" t="e">
        <f>LIJSTMDCL!G76*$V68</f>
        <v>#N/A</v>
      </c>
      <c r="H68" s="23" t="e">
        <f>LIJSTMDCL!H76*$V68</f>
        <v>#N/A</v>
      </c>
      <c r="I68" s="23" t="e">
        <f>LIJSTMDCL!I76*$V68</f>
        <v>#N/A</v>
      </c>
      <c r="J68" s="23" t="e">
        <f>LIJSTMDCL!J76*$V68</f>
        <v>#N/A</v>
      </c>
      <c r="K68" s="23" t="e">
        <f>LIJSTMDCL!K76*$V68</f>
        <v>#N/A</v>
      </c>
      <c r="L68" s="23" t="e">
        <f>LIJSTMDCL!L76*$V68</f>
        <v>#N/A</v>
      </c>
      <c r="M68" s="23" t="e">
        <f>LIJSTMDCL!M76*$V68</f>
        <v>#N/A</v>
      </c>
      <c r="N68" s="15" t="e">
        <f>LIJSTMDCL!N76*$V68</f>
        <v>#N/A</v>
      </c>
      <c r="O68" s="15" t="e">
        <f>LIJSTMDCL!O76*$V68</f>
        <v>#N/A</v>
      </c>
      <c r="P68" s="15" t="e">
        <f>LIJSTMDCL!P76*$V68</f>
        <v>#N/A</v>
      </c>
      <c r="Q68" s="15" t="e">
        <f>LIJSTMDCL!Q76*$V68</f>
        <v>#N/A</v>
      </c>
      <c r="R68" s="15" t="e">
        <f>LIJSTMDCL!R76*$V68</f>
        <v>#N/A</v>
      </c>
      <c r="S68" s="15" t="e">
        <f>LIJSTMDCL!S76*$V68</f>
        <v>#N/A</v>
      </c>
      <c r="T68" s="15" t="e">
        <f>LIJSTMDCL!T76*$V68</f>
        <v>#N/A</v>
      </c>
      <c r="U68" s="14" t="e">
        <f>LIJSTMDCL!D75</f>
        <v>#N/A</v>
      </c>
      <c r="V68" s="14" t="e">
        <f>POWER($H$5,U68)</f>
        <v>#N/A</v>
      </c>
      <c r="W68" s="14"/>
      <c r="X68" s="14"/>
      <c r="Y68" s="14"/>
    </row>
    <row r="69" spans="1:25" hidden="1" x14ac:dyDescent="0.25">
      <c r="A69" s="24" t="s">
        <v>27</v>
      </c>
      <c r="B69" s="44" t="str">
        <f>LIJSTMDCL!A53</f>
        <v>00</v>
      </c>
      <c r="C69" s="25" t="e">
        <f>LIJSTMDCL!C77*$H$5</f>
        <v>#N/A</v>
      </c>
      <c r="D69" s="25" t="e">
        <f>LIJSTMDCL!D77*$H$5</f>
        <v>#N/A</v>
      </c>
      <c r="E69" s="25" t="e">
        <f>LIJSTMDCL!E77*$H$5</f>
        <v>#N/A</v>
      </c>
      <c r="F69" s="25" t="e">
        <f>LIJSTMDCL!F77*$H$5</f>
        <v>#N/A</v>
      </c>
      <c r="G69" s="25" t="e">
        <f>LIJSTMDCL!G77*$H$5</f>
        <v>#N/A</v>
      </c>
      <c r="H69" s="25" t="e">
        <f>LIJSTMDCL!H77*$H$5</f>
        <v>#N/A</v>
      </c>
      <c r="I69" s="25" t="e">
        <f>LIJSTMDCL!I77*$H$5</f>
        <v>#N/A</v>
      </c>
      <c r="J69" s="25" t="e">
        <f>LIJSTMDCL!J77*$H$5</f>
        <v>#N/A</v>
      </c>
      <c r="K69" s="25" t="e">
        <f>LIJSTMDCL!K77*$H$5</f>
        <v>#N/A</v>
      </c>
      <c r="L69" s="25" t="e">
        <f>LIJSTMDCL!L77*$H$5</f>
        <v>#N/A</v>
      </c>
      <c r="M69" s="25" t="e">
        <f>LIJSTMDCL!M77*$H$5</f>
        <v>#N/A</v>
      </c>
      <c r="N69" s="16" t="e">
        <f>LIJSTMDCL!N77*$H$5</f>
        <v>#N/A</v>
      </c>
      <c r="O69" s="16" t="e">
        <f>LIJSTMDCL!O77*$H$5</f>
        <v>#N/A</v>
      </c>
      <c r="P69" s="16" t="e">
        <f>LIJSTMDCL!P77*$H$5</f>
        <v>#N/A</v>
      </c>
      <c r="Q69" s="16" t="e">
        <f>LIJSTMDCL!Q77*$H$5</f>
        <v>#N/A</v>
      </c>
      <c r="R69" s="16" t="e">
        <f>LIJSTMDCL!R77*$H$5</f>
        <v>#N/A</v>
      </c>
      <c r="S69" s="16" t="e">
        <f>LIJSTMDCL!S77*$H$5</f>
        <v>#N/A</v>
      </c>
      <c r="T69" s="16" t="e">
        <f>LIJSTMDCL!T77*$H$5</f>
        <v>#N/A</v>
      </c>
      <c r="U69" s="14"/>
      <c r="V69" s="14"/>
      <c r="W69" s="14"/>
      <c r="X69" s="14"/>
      <c r="Y69" s="14"/>
    </row>
    <row r="70" spans="1:25" hidden="1" x14ac:dyDescent="0.25">
      <c r="A70" s="26" t="s">
        <v>28</v>
      </c>
      <c r="B70" s="44" t="str">
        <f>LIJSTMDCL!A53</f>
        <v>00</v>
      </c>
      <c r="C70" s="27" t="e">
        <f>LIJSTMDCL!C78</f>
        <v>#N/A</v>
      </c>
      <c r="D70" s="27" t="e">
        <f>LIJSTMDCL!D78</f>
        <v>#N/A</v>
      </c>
      <c r="E70" s="27" t="e">
        <f>LIJSTMDCL!E78</f>
        <v>#N/A</v>
      </c>
      <c r="F70" s="27" t="e">
        <f>LIJSTMDCL!F78</f>
        <v>#N/A</v>
      </c>
      <c r="G70" s="27" t="e">
        <f>LIJSTMDCL!G78</f>
        <v>#N/A</v>
      </c>
      <c r="H70" s="27" t="e">
        <f>LIJSTMDCL!H78</f>
        <v>#N/A</v>
      </c>
      <c r="I70" s="27" t="e">
        <f>LIJSTMDCL!I78</f>
        <v>#N/A</v>
      </c>
      <c r="J70" s="27" t="e">
        <f>LIJSTMDCL!J78</f>
        <v>#N/A</v>
      </c>
      <c r="K70" s="27" t="e">
        <f>LIJSTMDCL!K78</f>
        <v>#N/A</v>
      </c>
      <c r="L70" s="27" t="e">
        <f>LIJSTMDCL!L78</f>
        <v>#N/A</v>
      </c>
      <c r="M70" s="27" t="e">
        <f>LIJSTMDCL!M78</f>
        <v>#N/A</v>
      </c>
      <c r="N70" s="17" t="e">
        <f>LIJSTMDCL!N78</f>
        <v>#N/A</v>
      </c>
      <c r="O70" s="17" t="e">
        <f>LIJSTMDCL!O78</f>
        <v>#N/A</v>
      </c>
      <c r="P70" s="17" t="e">
        <f>LIJSTMDCL!P78</f>
        <v>#N/A</v>
      </c>
      <c r="Q70" s="17" t="e">
        <f>LIJSTMDCL!Q78</f>
        <v>#N/A</v>
      </c>
      <c r="R70" s="17" t="e">
        <f>LIJSTMDCL!R78</f>
        <v>#N/A</v>
      </c>
      <c r="S70" s="17" t="e">
        <f>LIJSTMDCL!S78</f>
        <v>#N/A</v>
      </c>
      <c r="T70" s="17" t="e">
        <f>LIJSTMDCL!T78</f>
        <v>#N/A</v>
      </c>
      <c r="U70" s="14"/>
      <c r="V70" s="14"/>
      <c r="W70" s="14"/>
      <c r="X70" s="14"/>
      <c r="Y70" s="14"/>
    </row>
    <row r="71" spans="1:25" hidden="1" x14ac:dyDescent="0.25">
      <c r="A71" s="18" t="s">
        <v>26</v>
      </c>
      <c r="B71" s="44" t="str">
        <f>LIJSTMDCL!A54</f>
        <v>000</v>
      </c>
      <c r="C71" s="23" t="e">
        <f>LIJSTMDCL!C80*$V71</f>
        <v>#N/A</v>
      </c>
      <c r="D71" s="23" t="e">
        <f>LIJSTMDCL!D80*$V71</f>
        <v>#N/A</v>
      </c>
      <c r="E71" s="23" t="e">
        <f>LIJSTMDCL!E80*$V71</f>
        <v>#N/A</v>
      </c>
      <c r="F71" s="23" t="e">
        <f>LIJSTMDCL!F80*$V71</f>
        <v>#N/A</v>
      </c>
      <c r="G71" s="23" t="e">
        <f>LIJSTMDCL!G80*$V71</f>
        <v>#N/A</v>
      </c>
      <c r="H71" s="23" t="e">
        <f>LIJSTMDCL!H80*$V71</f>
        <v>#N/A</v>
      </c>
      <c r="I71" s="23" t="e">
        <f>LIJSTMDCL!I80*$V71</f>
        <v>#N/A</v>
      </c>
      <c r="J71" s="23" t="e">
        <f>LIJSTMDCL!J80*$V71</f>
        <v>#N/A</v>
      </c>
      <c r="K71" s="23" t="e">
        <f>LIJSTMDCL!K80*$V71</f>
        <v>#N/A</v>
      </c>
      <c r="L71" s="23" t="e">
        <f>LIJSTMDCL!L80*$V71</f>
        <v>#N/A</v>
      </c>
      <c r="M71" s="23" t="e">
        <f>LIJSTMDCL!M80*$V71</f>
        <v>#N/A</v>
      </c>
      <c r="N71" s="15" t="e">
        <f>LIJSTMDCL!N80*$V71</f>
        <v>#N/A</v>
      </c>
      <c r="O71" s="15" t="e">
        <f>LIJSTMDCL!O80*$V71</f>
        <v>#N/A</v>
      </c>
      <c r="P71" s="15" t="e">
        <f>LIJSTMDCL!P80*$V71</f>
        <v>#N/A</v>
      </c>
      <c r="Q71" s="15" t="e">
        <f>LIJSTMDCL!Q80*$V71</f>
        <v>#N/A</v>
      </c>
      <c r="R71" s="15" t="e">
        <f>LIJSTMDCL!R80*$V71</f>
        <v>#N/A</v>
      </c>
      <c r="S71" s="15" t="e">
        <f>LIJSTMDCL!S80*$V71</f>
        <v>#N/A</v>
      </c>
      <c r="T71" s="15" t="e">
        <f>LIJSTMDCL!T80*$V71</f>
        <v>#N/A</v>
      </c>
      <c r="U71" s="14" t="e">
        <f>LIJSTMDCL!D79</f>
        <v>#N/A</v>
      </c>
      <c r="V71" s="14" t="e">
        <f>POWER($H$5,U71)</f>
        <v>#N/A</v>
      </c>
      <c r="W71" s="14"/>
      <c r="X71" s="14"/>
      <c r="Y71" s="14"/>
    </row>
    <row r="72" spans="1:25" hidden="1" x14ac:dyDescent="0.25">
      <c r="A72" s="24" t="s">
        <v>27</v>
      </c>
      <c r="B72" s="44" t="str">
        <f>LIJSTMDCL!A54</f>
        <v>000</v>
      </c>
      <c r="C72" s="25" t="e">
        <f>LIJSTMDCL!C81*$H$5</f>
        <v>#N/A</v>
      </c>
      <c r="D72" s="25" t="e">
        <f>LIJSTMDCL!D81*$H$5</f>
        <v>#N/A</v>
      </c>
      <c r="E72" s="25" t="e">
        <f>LIJSTMDCL!E81*$H$5</f>
        <v>#N/A</v>
      </c>
      <c r="F72" s="25" t="e">
        <f>LIJSTMDCL!F81*$H$5</f>
        <v>#N/A</v>
      </c>
      <c r="G72" s="25" t="e">
        <f>LIJSTMDCL!G81*$H$5</f>
        <v>#N/A</v>
      </c>
      <c r="H72" s="25" t="e">
        <f>LIJSTMDCL!H81*$H$5</f>
        <v>#N/A</v>
      </c>
      <c r="I72" s="25" t="e">
        <f>LIJSTMDCL!I81*$H$5</f>
        <v>#N/A</v>
      </c>
      <c r="J72" s="25" t="e">
        <f>LIJSTMDCL!J81*$H$5</f>
        <v>#N/A</v>
      </c>
      <c r="K72" s="25" t="e">
        <f>LIJSTMDCL!K81*$H$5</f>
        <v>#N/A</v>
      </c>
      <c r="L72" s="25" t="e">
        <f>LIJSTMDCL!L81*$H$5</f>
        <v>#N/A</v>
      </c>
      <c r="M72" s="25" t="e">
        <f>LIJSTMDCL!M81*$H$5</f>
        <v>#N/A</v>
      </c>
      <c r="N72" s="16" t="e">
        <f>LIJSTMDCL!N81*$H$5</f>
        <v>#N/A</v>
      </c>
      <c r="O72" s="16" t="e">
        <f>LIJSTMDCL!O81*$H$5</f>
        <v>#N/A</v>
      </c>
      <c r="P72" s="16" t="e">
        <f>LIJSTMDCL!P81*$H$5</f>
        <v>#N/A</v>
      </c>
      <c r="Q72" s="16" t="e">
        <f>LIJSTMDCL!Q81*$H$5</f>
        <v>#N/A</v>
      </c>
      <c r="R72" s="16" t="e">
        <f>LIJSTMDCL!R81*$H$5</f>
        <v>#N/A</v>
      </c>
      <c r="S72" s="16" t="e">
        <f>LIJSTMDCL!S81*$H$5</f>
        <v>#N/A</v>
      </c>
      <c r="T72" s="16" t="e">
        <f>LIJSTMDCL!T81*$H$5</f>
        <v>#N/A</v>
      </c>
      <c r="U72" s="14"/>
      <c r="V72" s="14"/>
      <c r="W72" s="14"/>
      <c r="X72" s="14"/>
      <c r="Y72" s="14"/>
    </row>
    <row r="73" spans="1:25" hidden="1" x14ac:dyDescent="0.25">
      <c r="A73" s="26" t="s">
        <v>28</v>
      </c>
      <c r="B73" s="44" t="str">
        <f>LIJSTMDCL!A54</f>
        <v>000</v>
      </c>
      <c r="C73" s="27" t="e">
        <f>LIJSTMDCL!C82</f>
        <v>#N/A</v>
      </c>
      <c r="D73" s="27" t="e">
        <f>LIJSTMDCL!D82</f>
        <v>#N/A</v>
      </c>
      <c r="E73" s="27" t="e">
        <f>LIJSTMDCL!E82</f>
        <v>#N/A</v>
      </c>
      <c r="F73" s="27" t="e">
        <f>LIJSTMDCL!F82</f>
        <v>#N/A</v>
      </c>
      <c r="G73" s="27" t="e">
        <f>LIJSTMDCL!G82</f>
        <v>#N/A</v>
      </c>
      <c r="H73" s="27" t="e">
        <f>LIJSTMDCL!H82</f>
        <v>#N/A</v>
      </c>
      <c r="I73" s="27" t="e">
        <f>LIJSTMDCL!I82</f>
        <v>#N/A</v>
      </c>
      <c r="J73" s="27" t="e">
        <f>LIJSTMDCL!J82</f>
        <v>#N/A</v>
      </c>
      <c r="K73" s="27" t="e">
        <f>LIJSTMDCL!K82</f>
        <v>#N/A</v>
      </c>
      <c r="L73" s="27" t="e">
        <f>LIJSTMDCL!L82</f>
        <v>#N/A</v>
      </c>
      <c r="M73" s="27" t="e">
        <f>LIJSTMDCL!M82</f>
        <v>#N/A</v>
      </c>
      <c r="N73" s="17" t="e">
        <f>LIJSTMDCL!N82</f>
        <v>#N/A</v>
      </c>
      <c r="O73" s="17" t="e">
        <f>LIJSTMDCL!O82</f>
        <v>#N/A</v>
      </c>
      <c r="P73" s="17" t="e">
        <f>LIJSTMDCL!P82</f>
        <v>#N/A</v>
      </c>
      <c r="Q73" s="17" t="e">
        <f>LIJSTMDCL!Q82</f>
        <v>#N/A</v>
      </c>
      <c r="R73" s="17" t="e">
        <f>LIJSTMDCL!R82</f>
        <v>#N/A</v>
      </c>
      <c r="S73" s="17" t="e">
        <f>LIJSTMDCL!S82</f>
        <v>#N/A</v>
      </c>
      <c r="T73" s="17" t="e">
        <f>LIJSTMDCL!T82</f>
        <v>#N/A</v>
      </c>
      <c r="U73" s="14"/>
      <c r="V73" s="14"/>
      <c r="W73" s="14"/>
      <c r="X73" s="14"/>
      <c r="Y73" s="14"/>
    </row>
    <row r="74" spans="1:25" hidden="1" x14ac:dyDescent="0.25">
      <c r="A74" s="18" t="s">
        <v>26</v>
      </c>
      <c r="B74" s="44" t="str">
        <f>LIJSTMDCL!A55</f>
        <v>000</v>
      </c>
      <c r="C74" s="23" t="e">
        <f>LIJSTMDCL!C84*$V74</f>
        <v>#N/A</v>
      </c>
      <c r="D74" s="23" t="e">
        <f>LIJSTMDCL!D84*$V74</f>
        <v>#N/A</v>
      </c>
      <c r="E74" s="23" t="e">
        <f>LIJSTMDCL!E84*$V74</f>
        <v>#N/A</v>
      </c>
      <c r="F74" s="23" t="e">
        <f>LIJSTMDCL!F84*$V74</f>
        <v>#N/A</v>
      </c>
      <c r="G74" s="23" t="e">
        <f>LIJSTMDCL!G84*$V74</f>
        <v>#N/A</v>
      </c>
      <c r="H74" s="23" t="e">
        <f>LIJSTMDCL!H84*$V74</f>
        <v>#N/A</v>
      </c>
      <c r="I74" s="23" t="e">
        <f>LIJSTMDCL!I84*$V74</f>
        <v>#N/A</v>
      </c>
      <c r="J74" s="23" t="e">
        <f>LIJSTMDCL!J84*$V74</f>
        <v>#N/A</v>
      </c>
      <c r="K74" s="23" t="e">
        <f>LIJSTMDCL!K84*$V74</f>
        <v>#N/A</v>
      </c>
      <c r="L74" s="23" t="e">
        <f>LIJSTMDCL!L84*$V74</f>
        <v>#N/A</v>
      </c>
      <c r="M74" s="23" t="e">
        <f>LIJSTMDCL!M84*$V74</f>
        <v>#N/A</v>
      </c>
      <c r="N74" s="15" t="e">
        <f>LIJSTMDCL!N84*$V74</f>
        <v>#N/A</v>
      </c>
      <c r="O74" s="15" t="e">
        <f>LIJSTMDCL!O84*$V74</f>
        <v>#N/A</v>
      </c>
      <c r="P74" s="15" t="e">
        <f>LIJSTMDCL!P84*$V74</f>
        <v>#N/A</v>
      </c>
      <c r="Q74" s="15" t="e">
        <f>LIJSTMDCL!Q84*$V74</f>
        <v>#N/A</v>
      </c>
      <c r="R74" s="15" t="e">
        <f>LIJSTMDCL!R84*$V74</f>
        <v>#N/A</v>
      </c>
      <c r="S74" s="15" t="e">
        <f>LIJSTMDCL!S84*$V74</f>
        <v>#N/A</v>
      </c>
      <c r="T74" s="15" t="e">
        <f>LIJSTMDCL!T84*$V74</f>
        <v>#N/A</v>
      </c>
      <c r="U74" s="14" t="e">
        <f>LIJSTMDCL!D83</f>
        <v>#N/A</v>
      </c>
      <c r="V74" s="14" t="e">
        <f>POWER($H$5,U74)</f>
        <v>#N/A</v>
      </c>
      <c r="W74" s="14"/>
      <c r="X74" s="14"/>
      <c r="Y74" s="14"/>
    </row>
    <row r="75" spans="1:25" hidden="1" x14ac:dyDescent="0.25">
      <c r="A75" s="24" t="s">
        <v>27</v>
      </c>
      <c r="B75" s="44" t="str">
        <f>LIJSTMDCL!A55</f>
        <v>000</v>
      </c>
      <c r="C75" s="25" t="e">
        <f>LIJSTMDCL!C85*$H$5</f>
        <v>#N/A</v>
      </c>
      <c r="D75" s="25" t="e">
        <f>LIJSTMDCL!D85*$H$5</f>
        <v>#N/A</v>
      </c>
      <c r="E75" s="25" t="e">
        <f>LIJSTMDCL!E85*$H$5</f>
        <v>#N/A</v>
      </c>
      <c r="F75" s="25" t="e">
        <f>LIJSTMDCL!F85*$H$5</f>
        <v>#N/A</v>
      </c>
      <c r="G75" s="25" t="e">
        <f>LIJSTMDCL!G85*$H$5</f>
        <v>#N/A</v>
      </c>
      <c r="H75" s="25" t="e">
        <f>LIJSTMDCL!H85*$H$5</f>
        <v>#N/A</v>
      </c>
      <c r="I75" s="25" t="e">
        <f>LIJSTMDCL!I85*$H$5</f>
        <v>#N/A</v>
      </c>
      <c r="J75" s="25" t="e">
        <f>LIJSTMDCL!J85*$H$5</f>
        <v>#N/A</v>
      </c>
      <c r="K75" s="25" t="e">
        <f>LIJSTMDCL!K85*$H$5</f>
        <v>#N/A</v>
      </c>
      <c r="L75" s="25" t="e">
        <f>LIJSTMDCL!L85*$H$5</f>
        <v>#N/A</v>
      </c>
      <c r="M75" s="25" t="e">
        <f>LIJSTMDCL!M85*$H$5</f>
        <v>#N/A</v>
      </c>
      <c r="N75" s="16" t="e">
        <f>LIJSTMDCL!N85*$H$5</f>
        <v>#N/A</v>
      </c>
      <c r="O75" s="16" t="e">
        <f>LIJSTMDCL!O85*$H$5</f>
        <v>#N/A</v>
      </c>
      <c r="P75" s="16" t="e">
        <f>LIJSTMDCL!P85*$H$5</f>
        <v>#N/A</v>
      </c>
      <c r="Q75" s="16" t="e">
        <f>LIJSTMDCL!Q85*$H$5</f>
        <v>#N/A</v>
      </c>
      <c r="R75" s="16" t="e">
        <f>LIJSTMDCL!R85*$H$5</f>
        <v>#N/A</v>
      </c>
      <c r="S75" s="16" t="e">
        <f>LIJSTMDCL!S85*$H$5</f>
        <v>#N/A</v>
      </c>
      <c r="T75" s="16" t="e">
        <f>LIJSTMDCL!T85*$H$5</f>
        <v>#N/A</v>
      </c>
      <c r="U75" s="14"/>
      <c r="V75" s="14"/>
      <c r="W75" s="14"/>
      <c r="X75" s="14"/>
      <c r="Y75" s="14"/>
    </row>
    <row r="76" spans="1:25" hidden="1" x14ac:dyDescent="0.25">
      <c r="A76" s="26" t="s">
        <v>28</v>
      </c>
      <c r="B76" s="44" t="str">
        <f>LIJSTMDCL!A55</f>
        <v>000</v>
      </c>
      <c r="C76" s="27" t="e">
        <f>LIJSTMDCL!C86</f>
        <v>#N/A</v>
      </c>
      <c r="D76" s="27" t="e">
        <f>LIJSTMDCL!D86</f>
        <v>#N/A</v>
      </c>
      <c r="E76" s="27" t="e">
        <f>LIJSTMDCL!E86</f>
        <v>#N/A</v>
      </c>
      <c r="F76" s="27" t="e">
        <f>LIJSTMDCL!F86</f>
        <v>#N/A</v>
      </c>
      <c r="G76" s="27" t="e">
        <f>LIJSTMDCL!G86</f>
        <v>#N/A</v>
      </c>
      <c r="H76" s="27" t="e">
        <f>LIJSTMDCL!H86</f>
        <v>#N/A</v>
      </c>
      <c r="I76" s="27" t="e">
        <f>LIJSTMDCL!I86</f>
        <v>#N/A</v>
      </c>
      <c r="J76" s="27" t="e">
        <f>LIJSTMDCL!J86</f>
        <v>#N/A</v>
      </c>
      <c r="K76" s="27" t="e">
        <f>LIJSTMDCL!K86</f>
        <v>#N/A</v>
      </c>
      <c r="L76" s="27" t="e">
        <f>LIJSTMDCL!L86</f>
        <v>#N/A</v>
      </c>
      <c r="M76" s="27" t="e">
        <f>LIJSTMDCL!M86</f>
        <v>#N/A</v>
      </c>
      <c r="N76" s="17" t="e">
        <f>LIJSTMDCL!N86</f>
        <v>#N/A</v>
      </c>
      <c r="O76" s="17" t="e">
        <f>LIJSTMDCL!O86</f>
        <v>#N/A</v>
      </c>
      <c r="P76" s="17" t="e">
        <f>LIJSTMDCL!P86</f>
        <v>#N/A</v>
      </c>
      <c r="Q76" s="17" t="e">
        <f>LIJSTMDCL!Q86</f>
        <v>#N/A</v>
      </c>
      <c r="R76" s="17" t="e">
        <f>LIJSTMDCL!R86</f>
        <v>#N/A</v>
      </c>
      <c r="S76" s="17" t="e">
        <f>LIJSTMDCL!S86</f>
        <v>#N/A</v>
      </c>
      <c r="T76" s="17" t="e">
        <f>LIJSTMDCL!T86</f>
        <v>#N/A</v>
      </c>
      <c r="U76" s="14"/>
      <c r="V76" s="14"/>
      <c r="W76" s="14"/>
      <c r="X76" s="14"/>
      <c r="Y76" s="14"/>
    </row>
    <row r="77" spans="1:25" ht="13.5" customHeight="1" x14ac:dyDescent="0.25">
      <c r="A77" s="1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idden="1" x14ac:dyDescent="0.25">
      <c r="A78" s="1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.5" customHeight="1" thickBot="1" x14ac:dyDescent="0.3">
      <c r="A79" s="1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5.75" hidden="1" thickBot="1" x14ac:dyDescent="0.3">
      <c r="A80" s="1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5.75" hidden="1" thickBot="1" x14ac:dyDescent="0.3">
      <c r="A81" s="1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5.75" hidden="1" customHeight="1" thickBot="1" x14ac:dyDescent="0.3">
      <c r="A82" s="1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5.75" hidden="1" thickBot="1" x14ac:dyDescent="0.3">
      <c r="A83" s="1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5.75" hidden="1" thickBot="1" x14ac:dyDescent="0.3">
      <c r="A84" s="1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5.75" hidden="1" thickBot="1" x14ac:dyDescent="0.3">
      <c r="A85" s="1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5.75" hidden="1" thickBot="1" x14ac:dyDescent="0.3">
      <c r="A86" s="1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5.75" hidden="1" thickBot="1" x14ac:dyDescent="0.3">
      <c r="A87" s="1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5.75" hidden="1" thickBot="1" x14ac:dyDescent="0.3">
      <c r="A88" s="1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5.75" hidden="1" thickBot="1" x14ac:dyDescent="0.3">
      <c r="A89" s="1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5.75" hidden="1" thickBot="1" x14ac:dyDescent="0.3">
      <c r="A90" s="1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5.75" hidden="1" thickBot="1" x14ac:dyDescent="0.3">
      <c r="A91" s="1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5.75" hidden="1" thickBot="1" x14ac:dyDescent="0.3">
      <c r="A92" s="1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 thickBot="1" x14ac:dyDescent="0.3">
      <c r="A93" s="1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 thickBot="1" x14ac:dyDescent="0.3">
      <c r="A94" s="1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5.75" hidden="1" thickBot="1" x14ac:dyDescent="0.3">
      <c r="A95" s="1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6.5" thickBot="1" x14ac:dyDescent="0.3">
      <c r="A96" s="30"/>
      <c r="B96" s="31" t="s">
        <v>7104</v>
      </c>
      <c r="C96" s="83">
        <f>LIJSTMDCL!D89</f>
        <v>42</v>
      </c>
      <c r="D96" s="32" t="s">
        <v>0</v>
      </c>
      <c r="E96" s="33"/>
      <c r="F96" s="18"/>
      <c r="G96" s="18"/>
      <c r="H96" s="18"/>
      <c r="I96" s="18"/>
      <c r="J96" s="18"/>
      <c r="K96" s="18"/>
      <c r="L96" s="18"/>
      <c r="M96" s="18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0.75" customHeight="1" thickBot="1" x14ac:dyDescent="0.3">
      <c r="A97" s="18"/>
      <c r="B97" s="34"/>
      <c r="C97" s="34"/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4.25" customHeight="1" thickBot="1" x14ac:dyDescent="0.3">
      <c r="A98" s="30"/>
      <c r="B98" s="36" t="s">
        <v>36</v>
      </c>
      <c r="C98" s="37" t="str">
        <f>LIJSTMDCL!C90</f>
        <v>110</v>
      </c>
      <c r="D98" s="37" t="str">
        <f>LIJSTMDCL!D90</f>
        <v>130</v>
      </c>
      <c r="E98" s="37" t="str">
        <f>LIJSTMDCL!E90</f>
        <v>150</v>
      </c>
      <c r="F98" s="37" t="str">
        <f>LIJSTMDCL!F90</f>
        <v>170</v>
      </c>
      <c r="G98" s="37" t="str">
        <f>LIJSTMDCL!G90</f>
        <v>190</v>
      </c>
      <c r="H98" s="37" t="str">
        <f>LIJSTMDCL!H90</f>
        <v>210</v>
      </c>
      <c r="I98" s="37" t="str">
        <f>LIJSTMDCL!I90</f>
        <v>230</v>
      </c>
      <c r="J98" s="37" t="str">
        <f>LIJSTMDCL!J90</f>
        <v>250</v>
      </c>
      <c r="K98" s="37" t="str">
        <f>LIJSTMDCL!K90</f>
        <v>270</v>
      </c>
      <c r="L98" s="37" t="str">
        <f>LIJSTMDCL!L90</f>
        <v>290</v>
      </c>
      <c r="M98" s="37" t="str">
        <f>LIJSTMDCL!M90</f>
        <v>310</v>
      </c>
      <c r="N98" s="13" t="str">
        <f>LIJSTMDCL!N90</f>
        <v>00</v>
      </c>
      <c r="O98" s="13" t="str">
        <f>LIJSTMDCL!O90</f>
        <v>00</v>
      </c>
      <c r="P98" s="13" t="str">
        <f>LIJSTMDCL!P90</f>
        <v>00</v>
      </c>
      <c r="Q98" s="13" t="str">
        <f>LIJSTMDCL!Q90</f>
        <v>00</v>
      </c>
      <c r="R98" s="13" t="str">
        <f>LIJSTMDCL!R90</f>
        <v>00</v>
      </c>
      <c r="S98" s="13" t="str">
        <f>LIJSTMDCL!S90</f>
        <v>00</v>
      </c>
      <c r="T98" s="13" t="str">
        <f>LIJSTMDCL!T90</f>
        <v>00</v>
      </c>
      <c r="U98" s="14"/>
      <c r="V98" s="14"/>
      <c r="W98" s="14"/>
      <c r="X98" s="14"/>
      <c r="Y98" s="14"/>
    </row>
    <row r="99" spans="1:25" ht="15.75" hidden="1" thickBot="1" x14ac:dyDescent="0.3">
      <c r="A99" s="38" t="s">
        <v>26</v>
      </c>
      <c r="B99" s="39" t="str">
        <f>LIJSTMDCL!A92</f>
        <v>014</v>
      </c>
      <c r="C99" s="40" t="e">
        <f>LIJSTMDCL!C103*$V99</f>
        <v>#N/A</v>
      </c>
      <c r="D99" s="40" t="e">
        <f>LIJSTMDCL!D103*$V99</f>
        <v>#N/A</v>
      </c>
      <c r="E99" s="40" t="e">
        <f>LIJSTMDCL!E103*$V99</f>
        <v>#N/A</v>
      </c>
      <c r="F99" s="40" t="e">
        <f>LIJSTMDCL!F103*$V99</f>
        <v>#N/A</v>
      </c>
      <c r="G99" s="40" t="e">
        <f>LIJSTMDCL!G103*$V99</f>
        <v>#N/A</v>
      </c>
      <c r="H99" s="40" t="e">
        <f>LIJSTMDCL!H103*$V99</f>
        <v>#N/A</v>
      </c>
      <c r="I99" s="40" t="e">
        <f>LIJSTMDCL!I103*$V99</f>
        <v>#N/A</v>
      </c>
      <c r="J99" s="40" t="e">
        <f>LIJSTMDCL!J103*$V99</f>
        <v>#N/A</v>
      </c>
      <c r="K99" s="40" t="e">
        <f>LIJSTMDCL!K103*$V99</f>
        <v>#N/A</v>
      </c>
      <c r="L99" s="40" t="e">
        <f>LIJSTMDCL!L103*$V99</f>
        <v>#N/A</v>
      </c>
      <c r="M99" s="40" t="e">
        <f>LIJSTMDCL!M103*$V99</f>
        <v>#N/A</v>
      </c>
      <c r="N99" s="15" t="e">
        <f>LIJSTMDCL!N103*$V99</f>
        <v>#N/A</v>
      </c>
      <c r="O99" s="15" t="e">
        <f>LIJSTMDCL!O103*$V99</f>
        <v>#N/A</v>
      </c>
      <c r="P99" s="15" t="e">
        <f>LIJSTMDCL!P103*$V99</f>
        <v>#N/A</v>
      </c>
      <c r="Q99" s="15" t="e">
        <f>LIJSTMDCL!Q103*$V99</f>
        <v>#N/A</v>
      </c>
      <c r="R99" s="15" t="e">
        <f>LIJSTMDCL!R103*$V99</f>
        <v>#N/A</v>
      </c>
      <c r="S99" s="15" t="e">
        <f>LIJSTMDCL!S103*$V99</f>
        <v>#N/A</v>
      </c>
      <c r="T99" s="15" t="e">
        <f>LIJSTMDCL!T103*$V99</f>
        <v>#N/A</v>
      </c>
      <c r="U99" s="14" t="e">
        <f>LIJSTMDCL!D102</f>
        <v>#N/A</v>
      </c>
      <c r="V99" s="14" t="e">
        <f>POWER($H$5,U99)</f>
        <v>#N/A</v>
      </c>
      <c r="W99" s="14"/>
      <c r="X99" s="14"/>
      <c r="Y99" s="14"/>
    </row>
    <row r="100" spans="1:25" ht="15.75" thickBot="1" x14ac:dyDescent="0.3">
      <c r="A100" s="41" t="s">
        <v>27</v>
      </c>
      <c r="B100" s="39" t="str">
        <f>LIJSTMDCL!A92</f>
        <v>014</v>
      </c>
      <c r="C100" s="73">
        <f>LIJSTMDCL!C104*$H$5</f>
        <v>1793</v>
      </c>
      <c r="D100" s="73">
        <f>LIJSTMDCL!D104*$H$5</f>
        <v>1952</v>
      </c>
      <c r="E100" s="73">
        <f>LIJSTMDCL!E104*$H$5</f>
        <v>2690</v>
      </c>
      <c r="F100" s="73">
        <f>LIJSTMDCL!F104*$H$5</f>
        <v>3428</v>
      </c>
      <c r="G100" s="73">
        <f>LIJSTMDCL!G104*$H$5</f>
        <v>3587</v>
      </c>
      <c r="H100" s="73">
        <f>LIJSTMDCL!H104*$H$5</f>
        <v>4325</v>
      </c>
      <c r="I100" s="73">
        <f>LIJSTMDCL!I104*$H$5</f>
        <v>4483</v>
      </c>
      <c r="J100" s="73">
        <f>LIJSTMDCL!J104*$H$5</f>
        <v>5222</v>
      </c>
      <c r="K100" s="73">
        <f>LIJSTMDCL!K104*$H$5</f>
        <v>5380</v>
      </c>
      <c r="L100" s="73">
        <f>LIJSTMDCL!L104*$H$5</f>
        <v>6118</v>
      </c>
      <c r="M100" s="73">
        <f>LIJSTMDCL!M104*$H$5</f>
        <v>6857</v>
      </c>
      <c r="N100" s="16" t="e">
        <f>LIJSTMDCL!N104*$H$5</f>
        <v>#N/A</v>
      </c>
      <c r="O100" s="16" t="e">
        <f>LIJSTMDCL!O104*$H$5</f>
        <v>#N/A</v>
      </c>
      <c r="P100" s="16" t="e">
        <f>LIJSTMDCL!P104*$H$5</f>
        <v>#N/A</v>
      </c>
      <c r="Q100" s="16" t="e">
        <f>LIJSTMDCL!Q104*$H$5</f>
        <v>#N/A</v>
      </c>
      <c r="R100" s="16" t="e">
        <f>LIJSTMDCL!R104*$H$5</f>
        <v>#N/A</v>
      </c>
      <c r="S100" s="16" t="e">
        <f>LIJSTMDCL!S104*$H$5</f>
        <v>#N/A</v>
      </c>
      <c r="T100" s="16" t="e">
        <f>LIJSTMDCL!T104*$H$5</f>
        <v>#N/A</v>
      </c>
      <c r="U100" s="14"/>
      <c r="V100" s="14"/>
      <c r="W100" s="14"/>
      <c r="X100" s="14"/>
      <c r="Y100" s="14"/>
    </row>
    <row r="101" spans="1:25" ht="15.75" thickBot="1" x14ac:dyDescent="0.3">
      <c r="A101" s="70"/>
      <c r="B101" s="84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7" t="e">
        <f>LIJSTMDCL!N105</f>
        <v>#N/A</v>
      </c>
      <c r="O101" s="17" t="e">
        <f>LIJSTMDCL!O105</f>
        <v>#N/A</v>
      </c>
      <c r="P101" s="17" t="e">
        <f>LIJSTMDCL!P105</f>
        <v>#N/A</v>
      </c>
      <c r="Q101" s="17" t="e">
        <f>LIJSTMDCL!Q105</f>
        <v>#N/A</v>
      </c>
      <c r="R101" s="17" t="e">
        <f>LIJSTMDCL!R105</f>
        <v>#N/A</v>
      </c>
      <c r="S101" s="17" t="e">
        <f>LIJSTMDCL!S105</f>
        <v>#N/A</v>
      </c>
      <c r="T101" s="17" t="e">
        <f>LIJSTMDCL!T105</f>
        <v>#N/A</v>
      </c>
      <c r="U101" s="14"/>
      <c r="V101" s="14"/>
      <c r="W101" s="14"/>
      <c r="X101" s="14"/>
      <c r="Y101" s="14"/>
    </row>
    <row r="102" spans="1:25" ht="0.75" customHeight="1" x14ac:dyDescent="0.25">
      <c r="A102" s="18" t="s">
        <v>26</v>
      </c>
      <c r="B102" s="22" t="str">
        <f>LIJSTMDCL!A93</f>
        <v>00</v>
      </c>
      <c r="C102" s="29" t="e">
        <f>LIJSTMDCL!C107*$V102</f>
        <v>#N/A</v>
      </c>
      <c r="D102" s="29" t="e">
        <f>LIJSTMDCL!D107*$V102</f>
        <v>#N/A</v>
      </c>
      <c r="E102" s="29" t="e">
        <f>LIJSTMDCL!E107*$V102</f>
        <v>#N/A</v>
      </c>
      <c r="F102" s="29" t="e">
        <f>LIJSTMDCL!F107*$V102</f>
        <v>#N/A</v>
      </c>
      <c r="G102" s="29" t="e">
        <f>LIJSTMDCL!G107*$V102</f>
        <v>#N/A</v>
      </c>
      <c r="H102" s="29" t="e">
        <f>LIJSTMDCL!H107*$V102</f>
        <v>#N/A</v>
      </c>
      <c r="I102" s="29" t="e">
        <f>LIJSTMDCL!I107*$V102</f>
        <v>#N/A</v>
      </c>
      <c r="J102" s="29" t="e">
        <f>LIJSTMDCL!J107*$V102</f>
        <v>#N/A</v>
      </c>
      <c r="K102" s="29" t="e">
        <f>LIJSTMDCL!K107*$V102</f>
        <v>#N/A</v>
      </c>
      <c r="L102" s="29" t="e">
        <f>LIJSTMDCL!L107*$V102</f>
        <v>#N/A</v>
      </c>
      <c r="M102" s="29" t="e">
        <f>LIJSTMDCL!M107*$V102</f>
        <v>#N/A</v>
      </c>
      <c r="N102" s="15" t="e">
        <f>LIJSTMDCL!N107*$V102</f>
        <v>#N/A</v>
      </c>
      <c r="O102" s="15" t="e">
        <f>LIJSTMDCL!O107*$V102</f>
        <v>#N/A</v>
      </c>
      <c r="P102" s="15" t="e">
        <f>LIJSTMDCL!P107*$V102</f>
        <v>#N/A</v>
      </c>
      <c r="Q102" s="15" t="e">
        <f>LIJSTMDCL!Q107*$V102</f>
        <v>#N/A</v>
      </c>
      <c r="R102" s="15" t="e">
        <f>LIJSTMDCL!R107*$V102</f>
        <v>#N/A</v>
      </c>
      <c r="S102" s="15" t="e">
        <f>LIJSTMDCL!S107*$V102</f>
        <v>#N/A</v>
      </c>
      <c r="T102" s="15" t="e">
        <f>LIJSTMDCL!T106*$V102</f>
        <v>#N/A</v>
      </c>
      <c r="U102" s="14" t="e">
        <f>LIJSTMDCL!C106</f>
        <v>#N/A</v>
      </c>
      <c r="V102" s="14" t="e">
        <f>POWER($H$5,U102)</f>
        <v>#N/A</v>
      </c>
      <c r="W102" s="14"/>
      <c r="X102" s="14"/>
      <c r="Y102" s="14"/>
    </row>
    <row r="103" spans="1:25" hidden="1" x14ac:dyDescent="0.25">
      <c r="A103" s="24" t="s">
        <v>27</v>
      </c>
      <c r="B103" s="22" t="str">
        <f>LIJSTMDCL!A93</f>
        <v>00</v>
      </c>
      <c r="C103" s="24" t="e">
        <f>LIJSTMDCL!C108*$H$5</f>
        <v>#N/A</v>
      </c>
      <c r="D103" s="24" t="e">
        <f>LIJSTMDCL!D108*$H$5</f>
        <v>#N/A</v>
      </c>
      <c r="E103" s="24" t="e">
        <f>LIJSTMDCL!E108*$H$5</f>
        <v>#N/A</v>
      </c>
      <c r="F103" s="24" t="e">
        <f>LIJSTMDCL!F108*$H$5</f>
        <v>#N/A</v>
      </c>
      <c r="G103" s="24" t="e">
        <f>LIJSTMDCL!G108*$H$5</f>
        <v>#N/A</v>
      </c>
      <c r="H103" s="24" t="e">
        <f>LIJSTMDCL!H108*$H$5</f>
        <v>#N/A</v>
      </c>
      <c r="I103" s="24" t="e">
        <f>LIJSTMDCL!I108*$H$5</f>
        <v>#N/A</v>
      </c>
      <c r="J103" s="24" t="e">
        <f>LIJSTMDCL!J108*$H$5</f>
        <v>#N/A</v>
      </c>
      <c r="K103" s="24" t="e">
        <f>LIJSTMDCL!K108*$H$5</f>
        <v>#N/A</v>
      </c>
      <c r="L103" s="24" t="e">
        <f>LIJSTMDCL!L108*$H$5</f>
        <v>#N/A</v>
      </c>
      <c r="M103" s="24" t="e">
        <f>LIJSTMDCL!M108*$H$5</f>
        <v>#N/A</v>
      </c>
      <c r="N103" s="16" t="e">
        <f>LIJSTMDCL!N108*$H$5</f>
        <v>#N/A</v>
      </c>
      <c r="O103" s="16" t="e">
        <f>LIJSTMDCL!O108*$H$5</f>
        <v>#N/A</v>
      </c>
      <c r="P103" s="16" t="e">
        <f>LIJSTMDCL!P108*$H$5</f>
        <v>#N/A</v>
      </c>
      <c r="Q103" s="16" t="e">
        <f>LIJSTMDCL!Q108*$H$5</f>
        <v>#N/A</v>
      </c>
      <c r="R103" s="16" t="e">
        <f>LIJSTMDCL!R108*$H$5</f>
        <v>#N/A</v>
      </c>
      <c r="S103" s="16" t="e">
        <f>LIJSTMDCL!S108*$H$5</f>
        <v>#N/A</v>
      </c>
      <c r="T103" s="16" t="e">
        <f>LIJSTMDCL!T107*$H$5</f>
        <v>#N/A</v>
      </c>
      <c r="U103" s="14"/>
      <c r="V103" s="14"/>
      <c r="W103" s="14"/>
      <c r="X103" s="14"/>
      <c r="Y103" s="14"/>
    </row>
    <row r="104" spans="1:25" hidden="1" x14ac:dyDescent="0.25">
      <c r="A104" s="26" t="s">
        <v>28</v>
      </c>
      <c r="B104" s="22" t="str">
        <f>LIJSTMDCL!A93</f>
        <v>00</v>
      </c>
      <c r="C104" s="26" t="e">
        <f>LIJSTMDCL!C109</f>
        <v>#N/A</v>
      </c>
      <c r="D104" s="26" t="e">
        <f>LIJSTMDCL!D109</f>
        <v>#N/A</v>
      </c>
      <c r="E104" s="26" t="e">
        <f>LIJSTMDCL!E109</f>
        <v>#N/A</v>
      </c>
      <c r="F104" s="26" t="e">
        <f>LIJSTMDCL!F109</f>
        <v>#N/A</v>
      </c>
      <c r="G104" s="26" t="e">
        <f>LIJSTMDCL!G109</f>
        <v>#N/A</v>
      </c>
      <c r="H104" s="26" t="e">
        <f>LIJSTMDCL!H109</f>
        <v>#N/A</v>
      </c>
      <c r="I104" s="26" t="e">
        <f>LIJSTMDCL!I109</f>
        <v>#N/A</v>
      </c>
      <c r="J104" s="26" t="e">
        <f>LIJSTMDCL!J109</f>
        <v>#N/A</v>
      </c>
      <c r="K104" s="26" t="e">
        <f>LIJSTMDCL!K109</f>
        <v>#N/A</v>
      </c>
      <c r="L104" s="26" t="e">
        <f>LIJSTMDCL!L109</f>
        <v>#N/A</v>
      </c>
      <c r="M104" s="26" t="e">
        <f>LIJSTMDCL!M109</f>
        <v>#N/A</v>
      </c>
      <c r="N104" s="17" t="e">
        <f>LIJSTMDCL!N109</f>
        <v>#N/A</v>
      </c>
      <c r="O104" s="17" t="e">
        <f>LIJSTMDCL!O109</f>
        <v>#N/A</v>
      </c>
      <c r="P104" s="17" t="e">
        <f>LIJSTMDCL!P109</f>
        <v>#N/A</v>
      </c>
      <c r="Q104" s="17" t="e">
        <f>LIJSTMDCL!Q109</f>
        <v>#N/A</v>
      </c>
      <c r="R104" s="17" t="e">
        <f>LIJSTMDCL!R109</f>
        <v>#N/A</v>
      </c>
      <c r="S104" s="17" t="e">
        <f>LIJSTMDCL!S109</f>
        <v>#N/A</v>
      </c>
      <c r="T104" s="17" t="e">
        <f>LIJSTMDCL!T108</f>
        <v>#N/A</v>
      </c>
      <c r="U104" s="14"/>
      <c r="V104" s="14"/>
      <c r="W104" s="14"/>
      <c r="X104" s="14"/>
      <c r="Y104" s="14"/>
    </row>
    <row r="105" spans="1:25" hidden="1" x14ac:dyDescent="0.25">
      <c r="A105" s="18" t="s">
        <v>26</v>
      </c>
      <c r="B105" s="22" t="str">
        <f>LIJSTMDCL!A94</f>
        <v>00</v>
      </c>
      <c r="C105" s="29" t="e">
        <f>LIJSTMDCL!C111*$V105</f>
        <v>#N/A</v>
      </c>
      <c r="D105" s="29" t="e">
        <f>LIJSTMDCL!D111*$V105</f>
        <v>#N/A</v>
      </c>
      <c r="E105" s="29" t="e">
        <f>LIJSTMDCL!E111*$V105</f>
        <v>#N/A</v>
      </c>
      <c r="F105" s="29" t="e">
        <f>LIJSTMDCL!F111*$V105</f>
        <v>#N/A</v>
      </c>
      <c r="G105" s="29" t="e">
        <f>LIJSTMDCL!G111*$V105</f>
        <v>#N/A</v>
      </c>
      <c r="H105" s="29" t="e">
        <f>LIJSTMDCL!H111*$V105</f>
        <v>#N/A</v>
      </c>
      <c r="I105" s="29" t="e">
        <f>LIJSTMDCL!I111*$V105</f>
        <v>#N/A</v>
      </c>
      <c r="J105" s="29" t="e">
        <f>LIJSTMDCL!J111*$V105</f>
        <v>#N/A</v>
      </c>
      <c r="K105" s="29" t="e">
        <f>LIJSTMDCL!K111*$V105</f>
        <v>#N/A</v>
      </c>
      <c r="L105" s="29" t="e">
        <f>LIJSTMDCL!L111*$V105</f>
        <v>#N/A</v>
      </c>
      <c r="M105" s="29" t="e">
        <f>LIJSTMDCL!M111*$V105</f>
        <v>#N/A</v>
      </c>
      <c r="N105" s="15" t="e">
        <f>LIJSTMDCL!N111*$V105</f>
        <v>#N/A</v>
      </c>
      <c r="O105" s="15" t="e">
        <f>LIJSTMDCL!O111*$V105</f>
        <v>#N/A</v>
      </c>
      <c r="P105" s="15" t="e">
        <f>LIJSTMDCL!P111*$V105</f>
        <v>#N/A</v>
      </c>
      <c r="Q105" s="15" t="e">
        <f>LIJSTMDCL!Q111*$V105</f>
        <v>#N/A</v>
      </c>
      <c r="R105" s="15" t="e">
        <f>LIJSTMDCL!R111*$V105</f>
        <v>#N/A</v>
      </c>
      <c r="S105" s="15" t="e">
        <f>LIJSTMDCL!S111*$V105</f>
        <v>#N/A</v>
      </c>
      <c r="T105" s="15" t="e">
        <f>LIJSTMDCL!T111*$V105</f>
        <v>#N/A</v>
      </c>
      <c r="U105" s="14" t="e">
        <f>LIJSTMDCL!C110</f>
        <v>#N/A</v>
      </c>
      <c r="V105" s="14" t="e">
        <f>POWER($H$5,U105)</f>
        <v>#N/A</v>
      </c>
      <c r="W105" s="14"/>
      <c r="X105" s="14"/>
      <c r="Y105" s="14"/>
    </row>
    <row r="106" spans="1:25" hidden="1" x14ac:dyDescent="0.25">
      <c r="A106" s="24" t="s">
        <v>27</v>
      </c>
      <c r="B106" s="22" t="str">
        <f>LIJSTMDCL!A94</f>
        <v>00</v>
      </c>
      <c r="C106" s="24" t="e">
        <f>LIJSTMDCL!C112*$H$5</f>
        <v>#N/A</v>
      </c>
      <c r="D106" s="24" t="e">
        <f>LIJSTMDCL!D112*$H$5</f>
        <v>#N/A</v>
      </c>
      <c r="E106" s="24" t="e">
        <f>LIJSTMDCL!E112*$H$5</f>
        <v>#N/A</v>
      </c>
      <c r="F106" s="24" t="e">
        <f>LIJSTMDCL!F112*$H$5</f>
        <v>#N/A</v>
      </c>
      <c r="G106" s="24" t="e">
        <f>LIJSTMDCL!G112*$H$5</f>
        <v>#N/A</v>
      </c>
      <c r="H106" s="24" t="e">
        <f>LIJSTMDCL!H112*$H$5</f>
        <v>#N/A</v>
      </c>
      <c r="I106" s="24" t="e">
        <f>LIJSTMDCL!I112*$H$5</f>
        <v>#N/A</v>
      </c>
      <c r="J106" s="24" t="e">
        <f>LIJSTMDCL!J112*$H$5</f>
        <v>#N/A</v>
      </c>
      <c r="K106" s="24" t="e">
        <f>LIJSTMDCL!K112*$H$5</f>
        <v>#N/A</v>
      </c>
      <c r="L106" s="24" t="e">
        <f>LIJSTMDCL!L112*$H$5</f>
        <v>#N/A</v>
      </c>
      <c r="M106" s="24" t="e">
        <f>LIJSTMDCL!M112*$H$5</f>
        <v>#N/A</v>
      </c>
      <c r="N106" s="16" t="e">
        <f>LIJSTMDCL!N112*$H$5</f>
        <v>#N/A</v>
      </c>
      <c r="O106" s="16" t="e">
        <f>LIJSTMDCL!O112*$H$5</f>
        <v>#N/A</v>
      </c>
      <c r="P106" s="16" t="e">
        <f>LIJSTMDCL!P112*$H$5</f>
        <v>#N/A</v>
      </c>
      <c r="Q106" s="16" t="e">
        <f>LIJSTMDCL!Q112*$H$5</f>
        <v>#N/A</v>
      </c>
      <c r="R106" s="16" t="e">
        <f>LIJSTMDCL!R112*$H$5</f>
        <v>#N/A</v>
      </c>
      <c r="S106" s="16" t="e">
        <f>LIJSTMDCL!S112*$H$5</f>
        <v>#N/A</v>
      </c>
      <c r="T106" s="16" t="e">
        <f>LIJSTMDCL!T112*$H$5</f>
        <v>#N/A</v>
      </c>
      <c r="U106" s="14"/>
      <c r="V106" s="14"/>
      <c r="W106" s="14"/>
      <c r="X106" s="14"/>
      <c r="Y106" s="14"/>
    </row>
    <row r="107" spans="1:25" hidden="1" x14ac:dyDescent="0.25">
      <c r="A107" s="26" t="s">
        <v>28</v>
      </c>
      <c r="B107" s="22" t="str">
        <f>LIJSTMDCL!A94</f>
        <v>00</v>
      </c>
      <c r="C107" s="26" t="e">
        <f>LIJSTMDCL!C113</f>
        <v>#N/A</v>
      </c>
      <c r="D107" s="26" t="e">
        <f>LIJSTMDCL!D113</f>
        <v>#N/A</v>
      </c>
      <c r="E107" s="26" t="e">
        <f>LIJSTMDCL!E113</f>
        <v>#N/A</v>
      </c>
      <c r="F107" s="26" t="e">
        <f>LIJSTMDCL!F113</f>
        <v>#N/A</v>
      </c>
      <c r="G107" s="26" t="e">
        <f>LIJSTMDCL!G113</f>
        <v>#N/A</v>
      </c>
      <c r="H107" s="26" t="e">
        <f>LIJSTMDCL!H113</f>
        <v>#N/A</v>
      </c>
      <c r="I107" s="26" t="e">
        <f>LIJSTMDCL!I113</f>
        <v>#N/A</v>
      </c>
      <c r="J107" s="26" t="e">
        <f>LIJSTMDCL!J113</f>
        <v>#N/A</v>
      </c>
      <c r="K107" s="26" t="e">
        <f>LIJSTMDCL!K113</f>
        <v>#N/A</v>
      </c>
      <c r="L107" s="26" t="e">
        <f>LIJSTMDCL!L113</f>
        <v>#N/A</v>
      </c>
      <c r="M107" s="26" t="e">
        <f>LIJSTMDCL!M113</f>
        <v>#N/A</v>
      </c>
      <c r="N107" s="17" t="e">
        <f>LIJSTMDCL!N113</f>
        <v>#N/A</v>
      </c>
      <c r="O107" s="17" t="e">
        <f>LIJSTMDCL!O113</f>
        <v>#N/A</v>
      </c>
      <c r="P107" s="17" t="e">
        <f>LIJSTMDCL!P113</f>
        <v>#N/A</v>
      </c>
      <c r="Q107" s="17" t="e">
        <f>LIJSTMDCL!Q113</f>
        <v>#N/A</v>
      </c>
      <c r="R107" s="17" t="e">
        <f>LIJSTMDCL!R113</f>
        <v>#N/A</v>
      </c>
      <c r="S107" s="17" t="e">
        <f>LIJSTMDCL!S113</f>
        <v>#N/A</v>
      </c>
      <c r="T107" s="17" t="e">
        <f>LIJSTMDCL!T113</f>
        <v>#N/A</v>
      </c>
      <c r="U107" s="14"/>
      <c r="V107" s="14"/>
      <c r="W107" s="14"/>
      <c r="X107" s="14"/>
      <c r="Y107" s="14"/>
    </row>
    <row r="108" spans="1:25" hidden="1" x14ac:dyDescent="0.25">
      <c r="A108" s="18" t="s">
        <v>26</v>
      </c>
      <c r="B108" s="22" t="str">
        <f>LIJSTMDCL!A95</f>
        <v>00</v>
      </c>
      <c r="C108" s="29" t="e">
        <f>LIJSTMDCL!C115*$V108</f>
        <v>#N/A</v>
      </c>
      <c r="D108" s="29" t="e">
        <f>LIJSTMDCL!D115*$V108</f>
        <v>#N/A</v>
      </c>
      <c r="E108" s="29" t="e">
        <f>LIJSTMDCL!E115*$V108</f>
        <v>#N/A</v>
      </c>
      <c r="F108" s="29" t="e">
        <f>LIJSTMDCL!F115*$V108</f>
        <v>#N/A</v>
      </c>
      <c r="G108" s="29" t="e">
        <f>LIJSTMDCL!G115*$V108</f>
        <v>#N/A</v>
      </c>
      <c r="H108" s="29" t="e">
        <f>LIJSTMDCL!H115*$V108</f>
        <v>#N/A</v>
      </c>
      <c r="I108" s="29" t="e">
        <f>LIJSTMDCL!I115*$V108</f>
        <v>#N/A</v>
      </c>
      <c r="J108" s="29" t="e">
        <f>LIJSTMDCL!J115*$V108</f>
        <v>#N/A</v>
      </c>
      <c r="K108" s="29" t="e">
        <f>LIJSTMDCL!K115*$V108</f>
        <v>#N/A</v>
      </c>
      <c r="L108" s="29" t="e">
        <f>LIJSTMDCL!L115*$V108</f>
        <v>#N/A</v>
      </c>
      <c r="M108" s="29" t="e">
        <f>LIJSTMDCL!M115*$V108</f>
        <v>#N/A</v>
      </c>
      <c r="N108" s="15" t="e">
        <f>LIJSTMDCL!N115*$V108</f>
        <v>#N/A</v>
      </c>
      <c r="O108" s="15" t="e">
        <f>LIJSTMDCL!O115*$V108</f>
        <v>#N/A</v>
      </c>
      <c r="P108" s="15" t="e">
        <f>LIJSTMDCL!P115*$V108</f>
        <v>#N/A</v>
      </c>
      <c r="Q108" s="15" t="e">
        <f>LIJSTMDCL!Q115*$V108</f>
        <v>#N/A</v>
      </c>
      <c r="R108" s="15" t="e">
        <f>LIJSTMDCL!R115*$V108</f>
        <v>#N/A</v>
      </c>
      <c r="S108" s="15" t="e">
        <f>LIJSTMDCL!S115*$V108</f>
        <v>#N/A</v>
      </c>
      <c r="T108" s="15" t="e">
        <f>LIJSTMDCL!T115*$V108</f>
        <v>#N/A</v>
      </c>
      <c r="U108" s="14" t="e">
        <f>LIJSTMDCL!C114</f>
        <v>#N/A</v>
      </c>
      <c r="V108" s="14" t="e">
        <f>POWER($H$5,U108)</f>
        <v>#N/A</v>
      </c>
      <c r="W108" s="14"/>
      <c r="X108" s="14"/>
      <c r="Y108" s="14"/>
    </row>
    <row r="109" spans="1:25" hidden="1" x14ac:dyDescent="0.25">
      <c r="A109" s="24" t="s">
        <v>27</v>
      </c>
      <c r="B109" s="22" t="str">
        <f>LIJSTMDCL!A95</f>
        <v>00</v>
      </c>
      <c r="C109" s="24" t="e">
        <f>LIJSTMDCL!C116*$H$5</f>
        <v>#N/A</v>
      </c>
      <c r="D109" s="24" t="e">
        <f>LIJSTMDCL!D116*$H$5</f>
        <v>#N/A</v>
      </c>
      <c r="E109" s="24" t="e">
        <f>LIJSTMDCL!E116*$H$5</f>
        <v>#N/A</v>
      </c>
      <c r="F109" s="24" t="e">
        <f>LIJSTMDCL!F116*$H$5</f>
        <v>#N/A</v>
      </c>
      <c r="G109" s="24" t="e">
        <f>LIJSTMDCL!G116*$H$5</f>
        <v>#N/A</v>
      </c>
      <c r="H109" s="24" t="e">
        <f>LIJSTMDCL!H116*$H$5</f>
        <v>#N/A</v>
      </c>
      <c r="I109" s="24" t="e">
        <f>LIJSTMDCL!I116*$H$5</f>
        <v>#N/A</v>
      </c>
      <c r="J109" s="24" t="e">
        <f>LIJSTMDCL!J116*$H$5</f>
        <v>#N/A</v>
      </c>
      <c r="K109" s="24" t="e">
        <f>LIJSTMDCL!K116*$H$5</f>
        <v>#N/A</v>
      </c>
      <c r="L109" s="24" t="e">
        <f>LIJSTMDCL!L116*$H$5</f>
        <v>#N/A</v>
      </c>
      <c r="M109" s="24" t="e">
        <f>LIJSTMDCL!M116*$H$5</f>
        <v>#N/A</v>
      </c>
      <c r="N109" s="16" t="e">
        <f>LIJSTMDCL!N116*$H$5</f>
        <v>#N/A</v>
      </c>
      <c r="O109" s="16" t="e">
        <f>LIJSTMDCL!O116*$H$5</f>
        <v>#N/A</v>
      </c>
      <c r="P109" s="16" t="e">
        <f>LIJSTMDCL!P116*$H$5</f>
        <v>#N/A</v>
      </c>
      <c r="Q109" s="16" t="e">
        <f>LIJSTMDCL!Q116*$H$5</f>
        <v>#N/A</v>
      </c>
      <c r="R109" s="16" t="e">
        <f>LIJSTMDCL!R116*$H$5</f>
        <v>#N/A</v>
      </c>
      <c r="S109" s="16" t="e">
        <f>LIJSTMDCL!S116*$H$5</f>
        <v>#N/A</v>
      </c>
      <c r="T109" s="16" t="e">
        <f>LIJSTMDCL!T116*$H$5</f>
        <v>#N/A</v>
      </c>
      <c r="U109" s="14"/>
      <c r="V109" s="14"/>
      <c r="W109" s="14"/>
      <c r="X109" s="14"/>
      <c r="Y109" s="14"/>
    </row>
    <row r="110" spans="1:25" hidden="1" x14ac:dyDescent="0.25">
      <c r="A110" s="26" t="s">
        <v>28</v>
      </c>
      <c r="B110" s="22" t="str">
        <f>LIJSTMDCL!A95</f>
        <v>00</v>
      </c>
      <c r="C110" s="26" t="e">
        <f>LIJSTMDCL!C117</f>
        <v>#N/A</v>
      </c>
      <c r="D110" s="26" t="e">
        <f>LIJSTMDCL!D117</f>
        <v>#N/A</v>
      </c>
      <c r="E110" s="26" t="e">
        <f>LIJSTMDCL!E117</f>
        <v>#N/A</v>
      </c>
      <c r="F110" s="26" t="e">
        <f>LIJSTMDCL!F117</f>
        <v>#N/A</v>
      </c>
      <c r="G110" s="26" t="e">
        <f>LIJSTMDCL!G117</f>
        <v>#N/A</v>
      </c>
      <c r="H110" s="26" t="e">
        <f>LIJSTMDCL!H117</f>
        <v>#N/A</v>
      </c>
      <c r="I110" s="26" t="e">
        <f>LIJSTMDCL!I117</f>
        <v>#N/A</v>
      </c>
      <c r="J110" s="26" t="e">
        <f>LIJSTMDCL!J117</f>
        <v>#N/A</v>
      </c>
      <c r="K110" s="26" t="e">
        <f>LIJSTMDCL!K117</f>
        <v>#N/A</v>
      </c>
      <c r="L110" s="26" t="e">
        <f>LIJSTMDCL!L117</f>
        <v>#N/A</v>
      </c>
      <c r="M110" s="26" t="e">
        <f>LIJSTMDCL!M117</f>
        <v>#N/A</v>
      </c>
      <c r="N110" s="17" t="e">
        <f>LIJSTMDCL!N117</f>
        <v>#N/A</v>
      </c>
      <c r="O110" s="17" t="e">
        <f>LIJSTMDCL!O117</f>
        <v>#N/A</v>
      </c>
      <c r="P110" s="17" t="e">
        <f>LIJSTMDCL!P117</f>
        <v>#N/A</v>
      </c>
      <c r="Q110" s="17" t="e">
        <f>LIJSTMDCL!Q117</f>
        <v>#N/A</v>
      </c>
      <c r="R110" s="17" t="e">
        <f>LIJSTMDCL!R117</f>
        <v>#N/A</v>
      </c>
      <c r="S110" s="17" t="e">
        <f>LIJSTMDCL!S117</f>
        <v>#N/A</v>
      </c>
      <c r="T110" s="17" t="e">
        <f>LIJSTMDCL!T117</f>
        <v>#N/A</v>
      </c>
      <c r="U110" s="14"/>
      <c r="V110" s="14"/>
      <c r="W110" s="14"/>
      <c r="X110" s="14"/>
      <c r="Y110" s="14"/>
    </row>
    <row r="111" spans="1:25" hidden="1" x14ac:dyDescent="0.25">
      <c r="A111" s="18" t="s">
        <v>26</v>
      </c>
      <c r="B111" s="22" t="str">
        <f>LIJSTMDCL!A96</f>
        <v>00</v>
      </c>
      <c r="C111" s="29" t="e">
        <f>LIJSTMDCL!C119*$V111</f>
        <v>#N/A</v>
      </c>
      <c r="D111" s="29" t="e">
        <f>LIJSTMDCL!D119*$V111</f>
        <v>#N/A</v>
      </c>
      <c r="E111" s="29" t="e">
        <f>LIJSTMDCL!E119*$V111</f>
        <v>#N/A</v>
      </c>
      <c r="F111" s="29" t="e">
        <f>LIJSTMDCL!F119*$V111</f>
        <v>#N/A</v>
      </c>
      <c r="G111" s="29" t="e">
        <f>LIJSTMDCL!G119*$V111</f>
        <v>#N/A</v>
      </c>
      <c r="H111" s="29" t="e">
        <f>LIJSTMDCL!H119*$V111</f>
        <v>#N/A</v>
      </c>
      <c r="I111" s="29" t="e">
        <f>LIJSTMDCL!I119*$V111</f>
        <v>#N/A</v>
      </c>
      <c r="J111" s="29" t="e">
        <f>LIJSTMDCL!J119*$V111</f>
        <v>#N/A</v>
      </c>
      <c r="K111" s="29" t="e">
        <f>LIJSTMDCL!K119*$V111</f>
        <v>#N/A</v>
      </c>
      <c r="L111" s="29" t="e">
        <f>LIJSTMDCL!L119*$V111</f>
        <v>#N/A</v>
      </c>
      <c r="M111" s="29" t="e">
        <f>LIJSTMDCL!M119*$V111</f>
        <v>#N/A</v>
      </c>
      <c r="N111" s="15" t="e">
        <f>LIJSTMDCL!N119*$V111</f>
        <v>#N/A</v>
      </c>
      <c r="O111" s="15" t="e">
        <f>LIJSTMDCL!O119*$V111</f>
        <v>#N/A</v>
      </c>
      <c r="P111" s="15" t="e">
        <f>LIJSTMDCL!P119*$V111</f>
        <v>#N/A</v>
      </c>
      <c r="Q111" s="15" t="e">
        <f>LIJSTMDCL!Q119*$V111</f>
        <v>#N/A</v>
      </c>
      <c r="R111" s="15" t="e">
        <f>LIJSTMDCL!R119*$V111</f>
        <v>#N/A</v>
      </c>
      <c r="S111" s="15" t="e">
        <f>LIJSTMDCL!S119*$V111</f>
        <v>#N/A</v>
      </c>
      <c r="T111" s="15" t="e">
        <f>LIJSTMDCL!T119*$V111</f>
        <v>#N/A</v>
      </c>
      <c r="U111" s="14" t="e">
        <f>LIJSTMDCL!D118</f>
        <v>#N/A</v>
      </c>
      <c r="V111" s="14" t="e">
        <f>POWER($H$5,U111)</f>
        <v>#N/A</v>
      </c>
      <c r="W111" s="14"/>
      <c r="X111" s="14"/>
      <c r="Y111" s="14"/>
    </row>
    <row r="112" spans="1:25" hidden="1" x14ac:dyDescent="0.25">
      <c r="A112" s="24" t="s">
        <v>27</v>
      </c>
      <c r="B112" s="22" t="str">
        <f>LIJSTMDCL!A96</f>
        <v>00</v>
      </c>
      <c r="C112" s="24" t="e">
        <f>LIJSTMDCL!C120*$H$5</f>
        <v>#N/A</v>
      </c>
      <c r="D112" s="24" t="e">
        <f>LIJSTMDCL!D120*$H$5</f>
        <v>#N/A</v>
      </c>
      <c r="E112" s="24" t="e">
        <f>LIJSTMDCL!E120*$H$5</f>
        <v>#N/A</v>
      </c>
      <c r="F112" s="24" t="e">
        <f>LIJSTMDCL!F120*$H$5</f>
        <v>#N/A</v>
      </c>
      <c r="G112" s="24" t="e">
        <f>LIJSTMDCL!G120*$H$5</f>
        <v>#N/A</v>
      </c>
      <c r="H112" s="24" t="e">
        <f>LIJSTMDCL!H120*$H$5</f>
        <v>#N/A</v>
      </c>
      <c r="I112" s="24" t="e">
        <f>LIJSTMDCL!I120*$H$5</f>
        <v>#N/A</v>
      </c>
      <c r="J112" s="24" t="e">
        <f>LIJSTMDCL!J120*$H$5</f>
        <v>#N/A</v>
      </c>
      <c r="K112" s="24" t="e">
        <f>LIJSTMDCL!K120*$H$5</f>
        <v>#N/A</v>
      </c>
      <c r="L112" s="24" t="e">
        <f>LIJSTMDCL!L120*$H$5</f>
        <v>#N/A</v>
      </c>
      <c r="M112" s="24" t="e">
        <f>LIJSTMDCL!M120*$H$5</f>
        <v>#N/A</v>
      </c>
      <c r="N112" s="16" t="e">
        <f>LIJSTMDCL!N120*$H$5</f>
        <v>#N/A</v>
      </c>
      <c r="O112" s="16" t="e">
        <f>LIJSTMDCL!O120*$H$5</f>
        <v>#N/A</v>
      </c>
      <c r="P112" s="16" t="e">
        <f>LIJSTMDCL!P120*$H$5</f>
        <v>#N/A</v>
      </c>
      <c r="Q112" s="16" t="e">
        <f>LIJSTMDCL!Q120*$H$5</f>
        <v>#N/A</v>
      </c>
      <c r="R112" s="16" t="e">
        <f>LIJSTMDCL!R120*$H$5</f>
        <v>#N/A</v>
      </c>
      <c r="S112" s="16" t="e">
        <f>LIJSTMDCL!S120*$H$5</f>
        <v>#N/A</v>
      </c>
      <c r="T112" s="16" t="e">
        <f>LIJSTMDCL!T120*$H$5</f>
        <v>#N/A</v>
      </c>
      <c r="U112" s="14"/>
      <c r="V112" s="14"/>
      <c r="W112" s="14"/>
      <c r="X112" s="14"/>
      <c r="Y112" s="14"/>
    </row>
    <row r="113" spans="1:25" hidden="1" x14ac:dyDescent="0.25">
      <c r="A113" s="26" t="s">
        <v>28</v>
      </c>
      <c r="B113" s="22" t="str">
        <f>LIJSTMDCL!A96</f>
        <v>00</v>
      </c>
      <c r="C113" s="26" t="e">
        <f>LIJSTMDCL!C121</f>
        <v>#N/A</v>
      </c>
      <c r="D113" s="26" t="e">
        <f>LIJSTMDCL!D121</f>
        <v>#N/A</v>
      </c>
      <c r="E113" s="26" t="e">
        <f>LIJSTMDCL!E121</f>
        <v>#N/A</v>
      </c>
      <c r="F113" s="26" t="e">
        <f>LIJSTMDCL!F121</f>
        <v>#N/A</v>
      </c>
      <c r="G113" s="26" t="e">
        <f>LIJSTMDCL!G121</f>
        <v>#N/A</v>
      </c>
      <c r="H113" s="26" t="e">
        <f>LIJSTMDCL!H121</f>
        <v>#N/A</v>
      </c>
      <c r="I113" s="26" t="e">
        <f>LIJSTMDCL!I121</f>
        <v>#N/A</v>
      </c>
      <c r="J113" s="26" t="e">
        <f>LIJSTMDCL!J121</f>
        <v>#N/A</v>
      </c>
      <c r="K113" s="26" t="e">
        <f>LIJSTMDCL!K121</f>
        <v>#N/A</v>
      </c>
      <c r="L113" s="26" t="e">
        <f>LIJSTMDCL!L121</f>
        <v>#N/A</v>
      </c>
      <c r="M113" s="26" t="e">
        <f>LIJSTMDCL!M121</f>
        <v>#N/A</v>
      </c>
      <c r="N113" s="17" t="e">
        <f>LIJSTMDCL!N121</f>
        <v>#N/A</v>
      </c>
      <c r="O113" s="17" t="e">
        <f>LIJSTMDCL!O121</f>
        <v>#N/A</v>
      </c>
      <c r="P113" s="17" t="e">
        <f>LIJSTMDCL!P121</f>
        <v>#N/A</v>
      </c>
      <c r="Q113" s="17" t="e">
        <f>LIJSTMDCL!Q121</f>
        <v>#N/A</v>
      </c>
      <c r="R113" s="17" t="e">
        <f>LIJSTMDCL!R121</f>
        <v>#N/A</v>
      </c>
      <c r="S113" s="17" t="e">
        <f>LIJSTMDCL!S121</f>
        <v>#N/A</v>
      </c>
      <c r="T113" s="17" t="e">
        <f>LIJSTMDCL!T121</f>
        <v>#N/A</v>
      </c>
      <c r="U113" s="14"/>
      <c r="V113" s="14"/>
      <c r="W113" s="14"/>
      <c r="X113" s="14"/>
      <c r="Y113" s="14"/>
    </row>
    <row r="114" spans="1:25" ht="0.75" hidden="1" customHeight="1" x14ac:dyDescent="0.25">
      <c r="A114" s="18" t="s">
        <v>26</v>
      </c>
      <c r="B114" s="22" t="str">
        <f>LIJSTMDCL!A97</f>
        <v>000</v>
      </c>
      <c r="C114" s="29" t="e">
        <f>LIJSTMDCL!C123*$V114</f>
        <v>#N/A</v>
      </c>
      <c r="D114" s="29" t="e">
        <f>LIJSTMDCL!D123*$V114</f>
        <v>#N/A</v>
      </c>
      <c r="E114" s="29" t="e">
        <f>LIJSTMDCL!E123*$V114</f>
        <v>#N/A</v>
      </c>
      <c r="F114" s="29" t="e">
        <f>LIJSTMDCL!F123*$V114</f>
        <v>#N/A</v>
      </c>
      <c r="G114" s="29" t="e">
        <f>LIJSTMDCL!G123*$V114</f>
        <v>#N/A</v>
      </c>
      <c r="H114" s="29" t="e">
        <f>LIJSTMDCL!H123*$V114</f>
        <v>#N/A</v>
      </c>
      <c r="I114" s="29" t="e">
        <f>LIJSTMDCL!I123*$V114</f>
        <v>#N/A</v>
      </c>
      <c r="J114" s="29" t="e">
        <f>LIJSTMDCL!J123*$V114</f>
        <v>#N/A</v>
      </c>
      <c r="K114" s="29" t="e">
        <f>LIJSTMDCL!K123*$V114</f>
        <v>#N/A</v>
      </c>
      <c r="L114" s="29" t="e">
        <f>LIJSTMDCL!L123*$V114</f>
        <v>#N/A</v>
      </c>
      <c r="M114" s="29" t="e">
        <f>LIJSTMDCL!M123*$V114</f>
        <v>#N/A</v>
      </c>
      <c r="N114" s="15" t="e">
        <f>LIJSTMDCL!N123*$V114</f>
        <v>#N/A</v>
      </c>
      <c r="O114" s="15" t="e">
        <f>LIJSTMDCL!O123*$V114</f>
        <v>#N/A</v>
      </c>
      <c r="P114" s="15" t="e">
        <f>LIJSTMDCL!P123*$V114</f>
        <v>#N/A</v>
      </c>
      <c r="Q114" s="15" t="e">
        <f>LIJSTMDCL!Q123*$V114</f>
        <v>#N/A</v>
      </c>
      <c r="R114" s="15" t="e">
        <f>LIJSTMDCL!R123*$V114</f>
        <v>#N/A</v>
      </c>
      <c r="S114" s="15" t="e">
        <f>LIJSTMDCL!S123*$V114</f>
        <v>#N/A</v>
      </c>
      <c r="T114" s="15" t="e">
        <f>LIJSTMDCL!T123*$V114</f>
        <v>#N/A</v>
      </c>
      <c r="U114" s="14" t="e">
        <f>LIJSTMDCL!D122</f>
        <v>#N/A</v>
      </c>
      <c r="V114" s="14" t="e">
        <f>POWER($H$5,U114)</f>
        <v>#N/A</v>
      </c>
      <c r="W114" s="14"/>
      <c r="X114" s="14"/>
      <c r="Y114" s="14"/>
    </row>
    <row r="115" spans="1:25" hidden="1" x14ac:dyDescent="0.25">
      <c r="A115" s="24" t="s">
        <v>27</v>
      </c>
      <c r="B115" s="22" t="str">
        <f>LIJSTMDCL!A97</f>
        <v>000</v>
      </c>
      <c r="C115" s="24" t="e">
        <f>LIJSTMDCL!C124*$H$5</f>
        <v>#N/A</v>
      </c>
      <c r="D115" s="24" t="e">
        <f>LIJSTMDCL!D124*$H$5</f>
        <v>#N/A</v>
      </c>
      <c r="E115" s="24" t="e">
        <f>LIJSTMDCL!E124*$H$5</f>
        <v>#N/A</v>
      </c>
      <c r="F115" s="24" t="e">
        <f>LIJSTMDCL!F124*$H$5</f>
        <v>#N/A</v>
      </c>
      <c r="G115" s="24" t="e">
        <f>LIJSTMDCL!G124*$H$5</f>
        <v>#N/A</v>
      </c>
      <c r="H115" s="24" t="e">
        <f>LIJSTMDCL!H124*$H$5</f>
        <v>#N/A</v>
      </c>
      <c r="I115" s="24" t="e">
        <f>LIJSTMDCL!I124*$H$5</f>
        <v>#N/A</v>
      </c>
      <c r="J115" s="24" t="e">
        <f>LIJSTMDCL!J124*$H$5</f>
        <v>#N/A</v>
      </c>
      <c r="K115" s="24" t="e">
        <f>LIJSTMDCL!K124*$H$5</f>
        <v>#N/A</v>
      </c>
      <c r="L115" s="24" t="e">
        <f>LIJSTMDCL!L124*$H$5</f>
        <v>#N/A</v>
      </c>
      <c r="M115" s="24" t="e">
        <f>LIJSTMDCL!M124*$H$5</f>
        <v>#N/A</v>
      </c>
      <c r="N115" s="16" t="e">
        <f>LIJSTMDCL!N124*$H$5</f>
        <v>#N/A</v>
      </c>
      <c r="O115" s="16" t="e">
        <f>LIJSTMDCL!O124*$H$5</f>
        <v>#N/A</v>
      </c>
      <c r="P115" s="16" t="e">
        <f>LIJSTMDCL!P124*$H$5</f>
        <v>#N/A</v>
      </c>
      <c r="Q115" s="16" t="e">
        <f>LIJSTMDCL!Q124*$H$5</f>
        <v>#N/A</v>
      </c>
      <c r="R115" s="16" t="e">
        <f>LIJSTMDCL!R124*$H$5</f>
        <v>#N/A</v>
      </c>
      <c r="S115" s="16" t="e">
        <f>LIJSTMDCL!S124*$H$5</f>
        <v>#N/A</v>
      </c>
      <c r="T115" s="16" t="e">
        <f>LIJSTMDCL!T124*$H$5</f>
        <v>#N/A</v>
      </c>
      <c r="U115" s="14"/>
      <c r="V115" s="14"/>
      <c r="W115" s="14"/>
      <c r="X115" s="14"/>
      <c r="Y115" s="14"/>
    </row>
    <row r="116" spans="1:25" hidden="1" x14ac:dyDescent="0.25">
      <c r="A116" s="26" t="s">
        <v>28</v>
      </c>
      <c r="B116" s="22" t="str">
        <f>LIJSTMDCL!A97</f>
        <v>000</v>
      </c>
      <c r="C116" s="26" t="e">
        <f>LIJSTMDCL!C125</f>
        <v>#N/A</v>
      </c>
      <c r="D116" s="26" t="e">
        <f>LIJSTMDCL!D125</f>
        <v>#N/A</v>
      </c>
      <c r="E116" s="26" t="e">
        <f>LIJSTMDCL!E125</f>
        <v>#N/A</v>
      </c>
      <c r="F116" s="26" t="e">
        <f>LIJSTMDCL!F125</f>
        <v>#N/A</v>
      </c>
      <c r="G116" s="26" t="e">
        <f>LIJSTMDCL!G125</f>
        <v>#N/A</v>
      </c>
      <c r="H116" s="26" t="e">
        <f>LIJSTMDCL!H125</f>
        <v>#N/A</v>
      </c>
      <c r="I116" s="26" t="e">
        <f>LIJSTMDCL!I125</f>
        <v>#N/A</v>
      </c>
      <c r="J116" s="26" t="e">
        <f>LIJSTMDCL!J125</f>
        <v>#N/A</v>
      </c>
      <c r="K116" s="26" t="e">
        <f>LIJSTMDCL!K125</f>
        <v>#N/A</v>
      </c>
      <c r="L116" s="26" t="e">
        <f>LIJSTMDCL!L125</f>
        <v>#N/A</v>
      </c>
      <c r="M116" s="26" t="e">
        <f>LIJSTMDCL!M125</f>
        <v>#N/A</v>
      </c>
      <c r="N116" s="17" t="e">
        <f>LIJSTMDCL!N125</f>
        <v>#N/A</v>
      </c>
      <c r="O116" s="17" t="e">
        <f>LIJSTMDCL!O125</f>
        <v>#N/A</v>
      </c>
      <c r="P116" s="17" t="e">
        <f>LIJSTMDCL!P125</f>
        <v>#N/A</v>
      </c>
      <c r="Q116" s="17" t="e">
        <f>LIJSTMDCL!Q125</f>
        <v>#N/A</v>
      </c>
      <c r="R116" s="17" t="e">
        <f>LIJSTMDCL!R125</f>
        <v>#N/A</v>
      </c>
      <c r="S116" s="17" t="e">
        <f>LIJSTMDCL!S125</f>
        <v>#N/A</v>
      </c>
      <c r="T116" s="17" t="e">
        <f>LIJSTMDCL!T125</f>
        <v>#N/A</v>
      </c>
      <c r="U116" s="14"/>
      <c r="V116" s="14"/>
      <c r="W116" s="14"/>
      <c r="X116" s="14"/>
      <c r="Y116" s="14"/>
    </row>
    <row r="117" spans="1:25" hidden="1" x14ac:dyDescent="0.25">
      <c r="A117" s="18" t="s">
        <v>26</v>
      </c>
      <c r="B117" s="22" t="str">
        <f>LIJSTMDCL!A98</f>
        <v>000</v>
      </c>
      <c r="C117" s="29" t="e">
        <f>LIJSTMDCL!C127*$V117</f>
        <v>#N/A</v>
      </c>
      <c r="D117" s="29" t="e">
        <f>LIJSTMDCL!D127*$V117</f>
        <v>#N/A</v>
      </c>
      <c r="E117" s="29" t="e">
        <f>LIJSTMDCL!E127*$V117</f>
        <v>#N/A</v>
      </c>
      <c r="F117" s="29" t="e">
        <f>LIJSTMDCL!F127*$V117</f>
        <v>#N/A</v>
      </c>
      <c r="G117" s="29" t="e">
        <f>LIJSTMDCL!G127*$V117</f>
        <v>#N/A</v>
      </c>
      <c r="H117" s="29" t="e">
        <f>LIJSTMDCL!H127*$V117</f>
        <v>#N/A</v>
      </c>
      <c r="I117" s="29" t="e">
        <f>LIJSTMDCL!I127*$V117</f>
        <v>#N/A</v>
      </c>
      <c r="J117" s="29" t="e">
        <f>LIJSTMDCL!J127*$V117</f>
        <v>#N/A</v>
      </c>
      <c r="K117" s="29" t="e">
        <f>LIJSTMDCL!K127*$V117</f>
        <v>#N/A</v>
      </c>
      <c r="L117" s="29" t="e">
        <f>LIJSTMDCL!L127*$V117</f>
        <v>#N/A</v>
      </c>
      <c r="M117" s="29" t="e">
        <f>LIJSTMDCL!M127*$V117</f>
        <v>#N/A</v>
      </c>
      <c r="N117" s="15" t="e">
        <f>LIJSTMDCL!N127*$V117</f>
        <v>#N/A</v>
      </c>
      <c r="O117" s="15" t="e">
        <f>LIJSTMDCL!O127*$V117</f>
        <v>#N/A</v>
      </c>
      <c r="P117" s="15" t="e">
        <f>LIJSTMDCL!P127*$V117</f>
        <v>#N/A</v>
      </c>
      <c r="Q117" s="15" t="e">
        <f>LIJSTMDCL!Q127*$V117</f>
        <v>#N/A</v>
      </c>
      <c r="R117" s="15" t="e">
        <f>LIJSTMDCL!R127*$V117</f>
        <v>#N/A</v>
      </c>
      <c r="S117" s="15" t="e">
        <f>LIJSTMDCL!S127*$V117</f>
        <v>#N/A</v>
      </c>
      <c r="T117" s="15" t="e">
        <f>LIJSTMDCL!T127*$V117</f>
        <v>#N/A</v>
      </c>
      <c r="U117" s="14" t="e">
        <f>LIJSTMDCL!D126</f>
        <v>#N/A</v>
      </c>
      <c r="V117" s="14" t="e">
        <f>POWER($H$5,U117)</f>
        <v>#N/A</v>
      </c>
      <c r="W117" s="14"/>
      <c r="X117" s="14"/>
      <c r="Y117" s="14"/>
    </row>
    <row r="118" spans="1:25" hidden="1" x14ac:dyDescent="0.25">
      <c r="A118" s="24" t="s">
        <v>27</v>
      </c>
      <c r="B118" s="22" t="str">
        <f>LIJSTMDCL!A98</f>
        <v>000</v>
      </c>
      <c r="C118" s="24" t="e">
        <f>LIJSTMDCL!C128*$H$5</f>
        <v>#N/A</v>
      </c>
      <c r="D118" s="24" t="e">
        <f>LIJSTMDCL!D128*$H$5</f>
        <v>#N/A</v>
      </c>
      <c r="E118" s="24" t="e">
        <f>LIJSTMDCL!E128*$H$5</f>
        <v>#N/A</v>
      </c>
      <c r="F118" s="24" t="e">
        <f>LIJSTMDCL!F128*$H$5</f>
        <v>#N/A</v>
      </c>
      <c r="G118" s="24" t="e">
        <f>LIJSTMDCL!G128*$H$5</f>
        <v>#N/A</v>
      </c>
      <c r="H118" s="24" t="e">
        <f>LIJSTMDCL!H128*$H$5</f>
        <v>#N/A</v>
      </c>
      <c r="I118" s="24" t="e">
        <f>LIJSTMDCL!I128*$H$5</f>
        <v>#N/A</v>
      </c>
      <c r="J118" s="24" t="e">
        <f>LIJSTMDCL!J128*$H$5</f>
        <v>#N/A</v>
      </c>
      <c r="K118" s="24" t="e">
        <f>LIJSTMDCL!K128*$H$5</f>
        <v>#N/A</v>
      </c>
      <c r="L118" s="24" t="e">
        <f>LIJSTMDCL!L128*$H$5</f>
        <v>#N/A</v>
      </c>
      <c r="M118" s="24" t="e">
        <f>LIJSTMDCL!M128*$H$5</f>
        <v>#N/A</v>
      </c>
      <c r="N118" s="16" t="e">
        <f>LIJSTMDCL!N128*$H$5</f>
        <v>#N/A</v>
      </c>
      <c r="O118" s="16" t="e">
        <f>LIJSTMDCL!O128*$H$5</f>
        <v>#N/A</v>
      </c>
      <c r="P118" s="16" t="e">
        <f>LIJSTMDCL!P128*$H$5</f>
        <v>#N/A</v>
      </c>
      <c r="Q118" s="16" t="e">
        <f>LIJSTMDCL!Q128*$H$5</f>
        <v>#N/A</v>
      </c>
      <c r="R118" s="16" t="e">
        <f>LIJSTMDCL!R128*$H$5</f>
        <v>#N/A</v>
      </c>
      <c r="S118" s="16" t="e">
        <f>LIJSTMDCL!S128*$H$5</f>
        <v>#N/A</v>
      </c>
      <c r="T118" s="16" t="e">
        <f>LIJSTMDCL!T128*$H$5</f>
        <v>#N/A</v>
      </c>
      <c r="U118" s="14"/>
      <c r="V118" s="14"/>
      <c r="W118" s="14"/>
      <c r="X118" s="14"/>
      <c r="Y118" s="14"/>
    </row>
    <row r="119" spans="1:25" hidden="1" x14ac:dyDescent="0.25">
      <c r="A119" s="26" t="s">
        <v>28</v>
      </c>
      <c r="B119" s="22" t="str">
        <f>LIJSTMDCL!A98</f>
        <v>000</v>
      </c>
      <c r="C119" s="26" t="e">
        <f>LIJSTMDCL!C129</f>
        <v>#N/A</v>
      </c>
      <c r="D119" s="26" t="e">
        <f>LIJSTMDCL!D129</f>
        <v>#N/A</v>
      </c>
      <c r="E119" s="26" t="e">
        <f>LIJSTMDCL!E129</f>
        <v>#N/A</v>
      </c>
      <c r="F119" s="26" t="e">
        <f>LIJSTMDCL!F129</f>
        <v>#N/A</v>
      </c>
      <c r="G119" s="26" t="e">
        <f>LIJSTMDCL!G129</f>
        <v>#N/A</v>
      </c>
      <c r="H119" s="26" t="e">
        <f>LIJSTMDCL!H129</f>
        <v>#N/A</v>
      </c>
      <c r="I119" s="26" t="e">
        <f>LIJSTMDCL!I129</f>
        <v>#N/A</v>
      </c>
      <c r="J119" s="26" t="e">
        <f>LIJSTMDCL!J129</f>
        <v>#N/A</v>
      </c>
      <c r="K119" s="26" t="e">
        <f>LIJSTMDCL!K129</f>
        <v>#N/A</v>
      </c>
      <c r="L119" s="26" t="e">
        <f>LIJSTMDCL!L129</f>
        <v>#N/A</v>
      </c>
      <c r="M119" s="26" t="e">
        <f>LIJSTMDCL!M129</f>
        <v>#N/A</v>
      </c>
      <c r="N119" s="17" t="e">
        <f>LIJSTMDCL!N129</f>
        <v>#N/A</v>
      </c>
      <c r="O119" s="17" t="e">
        <f>LIJSTMDCL!O129</f>
        <v>#N/A</v>
      </c>
      <c r="P119" s="17" t="e">
        <f>LIJSTMDCL!P129</f>
        <v>#N/A</v>
      </c>
      <c r="Q119" s="17" t="e">
        <f>LIJSTMDCL!Q129</f>
        <v>#N/A</v>
      </c>
      <c r="R119" s="17" t="e">
        <f>LIJSTMDCL!R129</f>
        <v>#N/A</v>
      </c>
      <c r="S119" s="17" t="e">
        <f>LIJSTMDCL!S129</f>
        <v>#N/A</v>
      </c>
      <c r="T119" s="17" t="e">
        <f>LIJSTMDCL!T129</f>
        <v>#N/A</v>
      </c>
      <c r="U119" s="14"/>
      <c r="V119" s="14"/>
      <c r="W119" s="14"/>
      <c r="X119" s="14"/>
      <c r="Y119" s="14"/>
    </row>
    <row r="120" spans="1:25" hidden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idden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0.75" hidden="1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idden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idden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idden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idden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idden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idden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idden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idden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idden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idden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idden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idden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idden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idden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idden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idden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idden="1" x14ac:dyDescent="0.25">
      <c r="A139" s="18" t="str">
        <f>LIJSTMDCL!B132</f>
        <v>minicanaldbe</v>
      </c>
      <c r="B139" s="18" t="s">
        <v>62</v>
      </c>
      <c r="C139" s="18">
        <f>LIJSTMDCL!D132</f>
        <v>15</v>
      </c>
      <c r="D139" s="18" t="s">
        <v>0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idden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2.25" hidden="1" customHeight="1" x14ac:dyDescent="0.25">
      <c r="A141" s="18"/>
      <c r="B141" s="18" t="s">
        <v>36</v>
      </c>
      <c r="C141" s="19" t="str">
        <f>LIJSTMDCL!C133</f>
        <v>110</v>
      </c>
      <c r="D141" s="19" t="str">
        <f>LIJSTMDCL!D133</f>
        <v>130</v>
      </c>
      <c r="E141" s="19" t="str">
        <f>LIJSTMDCL!E133</f>
        <v>150</v>
      </c>
      <c r="F141" s="19" t="str">
        <f>LIJSTMDCL!F133</f>
        <v>170</v>
      </c>
      <c r="G141" s="19" t="str">
        <f>LIJSTMDCL!G133</f>
        <v>190</v>
      </c>
      <c r="H141" s="19" t="str">
        <f>LIJSTMDCL!H133</f>
        <v>210</v>
      </c>
      <c r="I141" s="19" t="str">
        <f>LIJSTMDCL!I133</f>
        <v>230</v>
      </c>
      <c r="J141" s="19" t="str">
        <f>LIJSTMDCL!J133</f>
        <v>250</v>
      </c>
      <c r="K141" s="19" t="str">
        <f>LIJSTMDCL!K133</f>
        <v>270</v>
      </c>
      <c r="L141" s="19" t="str">
        <f>LIJSTMDCL!L133</f>
        <v>290</v>
      </c>
      <c r="M141" s="19" t="str">
        <f>LIJSTMDCL!M133</f>
        <v>310</v>
      </c>
      <c r="N141" s="13" t="str">
        <f>LIJSTMDCL!N133</f>
        <v>00</v>
      </c>
      <c r="O141" s="13" t="str">
        <f>LIJSTMDCL!O133</f>
        <v>00</v>
      </c>
      <c r="P141" s="13" t="str">
        <f>LIJSTMDCL!P133</f>
        <v>00</v>
      </c>
      <c r="Q141" s="13" t="str">
        <f>LIJSTMDCL!Q133</f>
        <v>00</v>
      </c>
      <c r="R141" s="13" t="str">
        <f>LIJSTMDCL!R133</f>
        <v>00</v>
      </c>
      <c r="S141" s="13" t="str">
        <f>LIJSTMDCL!S133</f>
        <v>00</v>
      </c>
      <c r="T141" s="13" t="str">
        <f>LIJSTMDCL!T133</f>
        <v>00</v>
      </c>
      <c r="U141" s="14"/>
      <c r="V141" s="14"/>
      <c r="W141" s="14"/>
      <c r="X141" s="14"/>
      <c r="Y141" s="14"/>
    </row>
    <row r="142" spans="1:25" hidden="1" x14ac:dyDescent="0.25">
      <c r="A142" s="21" t="s">
        <v>26</v>
      </c>
      <c r="B142" s="22" t="str">
        <f>LIJSTMDCL!A135</f>
        <v>014</v>
      </c>
      <c r="C142" s="29" t="e">
        <f>LIJSTMDCL!C146*$V142</f>
        <v>#N/A</v>
      </c>
      <c r="D142" s="29" t="e">
        <f>LIJSTMDCL!D146*$V142</f>
        <v>#N/A</v>
      </c>
      <c r="E142" s="29" t="e">
        <f>LIJSTMDCL!E146*$V142</f>
        <v>#N/A</v>
      </c>
      <c r="F142" s="29" t="e">
        <f>LIJSTMDCL!F146*$V142</f>
        <v>#N/A</v>
      </c>
      <c r="G142" s="29" t="e">
        <f>LIJSTMDCL!G146*$V142</f>
        <v>#N/A</v>
      </c>
      <c r="H142" s="29" t="e">
        <f>LIJSTMDCL!H146*$V142</f>
        <v>#N/A</v>
      </c>
      <c r="I142" s="29" t="e">
        <f>LIJSTMDCL!I146*$V142</f>
        <v>#N/A</v>
      </c>
      <c r="J142" s="29" t="e">
        <f>LIJSTMDCL!J146*$V142</f>
        <v>#N/A</v>
      </c>
      <c r="K142" s="29" t="e">
        <f>LIJSTMDCL!K146*$V142</f>
        <v>#N/A</v>
      </c>
      <c r="L142" s="29" t="e">
        <f>LIJSTMDCL!L146*$V142</f>
        <v>#N/A</v>
      </c>
      <c r="M142" s="29" t="e">
        <f>LIJSTMDCL!M146*$V142</f>
        <v>#N/A</v>
      </c>
      <c r="N142" s="15" t="e">
        <f>LIJSTMDCL!N146*$V142</f>
        <v>#N/A</v>
      </c>
      <c r="O142" s="15" t="e">
        <f>LIJSTMDCL!O146*$V142</f>
        <v>#N/A</v>
      </c>
      <c r="P142" s="15" t="e">
        <f>LIJSTMDCL!P146*$V142</f>
        <v>#N/A</v>
      </c>
      <c r="Q142" s="15" t="e">
        <f>LIJSTMDCL!Q146*$V142</f>
        <v>#N/A</v>
      </c>
      <c r="R142" s="15" t="e">
        <f>LIJSTMDCL!R146*$V142</f>
        <v>#N/A</v>
      </c>
      <c r="S142" s="15" t="e">
        <f>LIJSTMDCL!S146*$V142</f>
        <v>#N/A</v>
      </c>
      <c r="T142" s="15" t="e">
        <f>LIJSTMDCL!T146*$V142</f>
        <v>#N/A</v>
      </c>
      <c r="U142" s="14" t="e">
        <f>LIJSTMDCL!D145</f>
        <v>#N/A</v>
      </c>
      <c r="V142" s="14" t="e">
        <f>POWER($H$5,U142)</f>
        <v>#N/A</v>
      </c>
      <c r="W142" s="14"/>
      <c r="X142" s="14"/>
      <c r="Y142" s="14"/>
    </row>
    <row r="143" spans="1:25" hidden="1" x14ac:dyDescent="0.25">
      <c r="A143" s="24" t="s">
        <v>27</v>
      </c>
      <c r="B143" s="22" t="str">
        <f>LIJSTMDCL!A135</f>
        <v>014</v>
      </c>
      <c r="C143" s="24" t="e">
        <f>LIJSTMDCL!C147*$H$5</f>
        <v>#N/A</v>
      </c>
      <c r="D143" s="24" t="e">
        <f>LIJSTMDCL!D147*$H$5</f>
        <v>#N/A</v>
      </c>
      <c r="E143" s="24" t="e">
        <f>LIJSTMDCL!E147*$H$5</f>
        <v>#N/A</v>
      </c>
      <c r="F143" s="24" t="e">
        <f>LIJSTMDCL!F147*$H$5</f>
        <v>#N/A</v>
      </c>
      <c r="G143" s="24" t="e">
        <f>LIJSTMDCL!G147*$H$5</f>
        <v>#N/A</v>
      </c>
      <c r="H143" s="24" t="e">
        <f>LIJSTMDCL!H147*$H$5</f>
        <v>#N/A</v>
      </c>
      <c r="I143" s="24" t="e">
        <f>LIJSTMDCL!I147*$H$5</f>
        <v>#N/A</v>
      </c>
      <c r="J143" s="24" t="e">
        <f>LIJSTMDCL!J147*$H$5</f>
        <v>#N/A</v>
      </c>
      <c r="K143" s="24" t="e">
        <f>LIJSTMDCL!K147*$H$5</f>
        <v>#N/A</v>
      </c>
      <c r="L143" s="24" t="e">
        <f>LIJSTMDCL!L147*$H$5</f>
        <v>#N/A</v>
      </c>
      <c r="M143" s="24" t="e">
        <f>LIJSTMDCL!M147*$H$5</f>
        <v>#N/A</v>
      </c>
      <c r="N143" s="16" t="e">
        <f>LIJSTMDCL!N147*$H$5</f>
        <v>#N/A</v>
      </c>
      <c r="O143" s="16" t="e">
        <f>LIJSTMDCL!O147*$H$5</f>
        <v>#N/A</v>
      </c>
      <c r="P143" s="16" t="e">
        <f>LIJSTMDCL!P147*$H$5</f>
        <v>#N/A</v>
      </c>
      <c r="Q143" s="16" t="e">
        <f>LIJSTMDCL!Q147*$H$5</f>
        <v>#N/A</v>
      </c>
      <c r="R143" s="16" t="e">
        <f>LIJSTMDCL!R147*$H$5</f>
        <v>#N/A</v>
      </c>
      <c r="S143" s="16" t="e">
        <f>LIJSTMDCL!S147*$H$5</f>
        <v>#N/A</v>
      </c>
      <c r="T143" s="16" t="e">
        <f>LIJSTMDCL!T147*$H$5</f>
        <v>#N/A</v>
      </c>
      <c r="U143" s="14"/>
      <c r="V143" s="14"/>
      <c r="W143" s="14"/>
      <c r="X143" s="14"/>
      <c r="Y143" s="14"/>
    </row>
    <row r="144" spans="1:25" hidden="1" x14ac:dyDescent="0.25">
      <c r="A144" s="26" t="s">
        <v>28</v>
      </c>
      <c r="B144" s="22" t="str">
        <f>LIJSTMDCL!A135</f>
        <v>014</v>
      </c>
      <c r="C144" s="26" t="e">
        <f>LIJSTMDCL!C148</f>
        <v>#N/A</v>
      </c>
      <c r="D144" s="26" t="e">
        <f>LIJSTMDCL!D148</f>
        <v>#N/A</v>
      </c>
      <c r="E144" s="26" t="e">
        <f>LIJSTMDCL!E148</f>
        <v>#N/A</v>
      </c>
      <c r="F144" s="26" t="e">
        <f>LIJSTMDCL!F148</f>
        <v>#N/A</v>
      </c>
      <c r="G144" s="26" t="e">
        <f>LIJSTMDCL!G148</f>
        <v>#N/A</v>
      </c>
      <c r="H144" s="26" t="e">
        <f>LIJSTMDCL!H148</f>
        <v>#N/A</v>
      </c>
      <c r="I144" s="26" t="e">
        <f>LIJSTMDCL!I148</f>
        <v>#N/A</v>
      </c>
      <c r="J144" s="26" t="e">
        <f>LIJSTMDCL!J148</f>
        <v>#N/A</v>
      </c>
      <c r="K144" s="26" t="e">
        <f>LIJSTMDCL!K148</f>
        <v>#N/A</v>
      </c>
      <c r="L144" s="26" t="e">
        <f>LIJSTMDCL!L148</f>
        <v>#N/A</v>
      </c>
      <c r="M144" s="26" t="e">
        <f>LIJSTMDCL!M148</f>
        <v>#N/A</v>
      </c>
      <c r="N144" s="17" t="e">
        <f>LIJSTMDCL!N148</f>
        <v>#N/A</v>
      </c>
      <c r="O144" s="17" t="e">
        <f>LIJSTMDCL!O148</f>
        <v>#N/A</v>
      </c>
      <c r="P144" s="17" t="e">
        <f>LIJSTMDCL!P148</f>
        <v>#N/A</v>
      </c>
      <c r="Q144" s="17" t="e">
        <f>LIJSTMDCL!Q148</f>
        <v>#N/A</v>
      </c>
      <c r="R144" s="17" t="e">
        <f>LIJSTMDCL!R148</f>
        <v>#N/A</v>
      </c>
      <c r="S144" s="17" t="e">
        <f>LIJSTMDCL!S148</f>
        <v>#N/A</v>
      </c>
      <c r="T144" s="17" t="e">
        <f>LIJSTMDCL!T148</f>
        <v>#N/A</v>
      </c>
      <c r="U144" s="14"/>
      <c r="V144" s="14"/>
      <c r="W144" s="14"/>
      <c r="X144" s="14"/>
      <c r="Y144" s="14"/>
    </row>
    <row r="145" spans="1:25" hidden="1" x14ac:dyDescent="0.25">
      <c r="A145" s="18" t="s">
        <v>26</v>
      </c>
      <c r="B145" s="22" t="str">
        <f>LIJSTMDCL!A136</f>
        <v>00</v>
      </c>
      <c r="C145" s="29" t="e">
        <f>LIJSTMDCL!C150*$V145</f>
        <v>#N/A</v>
      </c>
      <c r="D145" s="29" t="e">
        <f>LIJSTMDCL!D150*$V145</f>
        <v>#N/A</v>
      </c>
      <c r="E145" s="29" t="e">
        <f>LIJSTMDCL!E150*$V145</f>
        <v>#N/A</v>
      </c>
      <c r="F145" s="29" t="e">
        <f>LIJSTMDCL!F150*$V145</f>
        <v>#N/A</v>
      </c>
      <c r="G145" s="29" t="e">
        <f>LIJSTMDCL!G150*$V145</f>
        <v>#N/A</v>
      </c>
      <c r="H145" s="29" t="e">
        <f>LIJSTMDCL!H150*$V145</f>
        <v>#N/A</v>
      </c>
      <c r="I145" s="29" t="e">
        <f>LIJSTMDCL!I150*$V145</f>
        <v>#N/A</v>
      </c>
      <c r="J145" s="29" t="e">
        <f>LIJSTMDCL!J150*$V145</f>
        <v>#N/A</v>
      </c>
      <c r="K145" s="29" t="e">
        <f>LIJSTMDCL!K150*$V145</f>
        <v>#N/A</v>
      </c>
      <c r="L145" s="29" t="e">
        <f>LIJSTMDCL!L150*$V145</f>
        <v>#N/A</v>
      </c>
      <c r="M145" s="29" t="e">
        <f>LIJSTMDCL!M150*$V145</f>
        <v>#N/A</v>
      </c>
      <c r="N145" s="15" t="e">
        <f>LIJSTMDCL!N150*$V145</f>
        <v>#N/A</v>
      </c>
      <c r="O145" s="15" t="e">
        <f>LIJSTMDCL!O150*$V145</f>
        <v>#N/A</v>
      </c>
      <c r="P145" s="15" t="e">
        <f>LIJSTMDCL!P150*$V145</f>
        <v>#N/A</v>
      </c>
      <c r="Q145" s="15" t="e">
        <f>LIJSTMDCL!Q150*$V145</f>
        <v>#N/A</v>
      </c>
      <c r="R145" s="15" t="e">
        <f>LIJSTMDCL!R150*$V145</f>
        <v>#N/A</v>
      </c>
      <c r="S145" s="15" t="e">
        <f>LIJSTMDCL!S150*$V145</f>
        <v>#N/A</v>
      </c>
      <c r="T145" s="15" t="e">
        <f>LIJSTMDCL!T149*$V145</f>
        <v>#N/A</v>
      </c>
      <c r="U145" s="14" t="e">
        <f>LIJSTMDCL!C149</f>
        <v>#N/A</v>
      </c>
      <c r="V145" s="14" t="e">
        <f>POWER($H$5,U145)</f>
        <v>#N/A</v>
      </c>
      <c r="W145" s="14"/>
      <c r="X145" s="14"/>
      <c r="Y145" s="14"/>
    </row>
    <row r="146" spans="1:25" hidden="1" x14ac:dyDescent="0.25">
      <c r="A146" s="24" t="s">
        <v>27</v>
      </c>
      <c r="B146" s="22" t="str">
        <f>LIJSTMDCL!A136</f>
        <v>00</v>
      </c>
      <c r="C146" s="24" t="e">
        <f>LIJSTMDCL!C151*$H$5</f>
        <v>#N/A</v>
      </c>
      <c r="D146" s="24" t="e">
        <f>LIJSTMDCL!D151*$H$5</f>
        <v>#N/A</v>
      </c>
      <c r="E146" s="24" t="e">
        <f>LIJSTMDCL!E151*$H$5</f>
        <v>#N/A</v>
      </c>
      <c r="F146" s="24" t="e">
        <f>LIJSTMDCL!F151*$H$5</f>
        <v>#N/A</v>
      </c>
      <c r="G146" s="24" t="e">
        <f>LIJSTMDCL!G151*$H$5</f>
        <v>#N/A</v>
      </c>
      <c r="H146" s="24" t="e">
        <f>LIJSTMDCL!H151*$H$5</f>
        <v>#N/A</v>
      </c>
      <c r="I146" s="24" t="e">
        <f>LIJSTMDCL!I151*$H$5</f>
        <v>#N/A</v>
      </c>
      <c r="J146" s="24" t="e">
        <f>LIJSTMDCL!J151*$H$5</f>
        <v>#N/A</v>
      </c>
      <c r="K146" s="24" t="e">
        <f>LIJSTMDCL!K151*$H$5</f>
        <v>#N/A</v>
      </c>
      <c r="L146" s="24" t="e">
        <f>LIJSTMDCL!L151*$H$5</f>
        <v>#N/A</v>
      </c>
      <c r="M146" s="24" t="e">
        <f>LIJSTMDCL!M151*$H$5</f>
        <v>#N/A</v>
      </c>
      <c r="N146" s="16" t="e">
        <f>LIJSTMDCL!N151*$H$5</f>
        <v>#N/A</v>
      </c>
      <c r="O146" s="16" t="e">
        <f>LIJSTMDCL!O151*$H$5</f>
        <v>#N/A</v>
      </c>
      <c r="P146" s="16" t="e">
        <f>LIJSTMDCL!P151*$H$5</f>
        <v>#N/A</v>
      </c>
      <c r="Q146" s="16" t="e">
        <f>LIJSTMDCL!Q151*$H$5</f>
        <v>#N/A</v>
      </c>
      <c r="R146" s="16" t="e">
        <f>LIJSTMDCL!R151*$H$5</f>
        <v>#N/A</v>
      </c>
      <c r="S146" s="16" t="e">
        <f>LIJSTMDCL!S151*$H$5</f>
        <v>#N/A</v>
      </c>
      <c r="T146" s="16" t="e">
        <f>LIJSTMDCL!T150*$H$5</f>
        <v>#N/A</v>
      </c>
      <c r="U146" s="14"/>
      <c r="V146" s="14"/>
      <c r="W146" s="14"/>
      <c r="X146" s="14"/>
      <c r="Y146" s="14"/>
    </row>
    <row r="147" spans="1:25" hidden="1" x14ac:dyDescent="0.25">
      <c r="A147" s="26" t="s">
        <v>28</v>
      </c>
      <c r="B147" s="22" t="str">
        <f>LIJSTMDCL!A136</f>
        <v>00</v>
      </c>
      <c r="C147" s="26" t="e">
        <f>LIJSTMDCL!C152</f>
        <v>#N/A</v>
      </c>
      <c r="D147" s="26" t="e">
        <f>LIJSTMDCL!D152</f>
        <v>#N/A</v>
      </c>
      <c r="E147" s="26" t="e">
        <f>LIJSTMDCL!E152</f>
        <v>#N/A</v>
      </c>
      <c r="F147" s="26" t="e">
        <f>LIJSTMDCL!F152</f>
        <v>#N/A</v>
      </c>
      <c r="G147" s="26" t="e">
        <f>LIJSTMDCL!G152</f>
        <v>#N/A</v>
      </c>
      <c r="H147" s="26" t="e">
        <f>LIJSTMDCL!H152</f>
        <v>#N/A</v>
      </c>
      <c r="I147" s="26" t="e">
        <f>LIJSTMDCL!I152</f>
        <v>#N/A</v>
      </c>
      <c r="J147" s="26" t="e">
        <f>LIJSTMDCL!J152</f>
        <v>#N/A</v>
      </c>
      <c r="K147" s="26" t="e">
        <f>LIJSTMDCL!K152</f>
        <v>#N/A</v>
      </c>
      <c r="L147" s="26" t="e">
        <f>LIJSTMDCL!L152</f>
        <v>#N/A</v>
      </c>
      <c r="M147" s="26" t="e">
        <f>LIJSTMDCL!M152</f>
        <v>#N/A</v>
      </c>
      <c r="N147" s="17" t="e">
        <f>LIJSTMDCL!N152</f>
        <v>#N/A</v>
      </c>
      <c r="O147" s="17" t="e">
        <f>LIJSTMDCL!O152</f>
        <v>#N/A</v>
      </c>
      <c r="P147" s="17" t="e">
        <f>LIJSTMDCL!P152</f>
        <v>#N/A</v>
      </c>
      <c r="Q147" s="17" t="e">
        <f>LIJSTMDCL!Q152</f>
        <v>#N/A</v>
      </c>
      <c r="R147" s="17" t="e">
        <f>LIJSTMDCL!R152</f>
        <v>#N/A</v>
      </c>
      <c r="S147" s="17" t="e">
        <f>LIJSTMDCL!S152</f>
        <v>#N/A</v>
      </c>
      <c r="T147" s="17" t="e">
        <f>LIJSTMDCL!T151</f>
        <v>#N/A</v>
      </c>
      <c r="U147" s="14"/>
      <c r="V147" s="14"/>
      <c r="W147" s="14"/>
      <c r="X147" s="14"/>
      <c r="Y147" s="14"/>
    </row>
    <row r="148" spans="1:25" hidden="1" x14ac:dyDescent="0.25">
      <c r="A148" s="18" t="s">
        <v>26</v>
      </c>
      <c r="B148" s="22" t="str">
        <f>LIJSTMDCL!A137</f>
        <v>00</v>
      </c>
      <c r="C148" s="29" t="e">
        <f>LIJSTMDCL!C154*$V148</f>
        <v>#N/A</v>
      </c>
      <c r="D148" s="29" t="e">
        <f>LIJSTMDCL!D154*$V148</f>
        <v>#N/A</v>
      </c>
      <c r="E148" s="29" t="e">
        <f>LIJSTMDCL!E154*$V148</f>
        <v>#N/A</v>
      </c>
      <c r="F148" s="29" t="e">
        <f>LIJSTMDCL!F154*$V148</f>
        <v>#N/A</v>
      </c>
      <c r="G148" s="29" t="e">
        <f>LIJSTMDCL!G154*$V148</f>
        <v>#N/A</v>
      </c>
      <c r="H148" s="29" t="e">
        <f>LIJSTMDCL!H154*$V148</f>
        <v>#N/A</v>
      </c>
      <c r="I148" s="29" t="e">
        <f>LIJSTMDCL!I154*$V148</f>
        <v>#N/A</v>
      </c>
      <c r="J148" s="29" t="e">
        <f>LIJSTMDCL!J154*$V148</f>
        <v>#N/A</v>
      </c>
      <c r="K148" s="29" t="e">
        <f>LIJSTMDCL!K154*$V148</f>
        <v>#N/A</v>
      </c>
      <c r="L148" s="29" t="e">
        <f>LIJSTMDCL!L154*$V148</f>
        <v>#N/A</v>
      </c>
      <c r="M148" s="29" t="e">
        <f>LIJSTMDCL!M154*$V148</f>
        <v>#N/A</v>
      </c>
      <c r="N148" s="15" t="e">
        <f>LIJSTMDCL!N154*$V148</f>
        <v>#N/A</v>
      </c>
      <c r="O148" s="15" t="e">
        <f>LIJSTMDCL!O154*$V148</f>
        <v>#N/A</v>
      </c>
      <c r="P148" s="15" t="e">
        <f>LIJSTMDCL!P154*$V148</f>
        <v>#N/A</v>
      </c>
      <c r="Q148" s="15" t="e">
        <f>LIJSTMDCL!Q154*$V148</f>
        <v>#N/A</v>
      </c>
      <c r="R148" s="15" t="e">
        <f>LIJSTMDCL!R154*$V148</f>
        <v>#N/A</v>
      </c>
      <c r="S148" s="15" t="e">
        <f>LIJSTMDCL!S154*$V148</f>
        <v>#N/A</v>
      </c>
      <c r="T148" s="15" t="e">
        <f>LIJSTMDCL!T154*$V148</f>
        <v>#N/A</v>
      </c>
      <c r="U148" s="14" t="e">
        <f>LIJSTMDCL!C153</f>
        <v>#N/A</v>
      </c>
      <c r="V148" s="14" t="e">
        <f>POWER($H$5,U148)</f>
        <v>#N/A</v>
      </c>
      <c r="W148" s="14"/>
      <c r="X148" s="14"/>
      <c r="Y148" s="14"/>
    </row>
    <row r="149" spans="1:25" hidden="1" x14ac:dyDescent="0.25">
      <c r="A149" s="24" t="s">
        <v>27</v>
      </c>
      <c r="B149" s="22" t="str">
        <f>LIJSTMDCL!A137</f>
        <v>00</v>
      </c>
      <c r="C149" s="24" t="e">
        <f>LIJSTMDCL!C155*$H$5</f>
        <v>#N/A</v>
      </c>
      <c r="D149" s="24" t="e">
        <f>LIJSTMDCL!D155*$H$5</f>
        <v>#N/A</v>
      </c>
      <c r="E149" s="24" t="e">
        <f>LIJSTMDCL!E155*$H$5</f>
        <v>#N/A</v>
      </c>
      <c r="F149" s="24" t="e">
        <f>LIJSTMDCL!F155*$H$5</f>
        <v>#N/A</v>
      </c>
      <c r="G149" s="24" t="e">
        <f>LIJSTMDCL!G155*$H$5</f>
        <v>#N/A</v>
      </c>
      <c r="H149" s="24" t="e">
        <f>LIJSTMDCL!H155*$H$5</f>
        <v>#N/A</v>
      </c>
      <c r="I149" s="24" t="e">
        <f>LIJSTMDCL!I155*$H$5</f>
        <v>#N/A</v>
      </c>
      <c r="J149" s="24" t="e">
        <f>LIJSTMDCL!J155*$H$5</f>
        <v>#N/A</v>
      </c>
      <c r="K149" s="24" t="e">
        <f>LIJSTMDCL!K155*$H$5</f>
        <v>#N/A</v>
      </c>
      <c r="L149" s="24" t="e">
        <f>LIJSTMDCL!L155*$H$5</f>
        <v>#N/A</v>
      </c>
      <c r="M149" s="24" t="e">
        <f>LIJSTMDCL!M155*$H$5</f>
        <v>#N/A</v>
      </c>
      <c r="N149" s="16" t="e">
        <f>LIJSTMDCL!N155*$H$5</f>
        <v>#N/A</v>
      </c>
      <c r="O149" s="16" t="e">
        <f>LIJSTMDCL!O155*$H$5</f>
        <v>#N/A</v>
      </c>
      <c r="P149" s="16" t="e">
        <f>LIJSTMDCL!P155*$H$5</f>
        <v>#N/A</v>
      </c>
      <c r="Q149" s="16" t="e">
        <f>LIJSTMDCL!Q155*$H$5</f>
        <v>#N/A</v>
      </c>
      <c r="R149" s="16" t="e">
        <f>LIJSTMDCL!R155*$H$5</f>
        <v>#N/A</v>
      </c>
      <c r="S149" s="16" t="e">
        <f>LIJSTMDCL!S155*$H$5</f>
        <v>#N/A</v>
      </c>
      <c r="T149" s="16" t="e">
        <f>LIJSTMDCL!T155*$H$5</f>
        <v>#N/A</v>
      </c>
      <c r="U149" s="14"/>
      <c r="V149" s="14"/>
      <c r="W149" s="14"/>
      <c r="X149" s="14"/>
      <c r="Y149" s="14"/>
    </row>
    <row r="150" spans="1:25" hidden="1" x14ac:dyDescent="0.25">
      <c r="A150" s="26" t="s">
        <v>28</v>
      </c>
      <c r="B150" s="22" t="str">
        <f>LIJSTMDCL!A137</f>
        <v>00</v>
      </c>
      <c r="C150" s="26" t="e">
        <f>LIJSTMDCL!C156</f>
        <v>#N/A</v>
      </c>
      <c r="D150" s="26" t="e">
        <f>LIJSTMDCL!D156</f>
        <v>#N/A</v>
      </c>
      <c r="E150" s="26" t="e">
        <f>LIJSTMDCL!E156</f>
        <v>#N/A</v>
      </c>
      <c r="F150" s="26" t="e">
        <f>LIJSTMDCL!F156</f>
        <v>#N/A</v>
      </c>
      <c r="G150" s="26" t="e">
        <f>LIJSTMDCL!G156</f>
        <v>#N/A</v>
      </c>
      <c r="H150" s="26" t="e">
        <f>LIJSTMDCL!H156</f>
        <v>#N/A</v>
      </c>
      <c r="I150" s="26" t="e">
        <f>LIJSTMDCL!I156</f>
        <v>#N/A</v>
      </c>
      <c r="J150" s="26" t="e">
        <f>LIJSTMDCL!J156</f>
        <v>#N/A</v>
      </c>
      <c r="K150" s="26" t="e">
        <f>LIJSTMDCL!K156</f>
        <v>#N/A</v>
      </c>
      <c r="L150" s="26" t="e">
        <f>LIJSTMDCL!L156</f>
        <v>#N/A</v>
      </c>
      <c r="M150" s="26" t="e">
        <f>LIJSTMDCL!M156</f>
        <v>#N/A</v>
      </c>
      <c r="N150" s="17" t="e">
        <f>LIJSTMDCL!N156</f>
        <v>#N/A</v>
      </c>
      <c r="O150" s="17" t="e">
        <f>LIJSTMDCL!O156</f>
        <v>#N/A</v>
      </c>
      <c r="P150" s="17" t="e">
        <f>LIJSTMDCL!P156</f>
        <v>#N/A</v>
      </c>
      <c r="Q150" s="17" t="e">
        <f>LIJSTMDCL!Q156</f>
        <v>#N/A</v>
      </c>
      <c r="R150" s="17" t="e">
        <f>LIJSTMDCL!R156</f>
        <v>#N/A</v>
      </c>
      <c r="S150" s="17" t="e">
        <f>LIJSTMDCL!S156</f>
        <v>#N/A</v>
      </c>
      <c r="T150" s="17" t="e">
        <f>LIJSTMDCL!T156</f>
        <v>#N/A</v>
      </c>
      <c r="U150" s="14"/>
      <c r="V150" s="14"/>
      <c r="W150" s="14"/>
      <c r="X150" s="14"/>
      <c r="Y150" s="14"/>
    </row>
    <row r="151" spans="1:25" hidden="1" x14ac:dyDescent="0.25">
      <c r="A151" s="18" t="s">
        <v>26</v>
      </c>
      <c r="B151" s="22" t="str">
        <f>LIJSTMDCL!A138</f>
        <v>00</v>
      </c>
      <c r="C151" s="29" t="e">
        <f>LIJSTMDCL!C158*$V151</f>
        <v>#N/A</v>
      </c>
      <c r="D151" s="29" t="e">
        <f>LIJSTMDCL!D158*$V151</f>
        <v>#N/A</v>
      </c>
      <c r="E151" s="29" t="e">
        <f>LIJSTMDCL!E158*$V151</f>
        <v>#N/A</v>
      </c>
      <c r="F151" s="29" t="e">
        <f>LIJSTMDCL!F158*$V151</f>
        <v>#N/A</v>
      </c>
      <c r="G151" s="29" t="e">
        <f>LIJSTMDCL!G158*$V151</f>
        <v>#N/A</v>
      </c>
      <c r="H151" s="29" t="e">
        <f>LIJSTMDCL!H158*$V151</f>
        <v>#N/A</v>
      </c>
      <c r="I151" s="29" t="e">
        <f>LIJSTMDCL!I158*$V151</f>
        <v>#N/A</v>
      </c>
      <c r="J151" s="29" t="e">
        <f>LIJSTMDCL!J158*$V151</f>
        <v>#N/A</v>
      </c>
      <c r="K151" s="29" t="e">
        <f>LIJSTMDCL!K158*$V151</f>
        <v>#N/A</v>
      </c>
      <c r="L151" s="29" t="e">
        <f>LIJSTMDCL!L158*$V151</f>
        <v>#N/A</v>
      </c>
      <c r="M151" s="29" t="e">
        <f>LIJSTMDCL!M158*$V151</f>
        <v>#N/A</v>
      </c>
      <c r="N151" s="15" t="e">
        <f>LIJSTMDCL!N158*$V151</f>
        <v>#N/A</v>
      </c>
      <c r="O151" s="15" t="e">
        <f>LIJSTMDCL!O158*$V151</f>
        <v>#N/A</v>
      </c>
      <c r="P151" s="15" t="e">
        <f>LIJSTMDCL!P158*$V151</f>
        <v>#N/A</v>
      </c>
      <c r="Q151" s="15" t="e">
        <f>LIJSTMDCL!Q158*$V151</f>
        <v>#N/A</v>
      </c>
      <c r="R151" s="15" t="e">
        <f>LIJSTMDCL!R158*$V151</f>
        <v>#N/A</v>
      </c>
      <c r="S151" s="15" t="e">
        <f>LIJSTMDCL!S158*$V151</f>
        <v>#N/A</v>
      </c>
      <c r="T151" s="15" t="e">
        <f>LIJSTMDCL!T158*$V151</f>
        <v>#N/A</v>
      </c>
      <c r="U151" s="14" t="e">
        <f>LIJSTMDCL!C157</f>
        <v>#N/A</v>
      </c>
      <c r="V151" s="14" t="e">
        <f>POWER($H$5,U151)</f>
        <v>#N/A</v>
      </c>
      <c r="W151" s="14"/>
      <c r="X151" s="14"/>
      <c r="Y151" s="14"/>
    </row>
    <row r="152" spans="1:25" hidden="1" x14ac:dyDescent="0.25">
      <c r="A152" s="24" t="s">
        <v>27</v>
      </c>
      <c r="B152" s="22" t="str">
        <f>LIJSTMDCL!A138</f>
        <v>00</v>
      </c>
      <c r="C152" s="24" t="e">
        <f>LIJSTMDCL!C159*$H$5</f>
        <v>#N/A</v>
      </c>
      <c r="D152" s="24" t="e">
        <f>LIJSTMDCL!D159*$H$5</f>
        <v>#N/A</v>
      </c>
      <c r="E152" s="24" t="e">
        <f>LIJSTMDCL!E159*$H$5</f>
        <v>#N/A</v>
      </c>
      <c r="F152" s="24" t="e">
        <f>LIJSTMDCL!F159*$H$5</f>
        <v>#N/A</v>
      </c>
      <c r="G152" s="24" t="e">
        <f>LIJSTMDCL!G159*$H$5</f>
        <v>#N/A</v>
      </c>
      <c r="H152" s="24" t="e">
        <f>LIJSTMDCL!H159*$H$5</f>
        <v>#N/A</v>
      </c>
      <c r="I152" s="24" t="e">
        <f>LIJSTMDCL!I159*$H$5</f>
        <v>#N/A</v>
      </c>
      <c r="J152" s="24" t="e">
        <f>LIJSTMDCL!J159*$H$5</f>
        <v>#N/A</v>
      </c>
      <c r="K152" s="24" t="e">
        <f>LIJSTMDCL!K159*$H$5</f>
        <v>#N/A</v>
      </c>
      <c r="L152" s="24" t="e">
        <f>LIJSTMDCL!L159*$H$5</f>
        <v>#N/A</v>
      </c>
      <c r="M152" s="24" t="e">
        <f>LIJSTMDCL!M159*$H$5</f>
        <v>#N/A</v>
      </c>
      <c r="N152" s="16" t="e">
        <f>LIJSTMDCL!N159*$H$5</f>
        <v>#N/A</v>
      </c>
      <c r="O152" s="16" t="e">
        <f>LIJSTMDCL!O159*$H$5</f>
        <v>#N/A</v>
      </c>
      <c r="P152" s="16" t="e">
        <f>LIJSTMDCL!P159*$H$5</f>
        <v>#N/A</v>
      </c>
      <c r="Q152" s="16" t="e">
        <f>LIJSTMDCL!Q159*$H$5</f>
        <v>#N/A</v>
      </c>
      <c r="R152" s="16" t="e">
        <f>LIJSTMDCL!R159*$H$5</f>
        <v>#N/A</v>
      </c>
      <c r="S152" s="16" t="e">
        <f>LIJSTMDCL!S159*$H$5</f>
        <v>#N/A</v>
      </c>
      <c r="T152" s="16" t="e">
        <f>LIJSTMDCL!T159*$H$5</f>
        <v>#N/A</v>
      </c>
      <c r="U152" s="14"/>
      <c r="V152" s="14"/>
      <c r="W152" s="14"/>
      <c r="X152" s="14"/>
      <c r="Y152" s="14"/>
    </row>
    <row r="153" spans="1:25" hidden="1" x14ac:dyDescent="0.25">
      <c r="A153" s="26" t="s">
        <v>28</v>
      </c>
      <c r="B153" s="22" t="str">
        <f>LIJSTMDCL!A138</f>
        <v>00</v>
      </c>
      <c r="C153" s="26" t="e">
        <f>LIJSTMDCL!C160</f>
        <v>#N/A</v>
      </c>
      <c r="D153" s="26" t="e">
        <f>LIJSTMDCL!D160</f>
        <v>#N/A</v>
      </c>
      <c r="E153" s="26" t="e">
        <f>LIJSTMDCL!E160</f>
        <v>#N/A</v>
      </c>
      <c r="F153" s="26" t="e">
        <f>LIJSTMDCL!F160</f>
        <v>#N/A</v>
      </c>
      <c r="G153" s="26" t="e">
        <f>LIJSTMDCL!G160</f>
        <v>#N/A</v>
      </c>
      <c r="H153" s="26" t="e">
        <f>LIJSTMDCL!H160</f>
        <v>#N/A</v>
      </c>
      <c r="I153" s="26" t="e">
        <f>LIJSTMDCL!I160</f>
        <v>#N/A</v>
      </c>
      <c r="J153" s="26" t="e">
        <f>LIJSTMDCL!J160</f>
        <v>#N/A</v>
      </c>
      <c r="K153" s="26" t="e">
        <f>LIJSTMDCL!K160</f>
        <v>#N/A</v>
      </c>
      <c r="L153" s="26" t="e">
        <f>LIJSTMDCL!L160</f>
        <v>#N/A</v>
      </c>
      <c r="M153" s="26" t="e">
        <f>LIJSTMDCL!M160</f>
        <v>#N/A</v>
      </c>
      <c r="N153" s="17" t="e">
        <f>LIJSTMDCL!N160</f>
        <v>#N/A</v>
      </c>
      <c r="O153" s="17" t="e">
        <f>LIJSTMDCL!O160</f>
        <v>#N/A</v>
      </c>
      <c r="P153" s="17" t="e">
        <f>LIJSTMDCL!P160</f>
        <v>#N/A</v>
      </c>
      <c r="Q153" s="17" t="e">
        <f>LIJSTMDCL!Q160</f>
        <v>#N/A</v>
      </c>
      <c r="R153" s="17" t="e">
        <f>LIJSTMDCL!R160</f>
        <v>#N/A</v>
      </c>
      <c r="S153" s="17" t="e">
        <f>LIJSTMDCL!S160</f>
        <v>#N/A</v>
      </c>
      <c r="T153" s="17" t="e">
        <f>LIJSTMDCL!T160</f>
        <v>#N/A</v>
      </c>
      <c r="U153" s="14"/>
      <c r="V153" s="14"/>
      <c r="W153" s="14"/>
      <c r="X153" s="14"/>
      <c r="Y153" s="14"/>
    </row>
    <row r="154" spans="1:25" hidden="1" x14ac:dyDescent="0.25">
      <c r="A154" s="18" t="s">
        <v>26</v>
      </c>
      <c r="B154" s="22" t="str">
        <f>LIJSTMDCL!A139</f>
        <v>00</v>
      </c>
      <c r="C154" s="29" t="e">
        <f>LIJSTMDCL!C162*$V154</f>
        <v>#N/A</v>
      </c>
      <c r="D154" s="29" t="e">
        <f>LIJSTMDCL!D162*$V154</f>
        <v>#N/A</v>
      </c>
      <c r="E154" s="29" t="e">
        <f>LIJSTMDCL!E162*$V154</f>
        <v>#N/A</v>
      </c>
      <c r="F154" s="29" t="e">
        <f>LIJSTMDCL!F162*$V154</f>
        <v>#N/A</v>
      </c>
      <c r="G154" s="29" t="e">
        <f>LIJSTMDCL!G162*$V154</f>
        <v>#N/A</v>
      </c>
      <c r="H154" s="29" t="e">
        <f>LIJSTMDCL!H162*$V154</f>
        <v>#N/A</v>
      </c>
      <c r="I154" s="29" t="e">
        <f>LIJSTMDCL!I162*$V154</f>
        <v>#N/A</v>
      </c>
      <c r="J154" s="29" t="e">
        <f>LIJSTMDCL!J162*$V154</f>
        <v>#N/A</v>
      </c>
      <c r="K154" s="29" t="e">
        <f>LIJSTMDCL!K162*$V154</f>
        <v>#N/A</v>
      </c>
      <c r="L154" s="29" t="e">
        <f>LIJSTMDCL!L162*$V154</f>
        <v>#N/A</v>
      </c>
      <c r="M154" s="29" t="e">
        <f>LIJSTMDCL!M162*$V154</f>
        <v>#N/A</v>
      </c>
      <c r="N154" s="15" t="e">
        <f>LIJSTMDCL!N162*$V154</f>
        <v>#N/A</v>
      </c>
      <c r="O154" s="15" t="e">
        <f>LIJSTMDCL!O162*$V154</f>
        <v>#N/A</v>
      </c>
      <c r="P154" s="15" t="e">
        <f>LIJSTMDCL!P162*$V154</f>
        <v>#N/A</v>
      </c>
      <c r="Q154" s="15" t="e">
        <f>LIJSTMDCL!Q162*$V154</f>
        <v>#N/A</v>
      </c>
      <c r="R154" s="15" t="e">
        <f>LIJSTMDCL!R162*$V154</f>
        <v>#N/A</v>
      </c>
      <c r="S154" s="15" t="e">
        <f>LIJSTMDCL!S162*$V154</f>
        <v>#N/A</v>
      </c>
      <c r="T154" s="15" t="e">
        <f>LIJSTMDCL!T162*$V154</f>
        <v>#N/A</v>
      </c>
      <c r="U154" s="14" t="e">
        <f>LIJSTMDCL!D161</f>
        <v>#N/A</v>
      </c>
      <c r="V154" s="14" t="e">
        <f>POWER($H$5,U154)</f>
        <v>#N/A</v>
      </c>
      <c r="W154" s="14"/>
      <c r="X154" s="14"/>
      <c r="Y154" s="14"/>
    </row>
    <row r="155" spans="1:25" hidden="1" x14ac:dyDescent="0.25">
      <c r="A155" s="24" t="s">
        <v>27</v>
      </c>
      <c r="B155" s="22" t="str">
        <f>LIJSTMDCL!A139</f>
        <v>00</v>
      </c>
      <c r="C155" s="24" t="e">
        <f>LIJSTMDCL!C163*$H$5</f>
        <v>#N/A</v>
      </c>
      <c r="D155" s="24" t="e">
        <f>LIJSTMDCL!D163*$H$5</f>
        <v>#N/A</v>
      </c>
      <c r="E155" s="24" t="e">
        <f>LIJSTMDCL!E163*$H$5</f>
        <v>#N/A</v>
      </c>
      <c r="F155" s="24" t="e">
        <f>LIJSTMDCL!F163*$H$5</f>
        <v>#N/A</v>
      </c>
      <c r="G155" s="24" t="e">
        <f>LIJSTMDCL!G163*$H$5</f>
        <v>#N/A</v>
      </c>
      <c r="H155" s="24" t="e">
        <f>LIJSTMDCL!H163*$H$5</f>
        <v>#N/A</v>
      </c>
      <c r="I155" s="24" t="e">
        <f>LIJSTMDCL!I163*$H$5</f>
        <v>#N/A</v>
      </c>
      <c r="J155" s="24" t="e">
        <f>LIJSTMDCL!J163*$H$5</f>
        <v>#N/A</v>
      </c>
      <c r="K155" s="24" t="e">
        <f>LIJSTMDCL!K163*$H$5</f>
        <v>#N/A</v>
      </c>
      <c r="L155" s="24" t="e">
        <f>LIJSTMDCL!L163*$H$5</f>
        <v>#N/A</v>
      </c>
      <c r="M155" s="24" t="e">
        <f>LIJSTMDCL!M163*$H$5</f>
        <v>#N/A</v>
      </c>
      <c r="N155" s="16" t="e">
        <f>LIJSTMDCL!N163*$H$5</f>
        <v>#N/A</v>
      </c>
      <c r="O155" s="16" t="e">
        <f>LIJSTMDCL!O163*$H$5</f>
        <v>#N/A</v>
      </c>
      <c r="P155" s="16" t="e">
        <f>LIJSTMDCL!P163*$H$5</f>
        <v>#N/A</v>
      </c>
      <c r="Q155" s="16" t="e">
        <f>LIJSTMDCL!Q163*$H$5</f>
        <v>#N/A</v>
      </c>
      <c r="R155" s="16" t="e">
        <f>LIJSTMDCL!R163*$H$5</f>
        <v>#N/A</v>
      </c>
      <c r="S155" s="16" t="e">
        <f>LIJSTMDCL!S163*$H$5</f>
        <v>#N/A</v>
      </c>
      <c r="T155" s="16" t="e">
        <f>LIJSTMDCL!T163*$H$5</f>
        <v>#N/A</v>
      </c>
      <c r="U155" s="14"/>
      <c r="V155" s="14"/>
      <c r="W155" s="14"/>
      <c r="X155" s="14"/>
      <c r="Y155" s="14"/>
    </row>
    <row r="156" spans="1:25" hidden="1" x14ac:dyDescent="0.25">
      <c r="A156" s="26" t="s">
        <v>28</v>
      </c>
      <c r="B156" s="22" t="str">
        <f>LIJSTMDCL!A139</f>
        <v>00</v>
      </c>
      <c r="C156" s="26" t="e">
        <f>LIJSTMDCL!C164</f>
        <v>#N/A</v>
      </c>
      <c r="D156" s="26" t="e">
        <f>LIJSTMDCL!D164</f>
        <v>#N/A</v>
      </c>
      <c r="E156" s="26" t="e">
        <f>LIJSTMDCL!E164</f>
        <v>#N/A</v>
      </c>
      <c r="F156" s="26" t="e">
        <f>LIJSTMDCL!F164</f>
        <v>#N/A</v>
      </c>
      <c r="G156" s="26" t="e">
        <f>LIJSTMDCL!G164</f>
        <v>#N/A</v>
      </c>
      <c r="H156" s="26" t="e">
        <f>LIJSTMDCL!H164</f>
        <v>#N/A</v>
      </c>
      <c r="I156" s="26" t="e">
        <f>LIJSTMDCL!I164</f>
        <v>#N/A</v>
      </c>
      <c r="J156" s="26" t="e">
        <f>LIJSTMDCL!J164</f>
        <v>#N/A</v>
      </c>
      <c r="K156" s="26" t="e">
        <f>LIJSTMDCL!K164</f>
        <v>#N/A</v>
      </c>
      <c r="L156" s="26" t="e">
        <f>LIJSTMDCL!L164</f>
        <v>#N/A</v>
      </c>
      <c r="M156" s="26" t="e">
        <f>LIJSTMDCL!M164</f>
        <v>#N/A</v>
      </c>
      <c r="N156" s="17" t="e">
        <f>LIJSTMDCL!N164</f>
        <v>#N/A</v>
      </c>
      <c r="O156" s="17" t="e">
        <f>LIJSTMDCL!O164</f>
        <v>#N/A</v>
      </c>
      <c r="P156" s="17" t="e">
        <f>LIJSTMDCL!P164</f>
        <v>#N/A</v>
      </c>
      <c r="Q156" s="17" t="e">
        <f>LIJSTMDCL!Q164</f>
        <v>#N/A</v>
      </c>
      <c r="R156" s="17" t="e">
        <f>LIJSTMDCL!R164</f>
        <v>#N/A</v>
      </c>
      <c r="S156" s="17" t="e">
        <f>LIJSTMDCL!S164</f>
        <v>#N/A</v>
      </c>
      <c r="T156" s="17" t="e">
        <f>LIJSTMDCL!T164</f>
        <v>#N/A</v>
      </c>
      <c r="U156" s="14"/>
      <c r="V156" s="14"/>
      <c r="W156" s="14"/>
      <c r="X156" s="14"/>
      <c r="Y156" s="14"/>
    </row>
    <row r="157" spans="1:25" ht="2.25" hidden="1" customHeight="1" x14ac:dyDescent="0.25">
      <c r="A157" s="18" t="s">
        <v>26</v>
      </c>
      <c r="B157" s="22" t="str">
        <f>LIJSTMDCL!A140</f>
        <v>000</v>
      </c>
      <c r="C157" s="29" t="e">
        <f>LIJSTMDCL!C166*$V157</f>
        <v>#N/A</v>
      </c>
      <c r="D157" s="29" t="e">
        <f>LIJSTMDCL!D166*$V157</f>
        <v>#N/A</v>
      </c>
      <c r="E157" s="29" t="e">
        <f>LIJSTMDCL!E166*$V157</f>
        <v>#N/A</v>
      </c>
      <c r="F157" s="29" t="e">
        <f>LIJSTMDCL!F166*$V157</f>
        <v>#N/A</v>
      </c>
      <c r="G157" s="29" t="e">
        <f>LIJSTMDCL!G166*$V157</f>
        <v>#N/A</v>
      </c>
      <c r="H157" s="29" t="e">
        <f>LIJSTMDCL!H166*$V157</f>
        <v>#N/A</v>
      </c>
      <c r="I157" s="29" t="e">
        <f>LIJSTMDCL!I166*$V157</f>
        <v>#N/A</v>
      </c>
      <c r="J157" s="29" t="e">
        <f>LIJSTMDCL!J166*$V157</f>
        <v>#N/A</v>
      </c>
      <c r="K157" s="29" t="e">
        <f>LIJSTMDCL!K166*$V157</f>
        <v>#N/A</v>
      </c>
      <c r="L157" s="29" t="e">
        <f>LIJSTMDCL!L166*$V157</f>
        <v>#N/A</v>
      </c>
      <c r="M157" s="29" t="e">
        <f>LIJSTMDCL!M166*$V157</f>
        <v>#N/A</v>
      </c>
      <c r="N157" s="15" t="e">
        <f>LIJSTMDCL!N166*$V157</f>
        <v>#N/A</v>
      </c>
      <c r="O157" s="15" t="e">
        <f>LIJSTMDCL!O166*$V157</f>
        <v>#N/A</v>
      </c>
      <c r="P157" s="15" t="e">
        <f>LIJSTMDCL!P166*$V157</f>
        <v>#N/A</v>
      </c>
      <c r="Q157" s="15" t="e">
        <f>LIJSTMDCL!Q166*$V157</f>
        <v>#N/A</v>
      </c>
      <c r="R157" s="15" t="e">
        <f>LIJSTMDCL!R166*$V157</f>
        <v>#N/A</v>
      </c>
      <c r="S157" s="15" t="e">
        <f>LIJSTMDCL!S166*$V157</f>
        <v>#N/A</v>
      </c>
      <c r="T157" s="15" t="e">
        <f>LIJSTMDCL!T166*$V157</f>
        <v>#N/A</v>
      </c>
      <c r="U157" s="14" t="e">
        <f>LIJSTMDCL!D165</f>
        <v>#N/A</v>
      </c>
      <c r="V157" s="14" t="e">
        <f>POWER($H$5,U157)</f>
        <v>#N/A</v>
      </c>
      <c r="W157" s="14"/>
      <c r="X157" s="14"/>
      <c r="Y157" s="14"/>
    </row>
    <row r="158" spans="1:25" hidden="1" x14ac:dyDescent="0.25">
      <c r="A158" s="24" t="s">
        <v>27</v>
      </c>
      <c r="B158" s="22" t="str">
        <f>LIJSTMDCL!A140</f>
        <v>000</v>
      </c>
      <c r="C158" s="24" t="e">
        <f>LIJSTMDCL!C167*$H$5</f>
        <v>#N/A</v>
      </c>
      <c r="D158" s="24" t="e">
        <f>LIJSTMDCL!D167*$H$5</f>
        <v>#N/A</v>
      </c>
      <c r="E158" s="24" t="e">
        <f>LIJSTMDCL!E167*$H$5</f>
        <v>#N/A</v>
      </c>
      <c r="F158" s="24" t="e">
        <f>LIJSTMDCL!F167*$H$5</f>
        <v>#N/A</v>
      </c>
      <c r="G158" s="24" t="e">
        <f>LIJSTMDCL!G167*$H$5</f>
        <v>#N/A</v>
      </c>
      <c r="H158" s="24" t="e">
        <f>LIJSTMDCL!H167*$H$5</f>
        <v>#N/A</v>
      </c>
      <c r="I158" s="24" t="e">
        <f>LIJSTMDCL!I167*$H$5</f>
        <v>#N/A</v>
      </c>
      <c r="J158" s="24" t="e">
        <f>LIJSTMDCL!J167*$H$5</f>
        <v>#N/A</v>
      </c>
      <c r="K158" s="24" t="e">
        <f>LIJSTMDCL!K167*$H$5</f>
        <v>#N/A</v>
      </c>
      <c r="L158" s="24" t="e">
        <f>LIJSTMDCL!L167*$H$5</f>
        <v>#N/A</v>
      </c>
      <c r="M158" s="24" t="e">
        <f>LIJSTMDCL!M167*$H$5</f>
        <v>#N/A</v>
      </c>
      <c r="N158" s="16" t="e">
        <f>LIJSTMDCL!N167*$H$5</f>
        <v>#N/A</v>
      </c>
      <c r="O158" s="16" t="e">
        <f>LIJSTMDCL!O167*$H$5</f>
        <v>#N/A</v>
      </c>
      <c r="P158" s="16" t="e">
        <f>LIJSTMDCL!P167*$H$5</f>
        <v>#N/A</v>
      </c>
      <c r="Q158" s="16" t="e">
        <f>LIJSTMDCL!Q167*$H$5</f>
        <v>#N/A</v>
      </c>
      <c r="R158" s="16" t="e">
        <f>LIJSTMDCL!R167*$H$5</f>
        <v>#N/A</v>
      </c>
      <c r="S158" s="16" t="e">
        <f>LIJSTMDCL!S167*$H$5</f>
        <v>#N/A</v>
      </c>
      <c r="T158" s="16" t="e">
        <f>LIJSTMDCL!T167*$H$5</f>
        <v>#N/A</v>
      </c>
      <c r="U158" s="14"/>
      <c r="V158" s="14"/>
      <c r="W158" s="14"/>
      <c r="X158" s="14"/>
      <c r="Y158" s="14"/>
    </row>
    <row r="159" spans="1:25" hidden="1" x14ac:dyDescent="0.25">
      <c r="A159" s="26" t="s">
        <v>28</v>
      </c>
      <c r="B159" s="22" t="str">
        <f>LIJSTMDCL!A140</f>
        <v>000</v>
      </c>
      <c r="C159" s="26" t="e">
        <f>LIJSTMDCL!C168</f>
        <v>#N/A</v>
      </c>
      <c r="D159" s="26" t="e">
        <f>LIJSTMDCL!D168</f>
        <v>#N/A</v>
      </c>
      <c r="E159" s="26" t="e">
        <f>LIJSTMDCL!E168</f>
        <v>#N/A</v>
      </c>
      <c r="F159" s="26" t="e">
        <f>LIJSTMDCL!F168</f>
        <v>#N/A</v>
      </c>
      <c r="G159" s="26" t="e">
        <f>LIJSTMDCL!G168</f>
        <v>#N/A</v>
      </c>
      <c r="H159" s="26" t="e">
        <f>LIJSTMDCL!H168</f>
        <v>#N/A</v>
      </c>
      <c r="I159" s="26" t="e">
        <f>LIJSTMDCL!I168</f>
        <v>#N/A</v>
      </c>
      <c r="J159" s="26" t="e">
        <f>LIJSTMDCL!J168</f>
        <v>#N/A</v>
      </c>
      <c r="K159" s="26" t="e">
        <f>LIJSTMDCL!K168</f>
        <v>#N/A</v>
      </c>
      <c r="L159" s="26" t="e">
        <f>LIJSTMDCL!L168</f>
        <v>#N/A</v>
      </c>
      <c r="M159" s="26" t="e">
        <f>LIJSTMDCL!M168</f>
        <v>#N/A</v>
      </c>
      <c r="N159" s="17" t="e">
        <f>LIJSTMDCL!N168</f>
        <v>#N/A</v>
      </c>
      <c r="O159" s="17" t="e">
        <f>LIJSTMDCL!O168</f>
        <v>#N/A</v>
      </c>
      <c r="P159" s="17" t="e">
        <f>LIJSTMDCL!P168</f>
        <v>#N/A</v>
      </c>
      <c r="Q159" s="17" t="e">
        <f>LIJSTMDCL!Q168</f>
        <v>#N/A</v>
      </c>
      <c r="R159" s="17" t="e">
        <f>LIJSTMDCL!R168</f>
        <v>#N/A</v>
      </c>
      <c r="S159" s="17" t="e">
        <f>LIJSTMDCL!S168</f>
        <v>#N/A</v>
      </c>
      <c r="T159" s="17" t="e">
        <f>LIJSTMDCL!T168</f>
        <v>#N/A</v>
      </c>
      <c r="U159" s="14"/>
      <c r="V159" s="14"/>
      <c r="W159" s="14"/>
      <c r="X159" s="14"/>
      <c r="Y159" s="14"/>
    </row>
    <row r="160" spans="1:25" hidden="1" x14ac:dyDescent="0.25">
      <c r="A160" s="18" t="s">
        <v>26</v>
      </c>
      <c r="B160" s="22" t="str">
        <f>LIJSTMDCL!A141</f>
        <v>000</v>
      </c>
      <c r="C160" s="29" t="e">
        <f>LIJSTMDCL!C170*$V160</f>
        <v>#N/A</v>
      </c>
      <c r="D160" s="29" t="e">
        <f>LIJSTMDCL!D170*$V160</f>
        <v>#N/A</v>
      </c>
      <c r="E160" s="29" t="e">
        <f>LIJSTMDCL!E170*$V160</f>
        <v>#N/A</v>
      </c>
      <c r="F160" s="29" t="e">
        <f>LIJSTMDCL!F170*$V160</f>
        <v>#N/A</v>
      </c>
      <c r="G160" s="29" t="e">
        <f>LIJSTMDCL!G170*$V160</f>
        <v>#N/A</v>
      </c>
      <c r="H160" s="29" t="e">
        <f>LIJSTMDCL!H170*$V160</f>
        <v>#N/A</v>
      </c>
      <c r="I160" s="29" t="e">
        <f>LIJSTMDCL!I170*$V160</f>
        <v>#N/A</v>
      </c>
      <c r="J160" s="29" t="e">
        <f>LIJSTMDCL!J170*$V160</f>
        <v>#N/A</v>
      </c>
      <c r="K160" s="29" t="e">
        <f>LIJSTMDCL!K170*$V160</f>
        <v>#N/A</v>
      </c>
      <c r="L160" s="29" t="e">
        <f>LIJSTMDCL!L170*$V160</f>
        <v>#N/A</v>
      </c>
      <c r="M160" s="29" t="e">
        <f>LIJSTMDCL!M170*$V160</f>
        <v>#N/A</v>
      </c>
      <c r="N160" s="15" t="e">
        <f>LIJSTMDCL!N170*$V160</f>
        <v>#N/A</v>
      </c>
      <c r="O160" s="15" t="e">
        <f>LIJSTMDCL!O170*$V160</f>
        <v>#N/A</v>
      </c>
      <c r="P160" s="15" t="e">
        <f>LIJSTMDCL!P170*$V160</f>
        <v>#N/A</v>
      </c>
      <c r="Q160" s="15" t="e">
        <f>LIJSTMDCL!Q170*$V160</f>
        <v>#N/A</v>
      </c>
      <c r="R160" s="15" t="e">
        <f>LIJSTMDCL!R170*$V160</f>
        <v>#N/A</v>
      </c>
      <c r="S160" s="15" t="e">
        <f>LIJSTMDCL!S170*$V160</f>
        <v>#N/A</v>
      </c>
      <c r="T160" s="15" t="e">
        <f>LIJSTMDCL!T170*$V160</f>
        <v>#N/A</v>
      </c>
      <c r="U160" s="14" t="e">
        <f>LIJSTMDCL!D169</f>
        <v>#N/A</v>
      </c>
      <c r="V160" s="14" t="e">
        <f>POWER($H$5,U160)</f>
        <v>#N/A</v>
      </c>
      <c r="W160" s="14"/>
      <c r="X160" s="14"/>
      <c r="Y160" s="14"/>
    </row>
    <row r="161" spans="1:25" hidden="1" x14ac:dyDescent="0.25">
      <c r="A161" s="24" t="s">
        <v>27</v>
      </c>
      <c r="B161" s="22" t="str">
        <f>LIJSTMDCL!A141</f>
        <v>000</v>
      </c>
      <c r="C161" s="24" t="e">
        <f>LIJSTMDCL!C171*$H$5</f>
        <v>#N/A</v>
      </c>
      <c r="D161" s="24" t="e">
        <f>LIJSTMDCL!D171*$H$5</f>
        <v>#N/A</v>
      </c>
      <c r="E161" s="24" t="e">
        <f>LIJSTMDCL!E171*$H$5</f>
        <v>#N/A</v>
      </c>
      <c r="F161" s="24" t="e">
        <f>LIJSTMDCL!F171*$H$5</f>
        <v>#N/A</v>
      </c>
      <c r="G161" s="24" t="e">
        <f>LIJSTMDCL!G171*$H$5</f>
        <v>#N/A</v>
      </c>
      <c r="H161" s="24" t="e">
        <f>LIJSTMDCL!H171*$H$5</f>
        <v>#N/A</v>
      </c>
      <c r="I161" s="24" t="e">
        <f>LIJSTMDCL!I171*$H$5</f>
        <v>#N/A</v>
      </c>
      <c r="J161" s="24" t="e">
        <f>LIJSTMDCL!J171*$H$5</f>
        <v>#N/A</v>
      </c>
      <c r="K161" s="24" t="e">
        <f>LIJSTMDCL!K171*$H$5</f>
        <v>#N/A</v>
      </c>
      <c r="L161" s="24" t="e">
        <f>LIJSTMDCL!L171*$H$5</f>
        <v>#N/A</v>
      </c>
      <c r="M161" s="24" t="e">
        <f>LIJSTMDCL!M171*$H$5</f>
        <v>#N/A</v>
      </c>
      <c r="N161" s="16" t="e">
        <f>LIJSTMDCL!N171*$H$5</f>
        <v>#N/A</v>
      </c>
      <c r="O161" s="16" t="e">
        <f>LIJSTMDCL!O171*$H$5</f>
        <v>#N/A</v>
      </c>
      <c r="P161" s="16" t="e">
        <f>LIJSTMDCL!P171*$H$5</f>
        <v>#N/A</v>
      </c>
      <c r="Q161" s="16" t="e">
        <f>LIJSTMDCL!Q171*$H$5</f>
        <v>#N/A</v>
      </c>
      <c r="R161" s="16" t="e">
        <f>LIJSTMDCL!R171*$H$5</f>
        <v>#N/A</v>
      </c>
      <c r="S161" s="16" t="e">
        <f>LIJSTMDCL!S171*$H$5</f>
        <v>#N/A</v>
      </c>
      <c r="T161" s="16" t="e">
        <f>LIJSTMDCL!T171*$H$5</f>
        <v>#N/A</v>
      </c>
      <c r="U161" s="14"/>
      <c r="V161" s="14"/>
      <c r="W161" s="14"/>
      <c r="X161" s="14"/>
      <c r="Y161" s="14"/>
    </row>
    <row r="162" spans="1:25" hidden="1" x14ac:dyDescent="0.25">
      <c r="A162" s="26" t="s">
        <v>28</v>
      </c>
      <c r="B162" s="22" t="str">
        <f>LIJSTMDCL!A141</f>
        <v>000</v>
      </c>
      <c r="C162" s="26" t="e">
        <f>LIJSTMDCL!C172</f>
        <v>#N/A</v>
      </c>
      <c r="D162" s="26" t="e">
        <f>LIJSTMDCL!D172</f>
        <v>#N/A</v>
      </c>
      <c r="E162" s="26" t="e">
        <f>LIJSTMDCL!E172</f>
        <v>#N/A</v>
      </c>
      <c r="F162" s="26" t="e">
        <f>LIJSTMDCL!F172</f>
        <v>#N/A</v>
      </c>
      <c r="G162" s="26" t="e">
        <f>LIJSTMDCL!G172</f>
        <v>#N/A</v>
      </c>
      <c r="H162" s="26" t="e">
        <f>LIJSTMDCL!H172</f>
        <v>#N/A</v>
      </c>
      <c r="I162" s="26" t="e">
        <f>LIJSTMDCL!I172</f>
        <v>#N/A</v>
      </c>
      <c r="J162" s="26" t="e">
        <f>LIJSTMDCL!J172</f>
        <v>#N/A</v>
      </c>
      <c r="K162" s="26" t="e">
        <f>LIJSTMDCL!K172</f>
        <v>#N/A</v>
      </c>
      <c r="L162" s="26" t="e">
        <f>LIJSTMDCL!L172</f>
        <v>#N/A</v>
      </c>
      <c r="M162" s="26" t="e">
        <f>LIJSTMDCL!M172</f>
        <v>#N/A</v>
      </c>
      <c r="N162" s="17" t="e">
        <f>LIJSTMDCL!N172</f>
        <v>#N/A</v>
      </c>
      <c r="O162" s="17" t="e">
        <f>LIJSTMDCL!O172</f>
        <v>#N/A</v>
      </c>
      <c r="P162" s="17" t="e">
        <f>LIJSTMDCL!P172</f>
        <v>#N/A</v>
      </c>
      <c r="Q162" s="17" t="e">
        <f>LIJSTMDCL!Q172</f>
        <v>#N/A</v>
      </c>
      <c r="R162" s="17" t="e">
        <f>LIJSTMDCL!R172</f>
        <v>#N/A</v>
      </c>
      <c r="S162" s="17" t="e">
        <f>LIJSTMDCL!S172</f>
        <v>#N/A</v>
      </c>
      <c r="T162" s="17" t="e">
        <f>LIJSTMDCL!T172</f>
        <v>#N/A</v>
      </c>
      <c r="U162" s="14"/>
      <c r="V162" s="14"/>
      <c r="W162" s="14"/>
      <c r="X162" s="14"/>
      <c r="Y162" s="14"/>
    </row>
    <row r="163" spans="1:25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2.25" hidden="1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idden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9.75" hidden="1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idden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idden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idden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idden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idden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idden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idden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idden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idden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idden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idden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idden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idden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idden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idden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idden="1" x14ac:dyDescent="0.25">
      <c r="A182" s="18" t="str">
        <f>LIJSTMDCL!B175</f>
        <v>minicanaldbe</v>
      </c>
      <c r="B182" s="18" t="s">
        <v>62</v>
      </c>
      <c r="C182" s="18">
        <f>LIJSTMDCL!D175</f>
        <v>16</v>
      </c>
      <c r="D182" s="18" t="s">
        <v>0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idden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idden="1" x14ac:dyDescent="0.25">
      <c r="A184" s="18"/>
      <c r="B184" s="18" t="s">
        <v>36</v>
      </c>
      <c r="C184" s="19" t="str">
        <f>LIJSTMDCL!C176</f>
        <v>110</v>
      </c>
      <c r="D184" s="19" t="str">
        <f>LIJSTMDCL!D176</f>
        <v>130</v>
      </c>
      <c r="E184" s="19" t="str">
        <f>LIJSTMDCL!E176</f>
        <v>150</v>
      </c>
      <c r="F184" s="19" t="str">
        <f>LIJSTMDCL!F176</f>
        <v>170</v>
      </c>
      <c r="G184" s="19" t="str">
        <f>LIJSTMDCL!G176</f>
        <v>190</v>
      </c>
      <c r="H184" s="19" t="str">
        <f>LIJSTMDCL!H176</f>
        <v>210</v>
      </c>
      <c r="I184" s="19" t="str">
        <f>LIJSTMDCL!I176</f>
        <v>230</v>
      </c>
      <c r="J184" s="19" t="str">
        <f>LIJSTMDCL!J176</f>
        <v>250</v>
      </c>
      <c r="K184" s="19" t="str">
        <f>LIJSTMDCL!K176</f>
        <v>270</v>
      </c>
      <c r="L184" s="19" t="str">
        <f>LIJSTMDCL!L176</f>
        <v>290</v>
      </c>
      <c r="M184" s="19" t="str">
        <f>LIJSTMDCL!M176</f>
        <v>310</v>
      </c>
      <c r="N184" s="13" t="str">
        <f>LIJSTMDCL!N176</f>
        <v>00</v>
      </c>
      <c r="O184" s="13" t="str">
        <f>LIJSTMDCL!O176</f>
        <v>00</v>
      </c>
      <c r="P184" s="13" t="str">
        <f>LIJSTMDCL!P176</f>
        <v>00</v>
      </c>
      <c r="Q184" s="13" t="str">
        <f>LIJSTMDCL!Q176</f>
        <v>00</v>
      </c>
      <c r="R184" s="13" t="str">
        <f>LIJSTMDCL!R176</f>
        <v>00</v>
      </c>
      <c r="S184" s="13" t="str">
        <f>LIJSTMDCL!S176</f>
        <v>00</v>
      </c>
      <c r="T184" s="13" t="str">
        <f>LIJSTMDCL!T176</f>
        <v>00</v>
      </c>
      <c r="U184" s="14"/>
      <c r="V184" s="14"/>
      <c r="W184" s="14"/>
      <c r="X184" s="14"/>
      <c r="Y184" s="14"/>
    </row>
    <row r="185" spans="1:25" hidden="1" x14ac:dyDescent="0.25">
      <c r="A185" s="21" t="s">
        <v>26</v>
      </c>
      <c r="B185" s="22" t="str">
        <f>LIJSTMDCL!A178</f>
        <v>014</v>
      </c>
      <c r="C185" s="29" t="e">
        <f>LIJSTMDCL!C189*$V185</f>
        <v>#N/A</v>
      </c>
      <c r="D185" s="29" t="e">
        <f>LIJSTMDCL!D189*$V185</f>
        <v>#N/A</v>
      </c>
      <c r="E185" s="29" t="e">
        <f>LIJSTMDCL!E189*$V185</f>
        <v>#N/A</v>
      </c>
      <c r="F185" s="29" t="e">
        <f>LIJSTMDCL!F189*$V185</f>
        <v>#N/A</v>
      </c>
      <c r="G185" s="29" t="e">
        <f>LIJSTMDCL!G189*$V185</f>
        <v>#N/A</v>
      </c>
      <c r="H185" s="29" t="e">
        <f>LIJSTMDCL!H189*$V185</f>
        <v>#N/A</v>
      </c>
      <c r="I185" s="29" t="e">
        <f>LIJSTMDCL!I189*$V185</f>
        <v>#N/A</v>
      </c>
      <c r="J185" s="29" t="e">
        <f>LIJSTMDCL!J189*$V185</f>
        <v>#N/A</v>
      </c>
      <c r="K185" s="29" t="e">
        <f>LIJSTMDCL!K189*$V185</f>
        <v>#N/A</v>
      </c>
      <c r="L185" s="29" t="e">
        <f>LIJSTMDCL!L189*$V185</f>
        <v>#N/A</v>
      </c>
      <c r="M185" s="29" t="e">
        <f>LIJSTMDCL!M189*$V185</f>
        <v>#N/A</v>
      </c>
      <c r="N185" s="15" t="e">
        <f>LIJSTMDCL!N189*$V185</f>
        <v>#N/A</v>
      </c>
      <c r="O185" s="15" t="e">
        <f>LIJSTMDCL!O189*$V185</f>
        <v>#N/A</v>
      </c>
      <c r="P185" s="15" t="e">
        <f>LIJSTMDCL!P189*$V185</f>
        <v>#N/A</v>
      </c>
      <c r="Q185" s="15" t="e">
        <f>LIJSTMDCL!Q189*$V185</f>
        <v>#N/A</v>
      </c>
      <c r="R185" s="15" t="e">
        <f>LIJSTMDCL!R189*$V185</f>
        <v>#N/A</v>
      </c>
      <c r="S185" s="15" t="e">
        <f>LIJSTMDCL!S189*$V185</f>
        <v>#N/A</v>
      </c>
      <c r="T185" s="15" t="e">
        <f>LIJSTMDCL!T189*$V185</f>
        <v>#N/A</v>
      </c>
      <c r="U185" s="14" t="e">
        <f>LIJSTMDCL!D188</f>
        <v>#N/A</v>
      </c>
      <c r="V185" s="14" t="e">
        <f>POWER($H$5,U185)</f>
        <v>#N/A</v>
      </c>
      <c r="W185" s="14"/>
      <c r="X185" s="14"/>
      <c r="Y185" s="14"/>
    </row>
    <row r="186" spans="1:25" hidden="1" x14ac:dyDescent="0.25">
      <c r="A186" s="24" t="s">
        <v>27</v>
      </c>
      <c r="B186" s="22" t="str">
        <f>LIJSTMDCL!A178</f>
        <v>014</v>
      </c>
      <c r="C186" s="24" t="e">
        <f>LIJSTMDCL!C190*$H$5</f>
        <v>#N/A</v>
      </c>
      <c r="D186" s="24" t="e">
        <f>LIJSTMDCL!D190*$H$5</f>
        <v>#N/A</v>
      </c>
      <c r="E186" s="24" t="e">
        <f>LIJSTMDCL!E190*$H$5</f>
        <v>#N/A</v>
      </c>
      <c r="F186" s="24" t="e">
        <f>LIJSTMDCL!F190*$H$5</f>
        <v>#N/A</v>
      </c>
      <c r="G186" s="24" t="e">
        <f>LIJSTMDCL!G190*$H$5</f>
        <v>#N/A</v>
      </c>
      <c r="H186" s="24" t="e">
        <f>LIJSTMDCL!H190*$H$5</f>
        <v>#N/A</v>
      </c>
      <c r="I186" s="24" t="e">
        <f>LIJSTMDCL!I190*$H$5</f>
        <v>#N/A</v>
      </c>
      <c r="J186" s="24" t="e">
        <f>LIJSTMDCL!J190*$H$5</f>
        <v>#N/A</v>
      </c>
      <c r="K186" s="24" t="e">
        <f>LIJSTMDCL!K190*$H$5</f>
        <v>#N/A</v>
      </c>
      <c r="L186" s="24" t="e">
        <f>LIJSTMDCL!L190*$H$5</f>
        <v>#N/A</v>
      </c>
      <c r="M186" s="24" t="e">
        <f>LIJSTMDCL!M190*$H$5</f>
        <v>#N/A</v>
      </c>
      <c r="N186" s="16" t="e">
        <f>LIJSTMDCL!N190*$H$5</f>
        <v>#N/A</v>
      </c>
      <c r="O186" s="16" t="e">
        <f>LIJSTMDCL!O190*$H$5</f>
        <v>#N/A</v>
      </c>
      <c r="P186" s="16" t="e">
        <f>LIJSTMDCL!P190*$H$5</f>
        <v>#N/A</v>
      </c>
      <c r="Q186" s="16" t="e">
        <f>LIJSTMDCL!Q190*$H$5</f>
        <v>#N/A</v>
      </c>
      <c r="R186" s="16" t="e">
        <f>LIJSTMDCL!R190*$H$5</f>
        <v>#N/A</v>
      </c>
      <c r="S186" s="16" t="e">
        <f>LIJSTMDCL!S190*$H$5</f>
        <v>#N/A</v>
      </c>
      <c r="T186" s="16" t="e">
        <f>LIJSTMDCL!T190*$H$5</f>
        <v>#N/A</v>
      </c>
      <c r="U186" s="14"/>
      <c r="V186" s="14"/>
      <c r="W186" s="14"/>
      <c r="X186" s="14"/>
      <c r="Y186" s="14"/>
    </row>
    <row r="187" spans="1:25" hidden="1" x14ac:dyDescent="0.25">
      <c r="A187" s="26" t="s">
        <v>28</v>
      </c>
      <c r="B187" s="22" t="str">
        <f>LIJSTMDCL!A178</f>
        <v>014</v>
      </c>
      <c r="C187" s="26" t="e">
        <f>LIJSTMDCL!C191</f>
        <v>#N/A</v>
      </c>
      <c r="D187" s="26" t="e">
        <f>LIJSTMDCL!D191</f>
        <v>#N/A</v>
      </c>
      <c r="E187" s="26" t="e">
        <f>LIJSTMDCL!E191</f>
        <v>#N/A</v>
      </c>
      <c r="F187" s="26" t="e">
        <f>LIJSTMDCL!F191</f>
        <v>#N/A</v>
      </c>
      <c r="G187" s="26" t="e">
        <f>LIJSTMDCL!G191</f>
        <v>#N/A</v>
      </c>
      <c r="H187" s="26" t="e">
        <f>LIJSTMDCL!H191</f>
        <v>#N/A</v>
      </c>
      <c r="I187" s="26" t="e">
        <f>LIJSTMDCL!I191</f>
        <v>#N/A</v>
      </c>
      <c r="J187" s="26" t="e">
        <f>LIJSTMDCL!J191</f>
        <v>#N/A</v>
      </c>
      <c r="K187" s="26" t="e">
        <f>LIJSTMDCL!K191</f>
        <v>#N/A</v>
      </c>
      <c r="L187" s="26" t="e">
        <f>LIJSTMDCL!L191</f>
        <v>#N/A</v>
      </c>
      <c r="M187" s="26" t="e">
        <f>LIJSTMDCL!M191</f>
        <v>#N/A</v>
      </c>
      <c r="N187" s="17" t="e">
        <f>LIJSTMDCL!N191</f>
        <v>#N/A</v>
      </c>
      <c r="O187" s="17" t="e">
        <f>LIJSTMDCL!O191</f>
        <v>#N/A</v>
      </c>
      <c r="P187" s="17" t="e">
        <f>LIJSTMDCL!P191</f>
        <v>#N/A</v>
      </c>
      <c r="Q187" s="17" t="e">
        <f>LIJSTMDCL!Q191</f>
        <v>#N/A</v>
      </c>
      <c r="R187" s="17" t="e">
        <f>LIJSTMDCL!R191</f>
        <v>#N/A</v>
      </c>
      <c r="S187" s="17" t="e">
        <f>LIJSTMDCL!S191</f>
        <v>#N/A</v>
      </c>
      <c r="T187" s="17" t="e">
        <f>LIJSTMDCL!T191</f>
        <v>#N/A</v>
      </c>
      <c r="U187" s="14"/>
      <c r="V187" s="14"/>
      <c r="W187" s="14"/>
      <c r="X187" s="14"/>
      <c r="Y187" s="14"/>
    </row>
    <row r="188" spans="1:25" hidden="1" x14ac:dyDescent="0.25">
      <c r="A188" s="18" t="s">
        <v>26</v>
      </c>
      <c r="B188" s="22" t="str">
        <f>LIJSTMDCL!A179</f>
        <v>00</v>
      </c>
      <c r="C188" s="29" t="e">
        <f>LIJSTMDCL!C193*$V188</f>
        <v>#N/A</v>
      </c>
      <c r="D188" s="29" t="e">
        <f>LIJSTMDCL!D193*$V188</f>
        <v>#N/A</v>
      </c>
      <c r="E188" s="29" t="e">
        <f>LIJSTMDCL!E193*$V188</f>
        <v>#N/A</v>
      </c>
      <c r="F188" s="29" t="e">
        <f>LIJSTMDCL!F193*$V188</f>
        <v>#N/A</v>
      </c>
      <c r="G188" s="29" t="e">
        <f>LIJSTMDCL!G193*$V188</f>
        <v>#N/A</v>
      </c>
      <c r="H188" s="29" t="e">
        <f>LIJSTMDCL!H193*$V188</f>
        <v>#N/A</v>
      </c>
      <c r="I188" s="29" t="e">
        <f>LIJSTMDCL!I193*$V188</f>
        <v>#N/A</v>
      </c>
      <c r="J188" s="29" t="e">
        <f>LIJSTMDCL!J193*$V188</f>
        <v>#N/A</v>
      </c>
      <c r="K188" s="29" t="e">
        <f>LIJSTMDCL!K193*$V188</f>
        <v>#N/A</v>
      </c>
      <c r="L188" s="29" t="e">
        <f>LIJSTMDCL!L193*$V188</f>
        <v>#N/A</v>
      </c>
      <c r="M188" s="29" t="e">
        <f>LIJSTMDCL!M193*$V188</f>
        <v>#N/A</v>
      </c>
      <c r="N188" s="15" t="e">
        <f>LIJSTMDCL!N193*$V188</f>
        <v>#N/A</v>
      </c>
      <c r="O188" s="15" t="e">
        <f>LIJSTMDCL!O193*$V188</f>
        <v>#N/A</v>
      </c>
      <c r="P188" s="15" t="e">
        <f>LIJSTMDCL!P193*$V188</f>
        <v>#N/A</v>
      </c>
      <c r="Q188" s="15" t="e">
        <f>LIJSTMDCL!Q193*$V188</f>
        <v>#N/A</v>
      </c>
      <c r="R188" s="15" t="e">
        <f>LIJSTMDCL!R193*$V188</f>
        <v>#N/A</v>
      </c>
      <c r="S188" s="15" t="e">
        <f>LIJSTMDCL!S193*$V188</f>
        <v>#N/A</v>
      </c>
      <c r="T188" s="15" t="e">
        <f>LIJSTMDCL!T192*$V188</f>
        <v>#N/A</v>
      </c>
      <c r="U188" s="14" t="e">
        <f>LIJSTMDCL!C192</f>
        <v>#N/A</v>
      </c>
      <c r="V188" s="14" t="e">
        <f>POWER($H$5,U188)</f>
        <v>#N/A</v>
      </c>
      <c r="W188" s="14"/>
      <c r="X188" s="14"/>
      <c r="Y188" s="14"/>
    </row>
    <row r="189" spans="1:25" ht="6.75" hidden="1" customHeight="1" x14ac:dyDescent="0.25">
      <c r="A189" s="24" t="s">
        <v>27</v>
      </c>
      <c r="B189" s="22" t="str">
        <f>LIJSTMDCL!A179</f>
        <v>00</v>
      </c>
      <c r="C189" s="24" t="e">
        <f>LIJSTMDCL!C194*$H$5</f>
        <v>#N/A</v>
      </c>
      <c r="D189" s="24" t="e">
        <f>LIJSTMDCL!D194*$H$5</f>
        <v>#N/A</v>
      </c>
      <c r="E189" s="24" t="e">
        <f>LIJSTMDCL!E194*$H$5</f>
        <v>#N/A</v>
      </c>
      <c r="F189" s="24" t="e">
        <f>LIJSTMDCL!F194*$H$5</f>
        <v>#N/A</v>
      </c>
      <c r="G189" s="24" t="e">
        <f>LIJSTMDCL!G194*$H$5</f>
        <v>#N/A</v>
      </c>
      <c r="H189" s="24" t="e">
        <f>LIJSTMDCL!H194*$H$5</f>
        <v>#N/A</v>
      </c>
      <c r="I189" s="24" t="e">
        <f>LIJSTMDCL!I194*$H$5</f>
        <v>#N/A</v>
      </c>
      <c r="J189" s="24" t="e">
        <f>LIJSTMDCL!J194*$H$5</f>
        <v>#N/A</v>
      </c>
      <c r="K189" s="24" t="e">
        <f>LIJSTMDCL!K194*$H$5</f>
        <v>#N/A</v>
      </c>
      <c r="L189" s="24" t="e">
        <f>LIJSTMDCL!L194*$H$5</f>
        <v>#N/A</v>
      </c>
      <c r="M189" s="24" t="e">
        <f>LIJSTMDCL!M194*$H$5</f>
        <v>#N/A</v>
      </c>
      <c r="N189" s="16" t="e">
        <f>LIJSTMDCL!N194*$H$5</f>
        <v>#N/A</v>
      </c>
      <c r="O189" s="16" t="e">
        <f>LIJSTMDCL!O194*$H$5</f>
        <v>#N/A</v>
      </c>
      <c r="P189" s="16" t="e">
        <f>LIJSTMDCL!P194*$H$5</f>
        <v>#N/A</v>
      </c>
      <c r="Q189" s="16" t="e">
        <f>LIJSTMDCL!Q194*$H$5</f>
        <v>#N/A</v>
      </c>
      <c r="R189" s="16" t="e">
        <f>LIJSTMDCL!R194*$H$5</f>
        <v>#N/A</v>
      </c>
      <c r="S189" s="16" t="e">
        <f>LIJSTMDCL!S194*$H$5</f>
        <v>#N/A</v>
      </c>
      <c r="T189" s="16" t="e">
        <f>LIJSTMDCL!T193*$H$5</f>
        <v>#N/A</v>
      </c>
      <c r="U189" s="14"/>
      <c r="V189" s="14"/>
      <c r="W189" s="14"/>
      <c r="X189" s="14"/>
      <c r="Y189" s="14"/>
    </row>
    <row r="190" spans="1:25" hidden="1" x14ac:dyDescent="0.25">
      <c r="A190" s="26" t="s">
        <v>28</v>
      </c>
      <c r="B190" s="22" t="str">
        <f>LIJSTMDCL!A179</f>
        <v>00</v>
      </c>
      <c r="C190" s="26" t="e">
        <f>LIJSTMDCL!C195</f>
        <v>#N/A</v>
      </c>
      <c r="D190" s="26" t="e">
        <f>LIJSTMDCL!D195</f>
        <v>#N/A</v>
      </c>
      <c r="E190" s="26" t="e">
        <f>LIJSTMDCL!E195</f>
        <v>#N/A</v>
      </c>
      <c r="F190" s="26" t="e">
        <f>LIJSTMDCL!F195</f>
        <v>#N/A</v>
      </c>
      <c r="G190" s="26" t="e">
        <f>LIJSTMDCL!G195</f>
        <v>#N/A</v>
      </c>
      <c r="H190" s="26" t="e">
        <f>LIJSTMDCL!H195</f>
        <v>#N/A</v>
      </c>
      <c r="I190" s="26" t="e">
        <f>LIJSTMDCL!I195</f>
        <v>#N/A</v>
      </c>
      <c r="J190" s="26" t="e">
        <f>LIJSTMDCL!J195</f>
        <v>#N/A</v>
      </c>
      <c r="K190" s="26" t="e">
        <f>LIJSTMDCL!K195</f>
        <v>#N/A</v>
      </c>
      <c r="L190" s="26" t="e">
        <f>LIJSTMDCL!L195</f>
        <v>#N/A</v>
      </c>
      <c r="M190" s="26" t="e">
        <f>LIJSTMDCL!M195</f>
        <v>#N/A</v>
      </c>
      <c r="N190" s="17" t="e">
        <f>LIJSTMDCL!N195</f>
        <v>#N/A</v>
      </c>
      <c r="O190" s="17" t="e">
        <f>LIJSTMDCL!O195</f>
        <v>#N/A</v>
      </c>
      <c r="P190" s="17" t="e">
        <f>LIJSTMDCL!P195</f>
        <v>#N/A</v>
      </c>
      <c r="Q190" s="17" t="e">
        <f>LIJSTMDCL!Q195</f>
        <v>#N/A</v>
      </c>
      <c r="R190" s="17" t="e">
        <f>LIJSTMDCL!R195</f>
        <v>#N/A</v>
      </c>
      <c r="S190" s="17" t="e">
        <f>LIJSTMDCL!S195</f>
        <v>#N/A</v>
      </c>
      <c r="T190" s="17" t="e">
        <f>LIJSTMDCL!T194</f>
        <v>#N/A</v>
      </c>
      <c r="U190" s="14"/>
      <c r="V190" s="14"/>
      <c r="W190" s="14"/>
      <c r="X190" s="14"/>
      <c r="Y190" s="14"/>
    </row>
    <row r="191" spans="1:25" hidden="1" x14ac:dyDescent="0.25">
      <c r="A191" s="18" t="s">
        <v>26</v>
      </c>
      <c r="B191" s="22" t="str">
        <f>LIJSTMDCL!A180</f>
        <v>00</v>
      </c>
      <c r="C191" s="29" t="e">
        <f>LIJSTMDCL!C197*$V191</f>
        <v>#N/A</v>
      </c>
      <c r="D191" s="29" t="e">
        <f>LIJSTMDCL!D197*$V191</f>
        <v>#N/A</v>
      </c>
      <c r="E191" s="29" t="e">
        <f>LIJSTMDCL!E197*$V191</f>
        <v>#N/A</v>
      </c>
      <c r="F191" s="29" t="e">
        <f>LIJSTMDCL!F197*$V191</f>
        <v>#N/A</v>
      </c>
      <c r="G191" s="29" t="e">
        <f>LIJSTMDCL!G197*$V191</f>
        <v>#N/A</v>
      </c>
      <c r="H191" s="29" t="e">
        <f>LIJSTMDCL!H197*$V191</f>
        <v>#N/A</v>
      </c>
      <c r="I191" s="29" t="e">
        <f>LIJSTMDCL!I197*$V191</f>
        <v>#N/A</v>
      </c>
      <c r="J191" s="29" t="e">
        <f>LIJSTMDCL!J197*$V191</f>
        <v>#N/A</v>
      </c>
      <c r="K191" s="29" t="e">
        <f>LIJSTMDCL!K197*$V191</f>
        <v>#N/A</v>
      </c>
      <c r="L191" s="29" t="e">
        <f>LIJSTMDCL!L197*$V191</f>
        <v>#N/A</v>
      </c>
      <c r="M191" s="29" t="e">
        <f>LIJSTMDCL!M197*$V191</f>
        <v>#N/A</v>
      </c>
      <c r="N191" s="15" t="e">
        <f>LIJSTMDCL!N197*$V191</f>
        <v>#N/A</v>
      </c>
      <c r="O191" s="15" t="e">
        <f>LIJSTMDCL!O197*$V191</f>
        <v>#N/A</v>
      </c>
      <c r="P191" s="15" t="e">
        <f>LIJSTMDCL!P197*$V191</f>
        <v>#N/A</v>
      </c>
      <c r="Q191" s="15" t="e">
        <f>LIJSTMDCL!Q197*$V191</f>
        <v>#N/A</v>
      </c>
      <c r="R191" s="15" t="e">
        <f>LIJSTMDCL!R197*$V191</f>
        <v>#N/A</v>
      </c>
      <c r="S191" s="15" t="e">
        <f>LIJSTMDCL!S197*$V191</f>
        <v>#N/A</v>
      </c>
      <c r="T191" s="15" t="e">
        <f>LIJSTMDCL!T197*$V191</f>
        <v>#N/A</v>
      </c>
      <c r="U191" s="14" t="e">
        <f>LIJSTMDCL!C196</f>
        <v>#N/A</v>
      </c>
      <c r="V191" s="14" t="e">
        <f>POWER($H$5,U191)</f>
        <v>#N/A</v>
      </c>
      <c r="W191" s="14"/>
      <c r="X191" s="14"/>
      <c r="Y191" s="14"/>
    </row>
    <row r="192" spans="1:25" hidden="1" x14ac:dyDescent="0.25">
      <c r="A192" s="24" t="s">
        <v>27</v>
      </c>
      <c r="B192" s="22" t="str">
        <f>LIJSTMDCL!A180</f>
        <v>00</v>
      </c>
      <c r="C192" s="24" t="e">
        <f>LIJSTMDCL!C198*$H$5</f>
        <v>#N/A</v>
      </c>
      <c r="D192" s="24" t="e">
        <f>LIJSTMDCL!D198*$H$5</f>
        <v>#N/A</v>
      </c>
      <c r="E192" s="24" t="e">
        <f>LIJSTMDCL!E198*$H$5</f>
        <v>#N/A</v>
      </c>
      <c r="F192" s="24" t="e">
        <f>LIJSTMDCL!F198*$H$5</f>
        <v>#N/A</v>
      </c>
      <c r="G192" s="24" t="e">
        <f>LIJSTMDCL!G198*$H$5</f>
        <v>#N/A</v>
      </c>
      <c r="H192" s="24" t="e">
        <f>LIJSTMDCL!H198*$H$5</f>
        <v>#N/A</v>
      </c>
      <c r="I192" s="24" t="e">
        <f>LIJSTMDCL!I198*$H$5</f>
        <v>#N/A</v>
      </c>
      <c r="J192" s="24" t="e">
        <f>LIJSTMDCL!J198*$H$5</f>
        <v>#N/A</v>
      </c>
      <c r="K192" s="24" t="e">
        <f>LIJSTMDCL!K198*$H$5</f>
        <v>#N/A</v>
      </c>
      <c r="L192" s="24" t="e">
        <f>LIJSTMDCL!L198*$H$5</f>
        <v>#N/A</v>
      </c>
      <c r="M192" s="24" t="e">
        <f>LIJSTMDCL!M198*$H$5</f>
        <v>#N/A</v>
      </c>
      <c r="N192" s="16" t="e">
        <f>LIJSTMDCL!N198*$H$5</f>
        <v>#N/A</v>
      </c>
      <c r="O192" s="16" t="e">
        <f>LIJSTMDCL!O198*$H$5</f>
        <v>#N/A</v>
      </c>
      <c r="P192" s="16" t="e">
        <f>LIJSTMDCL!P198*$H$5</f>
        <v>#N/A</v>
      </c>
      <c r="Q192" s="16" t="e">
        <f>LIJSTMDCL!Q198*$H$5</f>
        <v>#N/A</v>
      </c>
      <c r="R192" s="16" t="e">
        <f>LIJSTMDCL!R198*$H$5</f>
        <v>#N/A</v>
      </c>
      <c r="S192" s="16" t="e">
        <f>LIJSTMDCL!S198*$H$5</f>
        <v>#N/A</v>
      </c>
      <c r="T192" s="16" t="e">
        <f>LIJSTMDCL!T198*$H$5</f>
        <v>#N/A</v>
      </c>
      <c r="U192" s="14"/>
      <c r="V192" s="14"/>
      <c r="W192" s="14"/>
      <c r="X192" s="14"/>
      <c r="Y192" s="14"/>
    </row>
    <row r="193" spans="1:25" hidden="1" x14ac:dyDescent="0.25">
      <c r="A193" s="26" t="s">
        <v>28</v>
      </c>
      <c r="B193" s="22" t="str">
        <f>LIJSTMDCL!A180</f>
        <v>00</v>
      </c>
      <c r="C193" s="26" t="e">
        <f>LIJSTMDCL!C199</f>
        <v>#N/A</v>
      </c>
      <c r="D193" s="26" t="e">
        <f>LIJSTMDCL!D199</f>
        <v>#N/A</v>
      </c>
      <c r="E193" s="26" t="e">
        <f>LIJSTMDCL!E199</f>
        <v>#N/A</v>
      </c>
      <c r="F193" s="26" t="e">
        <f>LIJSTMDCL!F199</f>
        <v>#N/A</v>
      </c>
      <c r="G193" s="26" t="e">
        <f>LIJSTMDCL!G199</f>
        <v>#N/A</v>
      </c>
      <c r="H193" s="26" t="e">
        <f>LIJSTMDCL!H199</f>
        <v>#N/A</v>
      </c>
      <c r="I193" s="26" t="e">
        <f>LIJSTMDCL!I199</f>
        <v>#N/A</v>
      </c>
      <c r="J193" s="26" t="e">
        <f>LIJSTMDCL!J199</f>
        <v>#N/A</v>
      </c>
      <c r="K193" s="26" t="e">
        <f>LIJSTMDCL!K199</f>
        <v>#N/A</v>
      </c>
      <c r="L193" s="26" t="e">
        <f>LIJSTMDCL!L199</f>
        <v>#N/A</v>
      </c>
      <c r="M193" s="26" t="e">
        <f>LIJSTMDCL!M199</f>
        <v>#N/A</v>
      </c>
      <c r="N193" s="17" t="e">
        <f>LIJSTMDCL!N199</f>
        <v>#N/A</v>
      </c>
      <c r="O193" s="17" t="e">
        <f>LIJSTMDCL!O199</f>
        <v>#N/A</v>
      </c>
      <c r="P193" s="17" t="e">
        <f>LIJSTMDCL!P199</f>
        <v>#N/A</v>
      </c>
      <c r="Q193" s="17" t="e">
        <f>LIJSTMDCL!Q199</f>
        <v>#N/A</v>
      </c>
      <c r="R193" s="17" t="e">
        <f>LIJSTMDCL!R199</f>
        <v>#N/A</v>
      </c>
      <c r="S193" s="17" t="e">
        <f>LIJSTMDCL!S199</f>
        <v>#N/A</v>
      </c>
      <c r="T193" s="17" t="e">
        <f>LIJSTMDCL!T199</f>
        <v>#N/A</v>
      </c>
      <c r="U193" s="14"/>
      <c r="V193" s="14"/>
      <c r="W193" s="14"/>
      <c r="X193" s="14"/>
      <c r="Y193" s="14"/>
    </row>
    <row r="194" spans="1:25" hidden="1" x14ac:dyDescent="0.25">
      <c r="A194" s="18" t="s">
        <v>26</v>
      </c>
      <c r="B194" s="22" t="str">
        <f>LIJSTMDCL!A181</f>
        <v>00</v>
      </c>
      <c r="C194" s="29" t="e">
        <f>LIJSTMDCL!C201*$V194</f>
        <v>#N/A</v>
      </c>
      <c r="D194" s="29" t="e">
        <f>LIJSTMDCL!D201*$V194</f>
        <v>#N/A</v>
      </c>
      <c r="E194" s="29" t="e">
        <f>LIJSTMDCL!E201*$V194</f>
        <v>#N/A</v>
      </c>
      <c r="F194" s="29" t="e">
        <f>LIJSTMDCL!F201*$V194</f>
        <v>#N/A</v>
      </c>
      <c r="G194" s="29" t="e">
        <f>LIJSTMDCL!G201*$V194</f>
        <v>#N/A</v>
      </c>
      <c r="H194" s="29" t="e">
        <f>LIJSTMDCL!H201*$V194</f>
        <v>#N/A</v>
      </c>
      <c r="I194" s="29" t="e">
        <f>LIJSTMDCL!I201*$V194</f>
        <v>#N/A</v>
      </c>
      <c r="J194" s="29" t="e">
        <f>LIJSTMDCL!J201*$V194</f>
        <v>#N/A</v>
      </c>
      <c r="K194" s="29" t="e">
        <f>LIJSTMDCL!K201*$V194</f>
        <v>#N/A</v>
      </c>
      <c r="L194" s="29" t="e">
        <f>LIJSTMDCL!L201*$V194</f>
        <v>#N/A</v>
      </c>
      <c r="M194" s="29" t="e">
        <f>LIJSTMDCL!M201*$V194</f>
        <v>#N/A</v>
      </c>
      <c r="N194" s="15" t="e">
        <f>LIJSTMDCL!N201*$V194</f>
        <v>#N/A</v>
      </c>
      <c r="O194" s="15" t="e">
        <f>LIJSTMDCL!O201*$V194</f>
        <v>#N/A</v>
      </c>
      <c r="P194" s="15" t="e">
        <f>LIJSTMDCL!P201*$V194</f>
        <v>#N/A</v>
      </c>
      <c r="Q194" s="15" t="e">
        <f>LIJSTMDCL!Q201*$V194</f>
        <v>#N/A</v>
      </c>
      <c r="R194" s="15" t="e">
        <f>LIJSTMDCL!R201*$V194</f>
        <v>#N/A</v>
      </c>
      <c r="S194" s="15" t="e">
        <f>LIJSTMDCL!S201*$V194</f>
        <v>#N/A</v>
      </c>
      <c r="T194" s="15" t="e">
        <f>LIJSTMDCL!T201*$V194</f>
        <v>#N/A</v>
      </c>
      <c r="U194" s="14" t="e">
        <f>LIJSTMDCL!C200</f>
        <v>#N/A</v>
      </c>
      <c r="V194" s="14" t="e">
        <f>POWER($H$5,U194)</f>
        <v>#N/A</v>
      </c>
      <c r="W194" s="14"/>
      <c r="X194" s="14"/>
      <c r="Y194" s="14"/>
    </row>
    <row r="195" spans="1:25" hidden="1" x14ac:dyDescent="0.25">
      <c r="A195" s="24" t="s">
        <v>27</v>
      </c>
      <c r="B195" s="22" t="str">
        <f>LIJSTMDCL!A181</f>
        <v>00</v>
      </c>
      <c r="C195" s="24" t="e">
        <f>LIJSTMDCL!C202*$H$5</f>
        <v>#N/A</v>
      </c>
      <c r="D195" s="24" t="e">
        <f>LIJSTMDCL!D202*$H$5</f>
        <v>#N/A</v>
      </c>
      <c r="E195" s="24" t="e">
        <f>LIJSTMDCL!E202*$H$5</f>
        <v>#N/A</v>
      </c>
      <c r="F195" s="24" t="e">
        <f>LIJSTMDCL!F202*$H$5</f>
        <v>#N/A</v>
      </c>
      <c r="G195" s="24" t="e">
        <f>LIJSTMDCL!G202*$H$5</f>
        <v>#N/A</v>
      </c>
      <c r="H195" s="24" t="e">
        <f>LIJSTMDCL!H202*$H$5</f>
        <v>#N/A</v>
      </c>
      <c r="I195" s="24" t="e">
        <f>LIJSTMDCL!I202*$H$5</f>
        <v>#N/A</v>
      </c>
      <c r="J195" s="24" t="e">
        <f>LIJSTMDCL!J202*$H$5</f>
        <v>#N/A</v>
      </c>
      <c r="K195" s="24" t="e">
        <f>LIJSTMDCL!K202*$H$5</f>
        <v>#N/A</v>
      </c>
      <c r="L195" s="24" t="e">
        <f>LIJSTMDCL!L202*$H$5</f>
        <v>#N/A</v>
      </c>
      <c r="M195" s="24" t="e">
        <f>LIJSTMDCL!M202*$H$5</f>
        <v>#N/A</v>
      </c>
      <c r="N195" s="16" t="e">
        <f>LIJSTMDCL!N202*$H$5</f>
        <v>#N/A</v>
      </c>
      <c r="O195" s="16" t="e">
        <f>LIJSTMDCL!O202*$H$5</f>
        <v>#N/A</v>
      </c>
      <c r="P195" s="16" t="e">
        <f>LIJSTMDCL!P202*$H$5</f>
        <v>#N/A</v>
      </c>
      <c r="Q195" s="16" t="e">
        <f>LIJSTMDCL!Q202*$H$5</f>
        <v>#N/A</v>
      </c>
      <c r="R195" s="16" t="e">
        <f>LIJSTMDCL!R202*$H$5</f>
        <v>#N/A</v>
      </c>
      <c r="S195" s="16" t="e">
        <f>LIJSTMDCL!S202*$H$5</f>
        <v>#N/A</v>
      </c>
      <c r="T195" s="16" t="e">
        <f>LIJSTMDCL!T202*$H$5</f>
        <v>#N/A</v>
      </c>
      <c r="U195" s="14"/>
      <c r="V195" s="14"/>
      <c r="W195" s="14"/>
      <c r="X195" s="14"/>
      <c r="Y195" s="14"/>
    </row>
    <row r="196" spans="1:25" hidden="1" x14ac:dyDescent="0.25">
      <c r="A196" s="26" t="s">
        <v>28</v>
      </c>
      <c r="B196" s="22" t="str">
        <f>LIJSTMDCL!A181</f>
        <v>00</v>
      </c>
      <c r="C196" s="26" t="e">
        <f>LIJSTMDCL!C203</f>
        <v>#N/A</v>
      </c>
      <c r="D196" s="26" t="e">
        <f>LIJSTMDCL!D203</f>
        <v>#N/A</v>
      </c>
      <c r="E196" s="26" t="e">
        <f>LIJSTMDCL!E203</f>
        <v>#N/A</v>
      </c>
      <c r="F196" s="26" t="e">
        <f>LIJSTMDCL!F203</f>
        <v>#N/A</v>
      </c>
      <c r="G196" s="26" t="e">
        <f>LIJSTMDCL!G203</f>
        <v>#N/A</v>
      </c>
      <c r="H196" s="26" t="e">
        <f>LIJSTMDCL!H203</f>
        <v>#N/A</v>
      </c>
      <c r="I196" s="26" t="e">
        <f>LIJSTMDCL!I203</f>
        <v>#N/A</v>
      </c>
      <c r="J196" s="26" t="e">
        <f>LIJSTMDCL!J203</f>
        <v>#N/A</v>
      </c>
      <c r="K196" s="26" t="e">
        <f>LIJSTMDCL!K203</f>
        <v>#N/A</v>
      </c>
      <c r="L196" s="26" t="e">
        <f>LIJSTMDCL!L203</f>
        <v>#N/A</v>
      </c>
      <c r="M196" s="26" t="e">
        <f>LIJSTMDCL!M203</f>
        <v>#N/A</v>
      </c>
      <c r="N196" s="17" t="e">
        <f>LIJSTMDCL!N203</f>
        <v>#N/A</v>
      </c>
      <c r="O196" s="17" t="e">
        <f>LIJSTMDCL!O203</f>
        <v>#N/A</v>
      </c>
      <c r="P196" s="17" t="e">
        <f>LIJSTMDCL!P203</f>
        <v>#N/A</v>
      </c>
      <c r="Q196" s="17" t="e">
        <f>LIJSTMDCL!Q203</f>
        <v>#N/A</v>
      </c>
      <c r="R196" s="17" t="e">
        <f>LIJSTMDCL!R203</f>
        <v>#N/A</v>
      </c>
      <c r="S196" s="17" t="e">
        <f>LIJSTMDCL!S203</f>
        <v>#N/A</v>
      </c>
      <c r="T196" s="17" t="e">
        <f>LIJSTMDCL!T203</f>
        <v>#N/A</v>
      </c>
      <c r="U196" s="14"/>
      <c r="V196" s="14"/>
      <c r="W196" s="14"/>
      <c r="X196" s="14"/>
      <c r="Y196" s="14"/>
    </row>
    <row r="197" spans="1:25" hidden="1" x14ac:dyDescent="0.25">
      <c r="A197" s="18" t="s">
        <v>26</v>
      </c>
      <c r="B197" s="22" t="str">
        <f>LIJSTMDCL!A182</f>
        <v>00</v>
      </c>
      <c r="C197" s="29" t="e">
        <f>LIJSTMDCL!C205*$V197</f>
        <v>#N/A</v>
      </c>
      <c r="D197" s="29" t="e">
        <f>LIJSTMDCL!D205*$V197</f>
        <v>#N/A</v>
      </c>
      <c r="E197" s="29" t="e">
        <f>LIJSTMDCL!E205*$V197</f>
        <v>#N/A</v>
      </c>
      <c r="F197" s="29" t="e">
        <f>LIJSTMDCL!F205*$V197</f>
        <v>#N/A</v>
      </c>
      <c r="G197" s="29" t="e">
        <f>LIJSTMDCL!G205*$V197</f>
        <v>#N/A</v>
      </c>
      <c r="H197" s="29" t="e">
        <f>LIJSTMDCL!H205*$V197</f>
        <v>#N/A</v>
      </c>
      <c r="I197" s="29" t="e">
        <f>LIJSTMDCL!I205*$V197</f>
        <v>#N/A</v>
      </c>
      <c r="J197" s="29" t="e">
        <f>LIJSTMDCL!J205*$V197</f>
        <v>#N/A</v>
      </c>
      <c r="K197" s="29" t="e">
        <f>LIJSTMDCL!K205*$V197</f>
        <v>#N/A</v>
      </c>
      <c r="L197" s="29" t="e">
        <f>LIJSTMDCL!L205*$V197</f>
        <v>#N/A</v>
      </c>
      <c r="M197" s="29" t="e">
        <f>LIJSTMDCL!M205*$V197</f>
        <v>#N/A</v>
      </c>
      <c r="N197" s="15" t="e">
        <f>LIJSTMDCL!N205*$V197</f>
        <v>#N/A</v>
      </c>
      <c r="O197" s="15" t="e">
        <f>LIJSTMDCL!O205*$V197</f>
        <v>#N/A</v>
      </c>
      <c r="P197" s="15" t="e">
        <f>LIJSTMDCL!P205*$V197</f>
        <v>#N/A</v>
      </c>
      <c r="Q197" s="15" t="e">
        <f>LIJSTMDCL!Q205*$V197</f>
        <v>#N/A</v>
      </c>
      <c r="R197" s="15" t="e">
        <f>LIJSTMDCL!R205*$V197</f>
        <v>#N/A</v>
      </c>
      <c r="S197" s="15" t="e">
        <f>LIJSTMDCL!S205*$V197</f>
        <v>#N/A</v>
      </c>
      <c r="T197" s="15" t="e">
        <f>LIJSTMDCL!T205*$V197</f>
        <v>#N/A</v>
      </c>
      <c r="U197" s="14" t="e">
        <f>LIJSTMDCL!D204</f>
        <v>#N/A</v>
      </c>
      <c r="V197" s="14" t="e">
        <f>POWER($H$5,U197)</f>
        <v>#N/A</v>
      </c>
      <c r="W197" s="14"/>
      <c r="X197" s="14"/>
      <c r="Y197" s="14"/>
    </row>
    <row r="198" spans="1:25" hidden="1" x14ac:dyDescent="0.25">
      <c r="A198" s="24" t="s">
        <v>27</v>
      </c>
      <c r="B198" s="22" t="str">
        <f>LIJSTMDCL!A182</f>
        <v>00</v>
      </c>
      <c r="C198" s="24" t="e">
        <f>LIJSTMDCL!C206*$H$5</f>
        <v>#N/A</v>
      </c>
      <c r="D198" s="24" t="e">
        <f>LIJSTMDCL!D206*$H$5</f>
        <v>#N/A</v>
      </c>
      <c r="E198" s="24" t="e">
        <f>LIJSTMDCL!E206*$H$5</f>
        <v>#N/A</v>
      </c>
      <c r="F198" s="24" t="e">
        <f>LIJSTMDCL!F206*$H$5</f>
        <v>#N/A</v>
      </c>
      <c r="G198" s="24" t="e">
        <f>LIJSTMDCL!G206*$H$5</f>
        <v>#N/A</v>
      </c>
      <c r="H198" s="24" t="e">
        <f>LIJSTMDCL!H206*$H$5</f>
        <v>#N/A</v>
      </c>
      <c r="I198" s="24" t="e">
        <f>LIJSTMDCL!I206*$H$5</f>
        <v>#N/A</v>
      </c>
      <c r="J198" s="24" t="e">
        <f>LIJSTMDCL!J206*$H$5</f>
        <v>#N/A</v>
      </c>
      <c r="K198" s="24" t="e">
        <f>LIJSTMDCL!K206*$H$5</f>
        <v>#N/A</v>
      </c>
      <c r="L198" s="24" t="e">
        <f>LIJSTMDCL!L206*$H$5</f>
        <v>#N/A</v>
      </c>
      <c r="M198" s="24" t="e">
        <f>LIJSTMDCL!M206*$H$5</f>
        <v>#N/A</v>
      </c>
      <c r="N198" s="16" t="e">
        <f>LIJSTMDCL!N206*$H$5</f>
        <v>#N/A</v>
      </c>
      <c r="O198" s="16" t="e">
        <f>LIJSTMDCL!O206*$H$5</f>
        <v>#N/A</v>
      </c>
      <c r="P198" s="16" t="e">
        <f>LIJSTMDCL!P206*$H$5</f>
        <v>#N/A</v>
      </c>
      <c r="Q198" s="16" t="e">
        <f>LIJSTMDCL!Q206*$H$5</f>
        <v>#N/A</v>
      </c>
      <c r="R198" s="16" t="e">
        <f>LIJSTMDCL!R206*$H$5</f>
        <v>#N/A</v>
      </c>
      <c r="S198" s="16" t="e">
        <f>LIJSTMDCL!S206*$H$5</f>
        <v>#N/A</v>
      </c>
      <c r="T198" s="16" t="e">
        <f>LIJSTMDCL!T206*$H$5</f>
        <v>#N/A</v>
      </c>
      <c r="U198" s="14"/>
      <c r="V198" s="14"/>
      <c r="W198" s="14"/>
      <c r="X198" s="14"/>
      <c r="Y198" s="14"/>
    </row>
    <row r="199" spans="1:25" hidden="1" x14ac:dyDescent="0.25">
      <c r="A199" s="26" t="s">
        <v>28</v>
      </c>
      <c r="B199" s="22" t="str">
        <f>LIJSTMDCL!A182</f>
        <v>00</v>
      </c>
      <c r="C199" s="26" t="e">
        <f>LIJSTMDCL!C207</f>
        <v>#N/A</v>
      </c>
      <c r="D199" s="26" t="e">
        <f>LIJSTMDCL!D207</f>
        <v>#N/A</v>
      </c>
      <c r="E199" s="26" t="e">
        <f>LIJSTMDCL!E207</f>
        <v>#N/A</v>
      </c>
      <c r="F199" s="26" t="e">
        <f>LIJSTMDCL!F207</f>
        <v>#N/A</v>
      </c>
      <c r="G199" s="26" t="e">
        <f>LIJSTMDCL!G207</f>
        <v>#N/A</v>
      </c>
      <c r="H199" s="26" t="e">
        <f>LIJSTMDCL!H207</f>
        <v>#N/A</v>
      </c>
      <c r="I199" s="26" t="e">
        <f>LIJSTMDCL!I207</f>
        <v>#N/A</v>
      </c>
      <c r="J199" s="26" t="e">
        <f>LIJSTMDCL!J207</f>
        <v>#N/A</v>
      </c>
      <c r="K199" s="26" t="e">
        <f>LIJSTMDCL!K207</f>
        <v>#N/A</v>
      </c>
      <c r="L199" s="26" t="e">
        <f>LIJSTMDCL!L207</f>
        <v>#N/A</v>
      </c>
      <c r="M199" s="26" t="e">
        <f>LIJSTMDCL!M207</f>
        <v>#N/A</v>
      </c>
      <c r="N199" s="17" t="e">
        <f>LIJSTMDCL!N207</f>
        <v>#N/A</v>
      </c>
      <c r="O199" s="17" t="e">
        <f>LIJSTMDCL!O207</f>
        <v>#N/A</v>
      </c>
      <c r="P199" s="17" t="e">
        <f>LIJSTMDCL!P207</f>
        <v>#N/A</v>
      </c>
      <c r="Q199" s="17" t="e">
        <f>LIJSTMDCL!Q207</f>
        <v>#N/A</v>
      </c>
      <c r="R199" s="17" t="e">
        <f>LIJSTMDCL!R207</f>
        <v>#N/A</v>
      </c>
      <c r="S199" s="17" t="e">
        <f>LIJSTMDCL!S207</f>
        <v>#N/A</v>
      </c>
      <c r="T199" s="17" t="e">
        <f>LIJSTMDCL!T207</f>
        <v>#N/A</v>
      </c>
      <c r="U199" s="14"/>
      <c r="V199" s="14"/>
      <c r="W199" s="14"/>
      <c r="X199" s="14"/>
      <c r="Y199" s="14"/>
    </row>
    <row r="200" spans="1:25" ht="2.25" hidden="1" customHeight="1" x14ac:dyDescent="0.25">
      <c r="A200" s="18" t="s">
        <v>26</v>
      </c>
      <c r="B200" s="22" t="str">
        <f>LIJSTMDCL!A183</f>
        <v>000</v>
      </c>
      <c r="C200" s="29" t="e">
        <f>LIJSTMDCL!C209*$V200</f>
        <v>#N/A</v>
      </c>
      <c r="D200" s="29" t="e">
        <f>LIJSTMDCL!D209*$V200</f>
        <v>#N/A</v>
      </c>
      <c r="E200" s="29" t="e">
        <f>LIJSTMDCL!E209*$V200</f>
        <v>#N/A</v>
      </c>
      <c r="F200" s="29" t="e">
        <f>LIJSTMDCL!F209*$V200</f>
        <v>#N/A</v>
      </c>
      <c r="G200" s="29" t="e">
        <f>LIJSTMDCL!G209*$V200</f>
        <v>#N/A</v>
      </c>
      <c r="H200" s="29" t="e">
        <f>LIJSTMDCL!H209*$V200</f>
        <v>#N/A</v>
      </c>
      <c r="I200" s="29" t="e">
        <f>LIJSTMDCL!I209*$V200</f>
        <v>#N/A</v>
      </c>
      <c r="J200" s="29" t="e">
        <f>LIJSTMDCL!J209*$V200</f>
        <v>#N/A</v>
      </c>
      <c r="K200" s="29" t="e">
        <f>LIJSTMDCL!K209*$V200</f>
        <v>#N/A</v>
      </c>
      <c r="L200" s="29" t="e">
        <f>LIJSTMDCL!L209*$V200</f>
        <v>#N/A</v>
      </c>
      <c r="M200" s="29" t="e">
        <f>LIJSTMDCL!M209*$V200</f>
        <v>#N/A</v>
      </c>
      <c r="N200" s="15" t="e">
        <f>LIJSTMDCL!N209*$V200</f>
        <v>#N/A</v>
      </c>
      <c r="O200" s="15" t="e">
        <f>LIJSTMDCL!O209*$V200</f>
        <v>#N/A</v>
      </c>
      <c r="P200" s="15" t="e">
        <f>LIJSTMDCL!P209*$V200</f>
        <v>#N/A</v>
      </c>
      <c r="Q200" s="15" t="e">
        <f>LIJSTMDCL!Q209*$V200</f>
        <v>#N/A</v>
      </c>
      <c r="R200" s="15" t="e">
        <f>LIJSTMDCL!R209*$V200</f>
        <v>#N/A</v>
      </c>
      <c r="S200" s="15" t="e">
        <f>LIJSTMDCL!S209*$V200</f>
        <v>#N/A</v>
      </c>
      <c r="T200" s="15" t="e">
        <f>LIJSTMDCL!T209*$V200</f>
        <v>#N/A</v>
      </c>
      <c r="U200" s="14" t="e">
        <f>LIJSTMDCL!D208</f>
        <v>#N/A</v>
      </c>
      <c r="V200" s="14" t="e">
        <f>POWER($H$5,U200)</f>
        <v>#N/A</v>
      </c>
      <c r="W200" s="14"/>
      <c r="X200" s="14"/>
      <c r="Y200" s="14"/>
    </row>
    <row r="201" spans="1:25" hidden="1" x14ac:dyDescent="0.25">
      <c r="A201" s="24" t="s">
        <v>27</v>
      </c>
      <c r="B201" s="22" t="str">
        <f>LIJSTMDCL!A183</f>
        <v>000</v>
      </c>
      <c r="C201" s="24" t="e">
        <f>LIJSTMDCL!C210*$H$5</f>
        <v>#N/A</v>
      </c>
      <c r="D201" s="24" t="e">
        <f>LIJSTMDCL!D210*$H$5</f>
        <v>#N/A</v>
      </c>
      <c r="E201" s="24" t="e">
        <f>LIJSTMDCL!E210*$H$5</f>
        <v>#N/A</v>
      </c>
      <c r="F201" s="24" t="e">
        <f>LIJSTMDCL!F210*$H$5</f>
        <v>#N/A</v>
      </c>
      <c r="G201" s="24" t="e">
        <f>LIJSTMDCL!G210*$H$5</f>
        <v>#N/A</v>
      </c>
      <c r="H201" s="24" t="e">
        <f>LIJSTMDCL!H210*$H$5</f>
        <v>#N/A</v>
      </c>
      <c r="I201" s="24" t="e">
        <f>LIJSTMDCL!I210*$H$5</f>
        <v>#N/A</v>
      </c>
      <c r="J201" s="24" t="e">
        <f>LIJSTMDCL!J210*$H$5</f>
        <v>#N/A</v>
      </c>
      <c r="K201" s="24" t="e">
        <f>LIJSTMDCL!K210*$H$5</f>
        <v>#N/A</v>
      </c>
      <c r="L201" s="24" t="e">
        <f>LIJSTMDCL!L210*$H$5</f>
        <v>#N/A</v>
      </c>
      <c r="M201" s="24" t="e">
        <f>LIJSTMDCL!M210*$H$5</f>
        <v>#N/A</v>
      </c>
      <c r="N201" s="16" t="e">
        <f>LIJSTMDCL!N210*$H$5</f>
        <v>#N/A</v>
      </c>
      <c r="O201" s="16" t="e">
        <f>LIJSTMDCL!O210*$H$5</f>
        <v>#N/A</v>
      </c>
      <c r="P201" s="16" t="e">
        <f>LIJSTMDCL!P210*$H$5</f>
        <v>#N/A</v>
      </c>
      <c r="Q201" s="16" t="e">
        <f>LIJSTMDCL!Q210*$H$5</f>
        <v>#N/A</v>
      </c>
      <c r="R201" s="16" t="e">
        <f>LIJSTMDCL!R210*$H$5</f>
        <v>#N/A</v>
      </c>
      <c r="S201" s="16" t="e">
        <f>LIJSTMDCL!S210*$H$5</f>
        <v>#N/A</v>
      </c>
      <c r="T201" s="16" t="e">
        <f>LIJSTMDCL!T210*$H$5</f>
        <v>#N/A</v>
      </c>
      <c r="U201" s="14"/>
      <c r="V201" s="14"/>
      <c r="W201" s="14"/>
      <c r="X201" s="14"/>
      <c r="Y201" s="14"/>
    </row>
    <row r="202" spans="1:25" hidden="1" x14ac:dyDescent="0.25">
      <c r="A202" s="26" t="s">
        <v>28</v>
      </c>
      <c r="B202" s="22" t="str">
        <f>LIJSTMDCL!A183</f>
        <v>000</v>
      </c>
      <c r="C202" s="26" t="e">
        <f>LIJSTMDCL!C211</f>
        <v>#N/A</v>
      </c>
      <c r="D202" s="26" t="e">
        <f>LIJSTMDCL!D211</f>
        <v>#N/A</v>
      </c>
      <c r="E202" s="26" t="e">
        <f>LIJSTMDCL!E211</f>
        <v>#N/A</v>
      </c>
      <c r="F202" s="26" t="e">
        <f>LIJSTMDCL!F211</f>
        <v>#N/A</v>
      </c>
      <c r="G202" s="26" t="e">
        <f>LIJSTMDCL!G211</f>
        <v>#N/A</v>
      </c>
      <c r="H202" s="26" t="e">
        <f>LIJSTMDCL!H211</f>
        <v>#N/A</v>
      </c>
      <c r="I202" s="26" t="e">
        <f>LIJSTMDCL!I211</f>
        <v>#N/A</v>
      </c>
      <c r="J202" s="26" t="e">
        <f>LIJSTMDCL!J211</f>
        <v>#N/A</v>
      </c>
      <c r="K202" s="26" t="e">
        <f>LIJSTMDCL!K211</f>
        <v>#N/A</v>
      </c>
      <c r="L202" s="26" t="e">
        <f>LIJSTMDCL!L211</f>
        <v>#N/A</v>
      </c>
      <c r="M202" s="26" t="e">
        <f>LIJSTMDCL!M211</f>
        <v>#N/A</v>
      </c>
      <c r="N202" s="17" t="e">
        <f>LIJSTMDCL!N211</f>
        <v>#N/A</v>
      </c>
      <c r="O202" s="17" t="e">
        <f>LIJSTMDCL!O211</f>
        <v>#N/A</v>
      </c>
      <c r="P202" s="17" t="e">
        <f>LIJSTMDCL!P211</f>
        <v>#N/A</v>
      </c>
      <c r="Q202" s="17" t="e">
        <f>LIJSTMDCL!Q211</f>
        <v>#N/A</v>
      </c>
      <c r="R202" s="17" t="e">
        <f>LIJSTMDCL!R211</f>
        <v>#N/A</v>
      </c>
      <c r="S202" s="17" t="e">
        <f>LIJSTMDCL!S211</f>
        <v>#N/A</v>
      </c>
      <c r="T202" s="17" t="e">
        <f>LIJSTMDCL!T211</f>
        <v>#N/A</v>
      </c>
      <c r="U202" s="14"/>
      <c r="V202" s="14"/>
      <c r="W202" s="14"/>
      <c r="X202" s="14"/>
      <c r="Y202" s="14"/>
    </row>
    <row r="203" spans="1:25" hidden="1" x14ac:dyDescent="0.25">
      <c r="A203" s="18" t="s">
        <v>26</v>
      </c>
      <c r="B203" s="22" t="str">
        <f>LIJSTMDCL!A184</f>
        <v>000</v>
      </c>
      <c r="C203" s="29" t="e">
        <f>LIJSTMDCL!C213*$V203</f>
        <v>#N/A</v>
      </c>
      <c r="D203" s="29" t="e">
        <f>LIJSTMDCL!D213*$V203</f>
        <v>#N/A</v>
      </c>
      <c r="E203" s="29" t="e">
        <f>LIJSTMDCL!E213*$V203</f>
        <v>#N/A</v>
      </c>
      <c r="F203" s="29" t="e">
        <f>LIJSTMDCL!F213*$V203</f>
        <v>#N/A</v>
      </c>
      <c r="G203" s="29" t="e">
        <f>LIJSTMDCL!G213*$V203</f>
        <v>#N/A</v>
      </c>
      <c r="H203" s="29" t="e">
        <f>LIJSTMDCL!H213*$V203</f>
        <v>#N/A</v>
      </c>
      <c r="I203" s="29" t="e">
        <f>LIJSTMDCL!I213*$V203</f>
        <v>#N/A</v>
      </c>
      <c r="J203" s="29" t="e">
        <f>LIJSTMDCL!J213*$V203</f>
        <v>#N/A</v>
      </c>
      <c r="K203" s="29" t="e">
        <f>LIJSTMDCL!K213*$V203</f>
        <v>#N/A</v>
      </c>
      <c r="L203" s="29" t="e">
        <f>LIJSTMDCL!L213*$V203</f>
        <v>#N/A</v>
      </c>
      <c r="M203" s="29" t="e">
        <f>LIJSTMDCL!M213*$V203</f>
        <v>#N/A</v>
      </c>
      <c r="N203" s="15" t="e">
        <f>LIJSTMDCL!N213*$V203</f>
        <v>#N/A</v>
      </c>
      <c r="O203" s="15" t="e">
        <f>LIJSTMDCL!O213*$V203</f>
        <v>#N/A</v>
      </c>
      <c r="P203" s="15" t="e">
        <f>LIJSTMDCL!P213*$V203</f>
        <v>#N/A</v>
      </c>
      <c r="Q203" s="15" t="e">
        <f>LIJSTMDCL!Q213*$V203</f>
        <v>#N/A</v>
      </c>
      <c r="R203" s="15" t="e">
        <f>LIJSTMDCL!R213*$V203</f>
        <v>#N/A</v>
      </c>
      <c r="S203" s="15" t="e">
        <f>LIJSTMDCL!S213*$V203</f>
        <v>#N/A</v>
      </c>
      <c r="T203" s="15" t="e">
        <f>LIJSTMDCL!T213*$V203</f>
        <v>#N/A</v>
      </c>
      <c r="U203" s="14" t="e">
        <f>LIJSTMDCL!D212</f>
        <v>#N/A</v>
      </c>
      <c r="V203" s="14" t="e">
        <f>POWER($H$5,U203)</f>
        <v>#N/A</v>
      </c>
      <c r="W203" s="14"/>
      <c r="X203" s="14"/>
      <c r="Y203" s="14"/>
    </row>
    <row r="204" spans="1:25" hidden="1" x14ac:dyDescent="0.25">
      <c r="A204" s="24" t="s">
        <v>27</v>
      </c>
      <c r="B204" s="22" t="str">
        <f>LIJSTMDCL!A184</f>
        <v>000</v>
      </c>
      <c r="C204" s="24" t="e">
        <f>LIJSTMDCL!C214*$H$5</f>
        <v>#N/A</v>
      </c>
      <c r="D204" s="24" t="e">
        <f>LIJSTMDCL!D214*$H$5</f>
        <v>#N/A</v>
      </c>
      <c r="E204" s="24" t="e">
        <f>LIJSTMDCL!E214*$H$5</f>
        <v>#N/A</v>
      </c>
      <c r="F204" s="24" t="e">
        <f>LIJSTMDCL!F214*$H$5</f>
        <v>#N/A</v>
      </c>
      <c r="G204" s="24" t="e">
        <f>LIJSTMDCL!G214*$H$5</f>
        <v>#N/A</v>
      </c>
      <c r="H204" s="24" t="e">
        <f>LIJSTMDCL!H214*$H$5</f>
        <v>#N/A</v>
      </c>
      <c r="I204" s="24" t="e">
        <f>LIJSTMDCL!I214*$H$5</f>
        <v>#N/A</v>
      </c>
      <c r="J204" s="24" t="e">
        <f>LIJSTMDCL!J214*$H$5</f>
        <v>#N/A</v>
      </c>
      <c r="K204" s="24" t="e">
        <f>LIJSTMDCL!K214*$H$5</f>
        <v>#N/A</v>
      </c>
      <c r="L204" s="24" t="e">
        <f>LIJSTMDCL!L214*$H$5</f>
        <v>#N/A</v>
      </c>
      <c r="M204" s="24" t="e">
        <f>LIJSTMDCL!M214*$H$5</f>
        <v>#N/A</v>
      </c>
      <c r="N204" s="16" t="e">
        <f>LIJSTMDCL!N214*$H$5</f>
        <v>#N/A</v>
      </c>
      <c r="O204" s="16" t="e">
        <f>LIJSTMDCL!O214*$H$5</f>
        <v>#N/A</v>
      </c>
      <c r="P204" s="16" t="e">
        <f>LIJSTMDCL!P214*$H$5</f>
        <v>#N/A</v>
      </c>
      <c r="Q204" s="16" t="e">
        <f>LIJSTMDCL!Q214*$H$5</f>
        <v>#N/A</v>
      </c>
      <c r="R204" s="16" t="e">
        <f>LIJSTMDCL!R214*$H$5</f>
        <v>#N/A</v>
      </c>
      <c r="S204" s="16" t="e">
        <f>LIJSTMDCL!S214*$H$5</f>
        <v>#N/A</v>
      </c>
      <c r="T204" s="16" t="e">
        <f>LIJSTMDCL!T214*$H$5</f>
        <v>#N/A</v>
      </c>
      <c r="U204" s="14"/>
      <c r="V204" s="14"/>
      <c r="W204" s="14"/>
      <c r="X204" s="14"/>
      <c r="Y204" s="14"/>
    </row>
    <row r="205" spans="1:25" hidden="1" x14ac:dyDescent="0.25">
      <c r="A205" s="26" t="s">
        <v>28</v>
      </c>
      <c r="B205" s="22" t="str">
        <f>LIJSTMDCL!A184</f>
        <v>000</v>
      </c>
      <c r="C205" s="26" t="e">
        <f>LIJSTMDCL!C215</f>
        <v>#N/A</v>
      </c>
      <c r="D205" s="26" t="e">
        <f>LIJSTMDCL!D215</f>
        <v>#N/A</v>
      </c>
      <c r="E205" s="26" t="e">
        <f>LIJSTMDCL!E215</f>
        <v>#N/A</v>
      </c>
      <c r="F205" s="26" t="e">
        <f>LIJSTMDCL!F215</f>
        <v>#N/A</v>
      </c>
      <c r="G205" s="26" t="e">
        <f>LIJSTMDCL!G215</f>
        <v>#N/A</v>
      </c>
      <c r="H205" s="26" t="e">
        <f>LIJSTMDCL!H215</f>
        <v>#N/A</v>
      </c>
      <c r="I205" s="26" t="e">
        <f>LIJSTMDCL!I215</f>
        <v>#N/A</v>
      </c>
      <c r="J205" s="26" t="e">
        <f>LIJSTMDCL!J215</f>
        <v>#N/A</v>
      </c>
      <c r="K205" s="26" t="e">
        <f>LIJSTMDCL!K215</f>
        <v>#N/A</v>
      </c>
      <c r="L205" s="26" t="e">
        <f>LIJSTMDCL!L215</f>
        <v>#N/A</v>
      </c>
      <c r="M205" s="26" t="e">
        <f>LIJSTMDCL!M215</f>
        <v>#N/A</v>
      </c>
      <c r="N205" s="17" t="e">
        <f>LIJSTMDCL!N215</f>
        <v>#N/A</v>
      </c>
      <c r="O205" s="17" t="e">
        <f>LIJSTMDCL!O215</f>
        <v>#N/A</v>
      </c>
      <c r="P205" s="17" t="e">
        <f>LIJSTMDCL!P215</f>
        <v>#N/A</v>
      </c>
      <c r="Q205" s="17" t="e">
        <f>LIJSTMDCL!Q215</f>
        <v>#N/A</v>
      </c>
      <c r="R205" s="17" t="e">
        <f>LIJSTMDCL!R215</f>
        <v>#N/A</v>
      </c>
      <c r="S205" s="17" t="e">
        <f>LIJSTMDCL!S215</f>
        <v>#N/A</v>
      </c>
      <c r="T205" s="17" t="e">
        <f>LIJSTMDCL!T215</f>
        <v>#N/A</v>
      </c>
      <c r="U205" s="14"/>
      <c r="V205" s="14"/>
      <c r="W205" s="14"/>
      <c r="X205" s="14"/>
      <c r="Y205" s="14"/>
    </row>
    <row r="206" spans="1:25" hidden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.5" hidden="1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idden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idden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idden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idden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idden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idden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idden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idden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idden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idden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idden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idden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idden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idden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idden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idden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idden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idden="1" x14ac:dyDescent="0.25">
      <c r="A225" s="18" t="str">
        <f>LIJSTMDCL!B218</f>
        <v>minicanaldbe</v>
      </c>
      <c r="B225" s="18" t="s">
        <v>62</v>
      </c>
      <c r="C225" s="18">
        <f>LIJSTMDCL!D218</f>
        <v>20</v>
      </c>
      <c r="D225" s="18" t="s">
        <v>0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3.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idden="1" x14ac:dyDescent="0.25">
      <c r="A227" s="18"/>
      <c r="B227" s="18" t="s">
        <v>36</v>
      </c>
      <c r="C227" s="19" t="str">
        <f>LIJSTMDCL!C219</f>
        <v>110</v>
      </c>
      <c r="D227" s="19" t="str">
        <f>LIJSTMDCL!D219</f>
        <v>130</v>
      </c>
      <c r="E227" s="19" t="str">
        <f>LIJSTMDCL!E219</f>
        <v>150</v>
      </c>
      <c r="F227" s="19" t="str">
        <f>LIJSTMDCL!F219</f>
        <v>170</v>
      </c>
      <c r="G227" s="19" t="str">
        <f>LIJSTMDCL!G219</f>
        <v>190</v>
      </c>
      <c r="H227" s="19" t="str">
        <f>LIJSTMDCL!H219</f>
        <v>210</v>
      </c>
      <c r="I227" s="19" t="str">
        <f>LIJSTMDCL!I219</f>
        <v>230</v>
      </c>
      <c r="J227" s="19" t="str">
        <f>LIJSTMDCL!J219</f>
        <v>250</v>
      </c>
      <c r="K227" s="19" t="str">
        <f>LIJSTMDCL!K219</f>
        <v>270</v>
      </c>
      <c r="L227" s="19" t="str">
        <f>LIJSTMDCL!L219</f>
        <v>290</v>
      </c>
      <c r="M227" s="19" t="str">
        <f>LIJSTMDCL!M219</f>
        <v>310</v>
      </c>
      <c r="N227" s="13" t="str">
        <f>LIJSTMDCL!N219</f>
        <v>00</v>
      </c>
      <c r="O227" s="13" t="str">
        <f>LIJSTMDCL!O219</f>
        <v>00</v>
      </c>
      <c r="P227" s="13" t="str">
        <f>LIJSTMDCL!P219</f>
        <v>00</v>
      </c>
      <c r="Q227" s="13" t="str">
        <f>LIJSTMDCL!Q219</f>
        <v>00</v>
      </c>
      <c r="R227" s="13" t="str">
        <f>LIJSTMDCL!R219</f>
        <v>00</v>
      </c>
      <c r="S227" s="13" t="str">
        <f>LIJSTMDCL!S219</f>
        <v>00</v>
      </c>
      <c r="T227" s="13" t="str">
        <f>LIJSTMDCL!T219</f>
        <v>00</v>
      </c>
      <c r="U227" s="14"/>
      <c r="V227" s="14"/>
      <c r="W227" s="14"/>
      <c r="X227" s="14"/>
      <c r="Y227" s="14"/>
    </row>
    <row r="228" spans="1:25" hidden="1" x14ac:dyDescent="0.25">
      <c r="A228" s="21" t="s">
        <v>26</v>
      </c>
      <c r="B228" s="22" t="str">
        <f>LIJSTMDCL!A221</f>
        <v>014</v>
      </c>
      <c r="C228" s="29" t="e">
        <f>LIJSTMDCL!C232*$V228</f>
        <v>#N/A</v>
      </c>
      <c r="D228" s="29" t="e">
        <f>LIJSTMDCL!D232*$V228</f>
        <v>#N/A</v>
      </c>
      <c r="E228" s="29" t="e">
        <f>LIJSTMDCL!E232*$V228</f>
        <v>#N/A</v>
      </c>
      <c r="F228" s="29" t="e">
        <f>LIJSTMDCL!F232*$V228</f>
        <v>#N/A</v>
      </c>
      <c r="G228" s="29" t="e">
        <f>LIJSTMDCL!G232*$V228</f>
        <v>#N/A</v>
      </c>
      <c r="H228" s="29" t="e">
        <f>LIJSTMDCL!H232*$V228</f>
        <v>#N/A</v>
      </c>
      <c r="I228" s="29" t="e">
        <f>LIJSTMDCL!I232*$V228</f>
        <v>#N/A</v>
      </c>
      <c r="J228" s="29" t="e">
        <f>LIJSTMDCL!J232*$V228</f>
        <v>#N/A</v>
      </c>
      <c r="K228" s="29" t="e">
        <f>LIJSTMDCL!K232*$V228</f>
        <v>#N/A</v>
      </c>
      <c r="L228" s="29" t="e">
        <f>LIJSTMDCL!L232*$V228</f>
        <v>#N/A</v>
      </c>
      <c r="M228" s="29" t="e">
        <f>LIJSTMDCL!M232*$V228</f>
        <v>#N/A</v>
      </c>
      <c r="N228" s="15" t="e">
        <f>LIJSTMDCL!N232*$V228</f>
        <v>#N/A</v>
      </c>
      <c r="O228" s="15" t="e">
        <f>LIJSTMDCL!O232*$V228</f>
        <v>#N/A</v>
      </c>
      <c r="P228" s="15" t="e">
        <f>LIJSTMDCL!P232*$V228</f>
        <v>#N/A</v>
      </c>
      <c r="Q228" s="15" t="e">
        <f>LIJSTMDCL!Q232*$V228</f>
        <v>#N/A</v>
      </c>
      <c r="R228" s="15" t="e">
        <f>LIJSTMDCL!R232*$V228</f>
        <v>#N/A</v>
      </c>
      <c r="S228" s="15" t="e">
        <f>LIJSTMDCL!S232*$V228</f>
        <v>#N/A</v>
      </c>
      <c r="T228" s="15" t="e">
        <f>LIJSTMDCL!T232*$V228</f>
        <v>#N/A</v>
      </c>
      <c r="U228" s="14" t="e">
        <f>LIJSTMDCL!D231</f>
        <v>#N/A</v>
      </c>
      <c r="V228" s="14" t="e">
        <f>POWER($H$5,U228)</f>
        <v>#N/A</v>
      </c>
      <c r="W228" s="14"/>
      <c r="X228" s="14"/>
      <c r="Y228" s="14"/>
    </row>
    <row r="229" spans="1:25" hidden="1" x14ac:dyDescent="0.25">
      <c r="A229" s="24" t="s">
        <v>27</v>
      </c>
      <c r="B229" s="22" t="str">
        <f>LIJSTMDCL!A221</f>
        <v>014</v>
      </c>
      <c r="C229" s="24" t="e">
        <f>LIJSTMDCL!C233*$H$5</f>
        <v>#N/A</v>
      </c>
      <c r="D229" s="24" t="e">
        <f>LIJSTMDCL!D233*$H$5</f>
        <v>#N/A</v>
      </c>
      <c r="E229" s="24" t="e">
        <f>LIJSTMDCL!E233*$H$5</f>
        <v>#N/A</v>
      </c>
      <c r="F229" s="24" t="e">
        <f>LIJSTMDCL!F233*$H$5</f>
        <v>#N/A</v>
      </c>
      <c r="G229" s="24" t="e">
        <f>LIJSTMDCL!G233*$H$5</f>
        <v>#N/A</v>
      </c>
      <c r="H229" s="24" t="e">
        <f>LIJSTMDCL!H233*$H$5</f>
        <v>#N/A</v>
      </c>
      <c r="I229" s="24" t="e">
        <f>LIJSTMDCL!I233*$H$5</f>
        <v>#N/A</v>
      </c>
      <c r="J229" s="24" t="e">
        <f>LIJSTMDCL!J233*$H$5</f>
        <v>#N/A</v>
      </c>
      <c r="K229" s="24" t="e">
        <f>LIJSTMDCL!K233*$H$5</f>
        <v>#N/A</v>
      </c>
      <c r="L229" s="24" t="e">
        <f>LIJSTMDCL!L233*$H$5</f>
        <v>#N/A</v>
      </c>
      <c r="M229" s="24" t="e">
        <f>LIJSTMDCL!M233*$H$5</f>
        <v>#N/A</v>
      </c>
      <c r="N229" s="16" t="e">
        <f>LIJSTMDCL!N233*$H$5</f>
        <v>#N/A</v>
      </c>
      <c r="O229" s="16" t="e">
        <f>LIJSTMDCL!O233*$H$5</f>
        <v>#N/A</v>
      </c>
      <c r="P229" s="16" t="e">
        <f>LIJSTMDCL!P233*$H$5</f>
        <v>#N/A</v>
      </c>
      <c r="Q229" s="16" t="e">
        <f>LIJSTMDCL!Q233*$H$5</f>
        <v>#N/A</v>
      </c>
      <c r="R229" s="16" t="e">
        <f>LIJSTMDCL!R233*$H$5</f>
        <v>#N/A</v>
      </c>
      <c r="S229" s="16" t="e">
        <f>LIJSTMDCL!S233*$H$5</f>
        <v>#N/A</v>
      </c>
      <c r="T229" s="16" t="e">
        <f>LIJSTMDCL!T233*$H$5</f>
        <v>#N/A</v>
      </c>
      <c r="U229" s="14"/>
      <c r="V229" s="14"/>
      <c r="W229" s="14"/>
      <c r="X229" s="14"/>
      <c r="Y229" s="14"/>
    </row>
    <row r="230" spans="1:25" hidden="1" x14ac:dyDescent="0.25">
      <c r="A230" s="26" t="s">
        <v>28</v>
      </c>
      <c r="B230" s="22" t="str">
        <f>LIJSTMDCL!A221</f>
        <v>014</v>
      </c>
      <c r="C230" s="26" t="e">
        <f>LIJSTMDCL!C234</f>
        <v>#N/A</v>
      </c>
      <c r="D230" s="26" t="e">
        <f>LIJSTMDCL!D234</f>
        <v>#N/A</v>
      </c>
      <c r="E230" s="26" t="e">
        <f>LIJSTMDCL!E234</f>
        <v>#N/A</v>
      </c>
      <c r="F230" s="26" t="e">
        <f>LIJSTMDCL!F234</f>
        <v>#N/A</v>
      </c>
      <c r="G230" s="26" t="e">
        <f>LIJSTMDCL!G234</f>
        <v>#N/A</v>
      </c>
      <c r="H230" s="26" t="e">
        <f>LIJSTMDCL!H234</f>
        <v>#N/A</v>
      </c>
      <c r="I230" s="26" t="e">
        <f>LIJSTMDCL!I234</f>
        <v>#N/A</v>
      </c>
      <c r="J230" s="26" t="e">
        <f>LIJSTMDCL!J234</f>
        <v>#N/A</v>
      </c>
      <c r="K230" s="26" t="e">
        <f>LIJSTMDCL!K234</f>
        <v>#N/A</v>
      </c>
      <c r="L230" s="26" t="e">
        <f>LIJSTMDCL!L234</f>
        <v>#N/A</v>
      </c>
      <c r="M230" s="26" t="e">
        <f>LIJSTMDCL!M234</f>
        <v>#N/A</v>
      </c>
      <c r="N230" s="17" t="e">
        <f>LIJSTMDCL!N234</f>
        <v>#N/A</v>
      </c>
      <c r="O230" s="17" t="e">
        <f>LIJSTMDCL!O234</f>
        <v>#N/A</v>
      </c>
      <c r="P230" s="17" t="e">
        <f>LIJSTMDCL!P234</f>
        <v>#N/A</v>
      </c>
      <c r="Q230" s="17" t="e">
        <f>LIJSTMDCL!Q234</f>
        <v>#N/A</v>
      </c>
      <c r="R230" s="17" t="e">
        <f>LIJSTMDCL!R234</f>
        <v>#N/A</v>
      </c>
      <c r="S230" s="17" t="e">
        <f>LIJSTMDCL!S234</f>
        <v>#N/A</v>
      </c>
      <c r="T230" s="17" t="e">
        <f>LIJSTMDCL!T234</f>
        <v>#N/A</v>
      </c>
      <c r="U230" s="14"/>
      <c r="V230" s="14"/>
      <c r="W230" s="14"/>
      <c r="X230" s="14"/>
      <c r="Y230" s="14"/>
    </row>
    <row r="231" spans="1:25" hidden="1" x14ac:dyDescent="0.25">
      <c r="A231" s="18" t="s">
        <v>26</v>
      </c>
      <c r="B231" s="22" t="str">
        <f>LIJSTMDCL!A222</f>
        <v>00</v>
      </c>
      <c r="C231" s="29" t="e">
        <f>LIJSTMDCL!C236*$V231</f>
        <v>#N/A</v>
      </c>
      <c r="D231" s="29" t="e">
        <f>LIJSTMDCL!D236*$V231</f>
        <v>#N/A</v>
      </c>
      <c r="E231" s="29" t="e">
        <f>LIJSTMDCL!E236*$V231</f>
        <v>#N/A</v>
      </c>
      <c r="F231" s="29" t="e">
        <f>LIJSTMDCL!F236*$V231</f>
        <v>#N/A</v>
      </c>
      <c r="G231" s="29" t="e">
        <f>LIJSTMDCL!G236*$V231</f>
        <v>#N/A</v>
      </c>
      <c r="H231" s="29" t="e">
        <f>LIJSTMDCL!H236*$V231</f>
        <v>#N/A</v>
      </c>
      <c r="I231" s="29" t="e">
        <f>LIJSTMDCL!I236*$V231</f>
        <v>#N/A</v>
      </c>
      <c r="J231" s="29" t="e">
        <f>LIJSTMDCL!J236*$V231</f>
        <v>#N/A</v>
      </c>
      <c r="K231" s="29" t="e">
        <f>LIJSTMDCL!K236*$V231</f>
        <v>#N/A</v>
      </c>
      <c r="L231" s="29" t="e">
        <f>LIJSTMDCL!L236*$V231</f>
        <v>#N/A</v>
      </c>
      <c r="M231" s="29" t="e">
        <f>LIJSTMDCL!M236*$V231</f>
        <v>#N/A</v>
      </c>
      <c r="N231" s="15" t="e">
        <f>LIJSTMDCL!N236*$V231</f>
        <v>#N/A</v>
      </c>
      <c r="O231" s="15" t="e">
        <f>LIJSTMDCL!O236*$V231</f>
        <v>#N/A</v>
      </c>
      <c r="P231" s="15" t="e">
        <f>LIJSTMDCL!P236*$V231</f>
        <v>#N/A</v>
      </c>
      <c r="Q231" s="15" t="e">
        <f>LIJSTMDCL!Q236*$V231</f>
        <v>#N/A</v>
      </c>
      <c r="R231" s="15" t="e">
        <f>LIJSTMDCL!R236*$V231</f>
        <v>#N/A</v>
      </c>
      <c r="S231" s="15" t="e">
        <f>LIJSTMDCL!S236*$V231</f>
        <v>#N/A</v>
      </c>
      <c r="T231" s="15" t="e">
        <f>LIJSTMDCL!T235*$V231</f>
        <v>#N/A</v>
      </c>
      <c r="U231" s="14" t="e">
        <f>LIJSTMDCL!C235</f>
        <v>#N/A</v>
      </c>
      <c r="V231" s="14" t="e">
        <f>POWER($H$5,U231)</f>
        <v>#N/A</v>
      </c>
      <c r="W231" s="14"/>
      <c r="X231" s="14"/>
      <c r="Y231" s="14"/>
    </row>
    <row r="232" spans="1:25" hidden="1" x14ac:dyDescent="0.25">
      <c r="A232" s="24" t="s">
        <v>27</v>
      </c>
      <c r="B232" s="22" t="str">
        <f>LIJSTMDCL!A222</f>
        <v>00</v>
      </c>
      <c r="C232" s="24" t="e">
        <f>LIJSTMDCL!C237*$H$5</f>
        <v>#N/A</v>
      </c>
      <c r="D232" s="24" t="e">
        <f>LIJSTMDCL!D237*$H$5</f>
        <v>#N/A</v>
      </c>
      <c r="E232" s="24" t="e">
        <f>LIJSTMDCL!E237*$H$5</f>
        <v>#N/A</v>
      </c>
      <c r="F232" s="24" t="e">
        <f>LIJSTMDCL!F237*$H$5</f>
        <v>#N/A</v>
      </c>
      <c r="G232" s="24" t="e">
        <f>LIJSTMDCL!G237*$H$5</f>
        <v>#N/A</v>
      </c>
      <c r="H232" s="24" t="e">
        <f>LIJSTMDCL!H237*$H$5</f>
        <v>#N/A</v>
      </c>
      <c r="I232" s="24" t="e">
        <f>LIJSTMDCL!I237*$H$5</f>
        <v>#N/A</v>
      </c>
      <c r="J232" s="24" t="e">
        <f>LIJSTMDCL!J237*$H$5</f>
        <v>#N/A</v>
      </c>
      <c r="K232" s="24" t="e">
        <f>LIJSTMDCL!K237*$H$5</f>
        <v>#N/A</v>
      </c>
      <c r="L232" s="24" t="e">
        <f>LIJSTMDCL!L237*$H$5</f>
        <v>#N/A</v>
      </c>
      <c r="M232" s="24" t="e">
        <f>LIJSTMDCL!M237*$H$5</f>
        <v>#N/A</v>
      </c>
      <c r="N232" s="16" t="e">
        <f>LIJSTMDCL!N237*$H$5</f>
        <v>#N/A</v>
      </c>
      <c r="O232" s="16" t="e">
        <f>LIJSTMDCL!O237*$H$5</f>
        <v>#N/A</v>
      </c>
      <c r="P232" s="16" t="e">
        <f>LIJSTMDCL!P237*$H$5</f>
        <v>#N/A</v>
      </c>
      <c r="Q232" s="16" t="e">
        <f>LIJSTMDCL!Q237*$H$5</f>
        <v>#N/A</v>
      </c>
      <c r="R232" s="16" t="e">
        <f>LIJSTMDCL!R237*$H$5</f>
        <v>#N/A</v>
      </c>
      <c r="S232" s="16" t="e">
        <f>LIJSTMDCL!S237*$H$5</f>
        <v>#N/A</v>
      </c>
      <c r="T232" s="16" t="e">
        <f>LIJSTMDCL!T236*$H$5</f>
        <v>#N/A</v>
      </c>
      <c r="U232" s="14"/>
      <c r="V232" s="14"/>
      <c r="W232" s="14"/>
      <c r="X232" s="14"/>
      <c r="Y232" s="14"/>
    </row>
    <row r="233" spans="1:25" hidden="1" x14ac:dyDescent="0.25">
      <c r="A233" s="26" t="s">
        <v>28</v>
      </c>
      <c r="B233" s="22" t="str">
        <f>LIJSTMDCL!A222</f>
        <v>00</v>
      </c>
      <c r="C233" s="26" t="e">
        <f>LIJSTMDCL!C238</f>
        <v>#N/A</v>
      </c>
      <c r="D233" s="26" t="e">
        <f>LIJSTMDCL!D238</f>
        <v>#N/A</v>
      </c>
      <c r="E233" s="26" t="e">
        <f>LIJSTMDCL!E238</f>
        <v>#N/A</v>
      </c>
      <c r="F233" s="26" t="e">
        <f>LIJSTMDCL!F238</f>
        <v>#N/A</v>
      </c>
      <c r="G233" s="26" t="e">
        <f>LIJSTMDCL!G238</f>
        <v>#N/A</v>
      </c>
      <c r="H233" s="26" t="e">
        <f>LIJSTMDCL!H238</f>
        <v>#N/A</v>
      </c>
      <c r="I233" s="26" t="e">
        <f>LIJSTMDCL!I238</f>
        <v>#N/A</v>
      </c>
      <c r="J233" s="26" t="e">
        <f>LIJSTMDCL!J238</f>
        <v>#N/A</v>
      </c>
      <c r="K233" s="26" t="e">
        <f>LIJSTMDCL!K238</f>
        <v>#N/A</v>
      </c>
      <c r="L233" s="26" t="e">
        <f>LIJSTMDCL!L238</f>
        <v>#N/A</v>
      </c>
      <c r="M233" s="26" t="e">
        <f>LIJSTMDCL!M238</f>
        <v>#N/A</v>
      </c>
      <c r="N233" s="17" t="e">
        <f>LIJSTMDCL!N238</f>
        <v>#N/A</v>
      </c>
      <c r="O233" s="17" t="e">
        <f>LIJSTMDCL!O238</f>
        <v>#N/A</v>
      </c>
      <c r="P233" s="17" t="e">
        <f>LIJSTMDCL!P238</f>
        <v>#N/A</v>
      </c>
      <c r="Q233" s="17" t="e">
        <f>LIJSTMDCL!Q238</f>
        <v>#N/A</v>
      </c>
      <c r="R233" s="17" t="e">
        <f>LIJSTMDCL!R238</f>
        <v>#N/A</v>
      </c>
      <c r="S233" s="17" t="e">
        <f>LIJSTMDCL!S238</f>
        <v>#N/A</v>
      </c>
      <c r="T233" s="17" t="e">
        <f>LIJSTMDCL!T237</f>
        <v>#N/A</v>
      </c>
      <c r="U233" s="14"/>
      <c r="V233" s="14"/>
      <c r="W233" s="14"/>
      <c r="X233" s="14"/>
      <c r="Y233" s="14"/>
    </row>
    <row r="234" spans="1:25" hidden="1" x14ac:dyDescent="0.25">
      <c r="A234" s="18" t="s">
        <v>26</v>
      </c>
      <c r="B234" s="22" t="str">
        <f>LIJSTMDCL!A223</f>
        <v>00</v>
      </c>
      <c r="C234" s="29" t="e">
        <f>LIJSTMDCL!C240*$V234</f>
        <v>#N/A</v>
      </c>
      <c r="D234" s="29" t="e">
        <f>LIJSTMDCL!D240*$V234</f>
        <v>#N/A</v>
      </c>
      <c r="E234" s="29" t="e">
        <f>LIJSTMDCL!E240*$V234</f>
        <v>#N/A</v>
      </c>
      <c r="F234" s="29" t="e">
        <f>LIJSTMDCL!F240*$V234</f>
        <v>#N/A</v>
      </c>
      <c r="G234" s="29" t="e">
        <f>LIJSTMDCL!G240*$V234</f>
        <v>#N/A</v>
      </c>
      <c r="H234" s="29" t="e">
        <f>LIJSTMDCL!H240*$V234</f>
        <v>#N/A</v>
      </c>
      <c r="I234" s="29" t="e">
        <f>LIJSTMDCL!I240*$V234</f>
        <v>#N/A</v>
      </c>
      <c r="J234" s="29" t="e">
        <f>LIJSTMDCL!J240*$V234</f>
        <v>#N/A</v>
      </c>
      <c r="K234" s="29" t="e">
        <f>LIJSTMDCL!K240*$V234</f>
        <v>#N/A</v>
      </c>
      <c r="L234" s="29" t="e">
        <f>LIJSTMDCL!L240*$V234</f>
        <v>#N/A</v>
      </c>
      <c r="M234" s="29" t="e">
        <f>LIJSTMDCL!M240*$V234</f>
        <v>#N/A</v>
      </c>
      <c r="N234" s="15" t="e">
        <f>LIJSTMDCL!N240*$V234</f>
        <v>#N/A</v>
      </c>
      <c r="O234" s="15" t="e">
        <f>LIJSTMDCL!O240*$V234</f>
        <v>#N/A</v>
      </c>
      <c r="P234" s="15" t="e">
        <f>LIJSTMDCL!P240*$V234</f>
        <v>#N/A</v>
      </c>
      <c r="Q234" s="15" t="e">
        <f>LIJSTMDCL!Q240*$V234</f>
        <v>#N/A</v>
      </c>
      <c r="R234" s="15" t="e">
        <f>LIJSTMDCL!R240*$V234</f>
        <v>#N/A</v>
      </c>
      <c r="S234" s="15" t="e">
        <f>LIJSTMDCL!S240*$V234</f>
        <v>#N/A</v>
      </c>
      <c r="T234" s="15" t="e">
        <f>LIJSTMDCL!T240*$V234</f>
        <v>#N/A</v>
      </c>
      <c r="U234" s="14" t="e">
        <f>LIJSTMDCL!C239</f>
        <v>#N/A</v>
      </c>
      <c r="V234" s="14" t="e">
        <f>POWER($H$5,U234)</f>
        <v>#N/A</v>
      </c>
      <c r="W234" s="14"/>
      <c r="X234" s="14"/>
      <c r="Y234" s="14"/>
    </row>
    <row r="235" spans="1:25" hidden="1" x14ac:dyDescent="0.25">
      <c r="A235" s="24" t="s">
        <v>27</v>
      </c>
      <c r="B235" s="22" t="str">
        <f>LIJSTMDCL!A223</f>
        <v>00</v>
      </c>
      <c r="C235" s="24" t="e">
        <f>LIJSTMDCL!C241*$H$5</f>
        <v>#N/A</v>
      </c>
      <c r="D235" s="24" t="e">
        <f>LIJSTMDCL!D241*$H$5</f>
        <v>#N/A</v>
      </c>
      <c r="E235" s="24" t="e">
        <f>LIJSTMDCL!E241*$H$5</f>
        <v>#N/A</v>
      </c>
      <c r="F235" s="24" t="e">
        <f>LIJSTMDCL!F241*$H$5</f>
        <v>#N/A</v>
      </c>
      <c r="G235" s="24" t="e">
        <f>LIJSTMDCL!G241*$H$5</f>
        <v>#N/A</v>
      </c>
      <c r="H235" s="24" t="e">
        <f>LIJSTMDCL!H241*$H$5</f>
        <v>#N/A</v>
      </c>
      <c r="I235" s="24" t="e">
        <f>LIJSTMDCL!I241*$H$5</f>
        <v>#N/A</v>
      </c>
      <c r="J235" s="24" t="e">
        <f>LIJSTMDCL!J241*$H$5</f>
        <v>#N/A</v>
      </c>
      <c r="K235" s="24" t="e">
        <f>LIJSTMDCL!K241*$H$5</f>
        <v>#N/A</v>
      </c>
      <c r="L235" s="24" t="e">
        <f>LIJSTMDCL!L241*$H$5</f>
        <v>#N/A</v>
      </c>
      <c r="M235" s="24" t="e">
        <f>LIJSTMDCL!M241*$H$5</f>
        <v>#N/A</v>
      </c>
      <c r="N235" s="16" t="e">
        <f>LIJSTMDCL!N241*$H$5</f>
        <v>#N/A</v>
      </c>
      <c r="O235" s="16" t="e">
        <f>LIJSTMDCL!O241*$H$5</f>
        <v>#N/A</v>
      </c>
      <c r="P235" s="16" t="e">
        <f>LIJSTMDCL!P241*$H$5</f>
        <v>#N/A</v>
      </c>
      <c r="Q235" s="16" t="e">
        <f>LIJSTMDCL!Q241*$H$5</f>
        <v>#N/A</v>
      </c>
      <c r="R235" s="16" t="e">
        <f>LIJSTMDCL!R241*$H$5</f>
        <v>#N/A</v>
      </c>
      <c r="S235" s="16" t="e">
        <f>LIJSTMDCL!S241*$H$5</f>
        <v>#N/A</v>
      </c>
      <c r="T235" s="16" t="e">
        <f>LIJSTMDCL!T241*$H$5</f>
        <v>#N/A</v>
      </c>
      <c r="U235" s="14"/>
      <c r="V235" s="14"/>
      <c r="W235" s="14"/>
      <c r="X235" s="14"/>
      <c r="Y235" s="14"/>
    </row>
    <row r="236" spans="1:25" hidden="1" x14ac:dyDescent="0.25">
      <c r="A236" s="26" t="s">
        <v>28</v>
      </c>
      <c r="B236" s="22" t="str">
        <f>LIJSTMDCL!A223</f>
        <v>00</v>
      </c>
      <c r="C236" s="26" t="e">
        <f>LIJSTMDCL!C242</f>
        <v>#N/A</v>
      </c>
      <c r="D236" s="26" t="e">
        <f>LIJSTMDCL!D242</f>
        <v>#N/A</v>
      </c>
      <c r="E236" s="26" t="e">
        <f>LIJSTMDCL!E242</f>
        <v>#N/A</v>
      </c>
      <c r="F236" s="26" t="e">
        <f>LIJSTMDCL!F242</f>
        <v>#N/A</v>
      </c>
      <c r="G236" s="26" t="e">
        <f>LIJSTMDCL!G242</f>
        <v>#N/A</v>
      </c>
      <c r="H236" s="26" t="e">
        <f>LIJSTMDCL!H242</f>
        <v>#N/A</v>
      </c>
      <c r="I236" s="26" t="e">
        <f>LIJSTMDCL!I242</f>
        <v>#N/A</v>
      </c>
      <c r="J236" s="26" t="e">
        <f>LIJSTMDCL!J242</f>
        <v>#N/A</v>
      </c>
      <c r="K236" s="26" t="e">
        <f>LIJSTMDCL!K242</f>
        <v>#N/A</v>
      </c>
      <c r="L236" s="26" t="e">
        <f>LIJSTMDCL!L242</f>
        <v>#N/A</v>
      </c>
      <c r="M236" s="26" t="e">
        <f>LIJSTMDCL!M242</f>
        <v>#N/A</v>
      </c>
      <c r="N236" s="17" t="e">
        <f>LIJSTMDCL!N242</f>
        <v>#N/A</v>
      </c>
      <c r="O236" s="17" t="e">
        <f>LIJSTMDCL!O242</f>
        <v>#N/A</v>
      </c>
      <c r="P236" s="17" t="e">
        <f>LIJSTMDCL!P242</f>
        <v>#N/A</v>
      </c>
      <c r="Q236" s="17" t="e">
        <f>LIJSTMDCL!Q242</f>
        <v>#N/A</v>
      </c>
      <c r="R236" s="17" t="e">
        <f>LIJSTMDCL!R242</f>
        <v>#N/A</v>
      </c>
      <c r="S236" s="17" t="e">
        <f>LIJSTMDCL!S242</f>
        <v>#N/A</v>
      </c>
      <c r="T236" s="17" t="e">
        <f>LIJSTMDCL!T242</f>
        <v>#N/A</v>
      </c>
      <c r="U236" s="14"/>
      <c r="V236" s="14"/>
      <c r="W236" s="14"/>
      <c r="X236" s="14"/>
      <c r="Y236" s="14"/>
    </row>
    <row r="237" spans="1:25" hidden="1" x14ac:dyDescent="0.25">
      <c r="A237" s="18" t="s">
        <v>26</v>
      </c>
      <c r="B237" s="22" t="str">
        <f>LIJSTMDCL!A224</f>
        <v>00</v>
      </c>
      <c r="C237" s="29" t="e">
        <f>LIJSTMDCL!C244*$V237</f>
        <v>#N/A</v>
      </c>
      <c r="D237" s="29" t="e">
        <f>LIJSTMDCL!D244*$V237</f>
        <v>#N/A</v>
      </c>
      <c r="E237" s="29" t="e">
        <f>LIJSTMDCL!E244*$V237</f>
        <v>#N/A</v>
      </c>
      <c r="F237" s="29" t="e">
        <f>LIJSTMDCL!F244*$V237</f>
        <v>#N/A</v>
      </c>
      <c r="G237" s="29" t="e">
        <f>LIJSTMDCL!G244*$V237</f>
        <v>#N/A</v>
      </c>
      <c r="H237" s="29" t="e">
        <f>LIJSTMDCL!H244*$V237</f>
        <v>#N/A</v>
      </c>
      <c r="I237" s="29" t="e">
        <f>LIJSTMDCL!I244*$V237</f>
        <v>#N/A</v>
      </c>
      <c r="J237" s="29" t="e">
        <f>LIJSTMDCL!J244*$V237</f>
        <v>#N/A</v>
      </c>
      <c r="K237" s="29" t="e">
        <f>LIJSTMDCL!K244*$V237</f>
        <v>#N/A</v>
      </c>
      <c r="L237" s="29" t="e">
        <f>LIJSTMDCL!L244*$V237</f>
        <v>#N/A</v>
      </c>
      <c r="M237" s="29" t="e">
        <f>LIJSTMDCL!M244*$V237</f>
        <v>#N/A</v>
      </c>
      <c r="N237" s="15" t="e">
        <f>LIJSTMDCL!N244*$V237</f>
        <v>#N/A</v>
      </c>
      <c r="O237" s="15" t="e">
        <f>LIJSTMDCL!O244*$V237</f>
        <v>#N/A</v>
      </c>
      <c r="P237" s="15" t="e">
        <f>LIJSTMDCL!P244*$V237</f>
        <v>#N/A</v>
      </c>
      <c r="Q237" s="15" t="e">
        <f>LIJSTMDCL!Q244*$V237</f>
        <v>#N/A</v>
      </c>
      <c r="R237" s="15" t="e">
        <f>LIJSTMDCL!R244*$V237</f>
        <v>#N/A</v>
      </c>
      <c r="S237" s="15" t="e">
        <f>LIJSTMDCL!S244*$V237</f>
        <v>#N/A</v>
      </c>
      <c r="T237" s="15" t="e">
        <f>LIJSTMDCL!T244*$V237</f>
        <v>#N/A</v>
      </c>
      <c r="U237" s="14" t="e">
        <f>LIJSTMDCL!C243</f>
        <v>#N/A</v>
      </c>
      <c r="V237" s="14" t="e">
        <f>POWER($H$5,U237)</f>
        <v>#N/A</v>
      </c>
      <c r="W237" s="14"/>
      <c r="X237" s="14"/>
      <c r="Y237" s="14"/>
    </row>
    <row r="238" spans="1:25" hidden="1" x14ac:dyDescent="0.25">
      <c r="A238" s="24" t="s">
        <v>27</v>
      </c>
      <c r="B238" s="22" t="str">
        <f>LIJSTMDCL!A224</f>
        <v>00</v>
      </c>
      <c r="C238" s="24" t="e">
        <f>LIJSTMDCL!C245*$H$5</f>
        <v>#N/A</v>
      </c>
      <c r="D238" s="24" t="e">
        <f>LIJSTMDCL!D245*$H$5</f>
        <v>#N/A</v>
      </c>
      <c r="E238" s="24" t="e">
        <f>LIJSTMDCL!E245*$H$5</f>
        <v>#N/A</v>
      </c>
      <c r="F238" s="24" t="e">
        <f>LIJSTMDCL!F245*$H$5</f>
        <v>#N/A</v>
      </c>
      <c r="G238" s="24" t="e">
        <f>LIJSTMDCL!G245*$H$5</f>
        <v>#N/A</v>
      </c>
      <c r="H238" s="24" t="e">
        <f>LIJSTMDCL!H245*$H$5</f>
        <v>#N/A</v>
      </c>
      <c r="I238" s="24" t="e">
        <f>LIJSTMDCL!I245*$H$5</f>
        <v>#N/A</v>
      </c>
      <c r="J238" s="24" t="e">
        <f>LIJSTMDCL!J245*$H$5</f>
        <v>#N/A</v>
      </c>
      <c r="K238" s="24" t="e">
        <f>LIJSTMDCL!K245*$H$5</f>
        <v>#N/A</v>
      </c>
      <c r="L238" s="24" t="e">
        <f>LIJSTMDCL!L245*$H$5</f>
        <v>#N/A</v>
      </c>
      <c r="M238" s="24" t="e">
        <f>LIJSTMDCL!M245*$H$5</f>
        <v>#N/A</v>
      </c>
      <c r="N238" s="16" t="e">
        <f>LIJSTMDCL!N245*$H$5</f>
        <v>#N/A</v>
      </c>
      <c r="O238" s="16" t="e">
        <f>LIJSTMDCL!O245*$H$5</f>
        <v>#N/A</v>
      </c>
      <c r="P238" s="16" t="e">
        <f>LIJSTMDCL!P245*$H$5</f>
        <v>#N/A</v>
      </c>
      <c r="Q238" s="16" t="e">
        <f>LIJSTMDCL!Q245*$H$5</f>
        <v>#N/A</v>
      </c>
      <c r="R238" s="16" t="e">
        <f>LIJSTMDCL!R245*$H$5</f>
        <v>#N/A</v>
      </c>
      <c r="S238" s="16" t="e">
        <f>LIJSTMDCL!S245*$H$5</f>
        <v>#N/A</v>
      </c>
      <c r="T238" s="16" t="e">
        <f>LIJSTMDCL!T245*$H$5</f>
        <v>#N/A</v>
      </c>
      <c r="U238" s="14"/>
      <c r="V238" s="14"/>
      <c r="W238" s="14"/>
      <c r="X238" s="14"/>
      <c r="Y238" s="14"/>
    </row>
    <row r="239" spans="1:25" hidden="1" x14ac:dyDescent="0.25">
      <c r="A239" s="26" t="s">
        <v>28</v>
      </c>
      <c r="B239" s="22" t="str">
        <f>LIJSTMDCL!A224</f>
        <v>00</v>
      </c>
      <c r="C239" s="26" t="e">
        <f>LIJSTMDCL!C246</f>
        <v>#N/A</v>
      </c>
      <c r="D239" s="26" t="e">
        <f>LIJSTMDCL!D246</f>
        <v>#N/A</v>
      </c>
      <c r="E239" s="26" t="e">
        <f>LIJSTMDCL!E246</f>
        <v>#N/A</v>
      </c>
      <c r="F239" s="26" t="e">
        <f>LIJSTMDCL!F246</f>
        <v>#N/A</v>
      </c>
      <c r="G239" s="26" t="e">
        <f>LIJSTMDCL!G246</f>
        <v>#N/A</v>
      </c>
      <c r="H239" s="26" t="e">
        <f>LIJSTMDCL!H246</f>
        <v>#N/A</v>
      </c>
      <c r="I239" s="26" t="e">
        <f>LIJSTMDCL!I246</f>
        <v>#N/A</v>
      </c>
      <c r="J239" s="26" t="e">
        <f>LIJSTMDCL!J246</f>
        <v>#N/A</v>
      </c>
      <c r="K239" s="26" t="e">
        <f>LIJSTMDCL!K246</f>
        <v>#N/A</v>
      </c>
      <c r="L239" s="26" t="e">
        <f>LIJSTMDCL!L246</f>
        <v>#N/A</v>
      </c>
      <c r="M239" s="26" t="e">
        <f>LIJSTMDCL!M246</f>
        <v>#N/A</v>
      </c>
      <c r="N239" s="17" t="e">
        <f>LIJSTMDCL!N246</f>
        <v>#N/A</v>
      </c>
      <c r="O239" s="17" t="e">
        <f>LIJSTMDCL!O246</f>
        <v>#N/A</v>
      </c>
      <c r="P239" s="17" t="e">
        <f>LIJSTMDCL!P246</f>
        <v>#N/A</v>
      </c>
      <c r="Q239" s="17" t="e">
        <f>LIJSTMDCL!Q246</f>
        <v>#N/A</v>
      </c>
      <c r="R239" s="17" t="e">
        <f>LIJSTMDCL!R246</f>
        <v>#N/A</v>
      </c>
      <c r="S239" s="17" t="e">
        <f>LIJSTMDCL!S246</f>
        <v>#N/A</v>
      </c>
      <c r="T239" s="17" t="e">
        <f>LIJSTMDCL!T246</f>
        <v>#N/A</v>
      </c>
      <c r="U239" s="14"/>
      <c r="V239" s="14"/>
      <c r="W239" s="14"/>
      <c r="X239" s="14"/>
      <c r="Y239" s="14"/>
    </row>
    <row r="240" spans="1:25" hidden="1" x14ac:dyDescent="0.25">
      <c r="A240" s="18" t="s">
        <v>26</v>
      </c>
      <c r="B240" s="22" t="str">
        <f>LIJSTMDCL!A225</f>
        <v>00</v>
      </c>
      <c r="C240" s="29" t="e">
        <f>LIJSTMDCL!C248*$V240</f>
        <v>#N/A</v>
      </c>
      <c r="D240" s="29" t="e">
        <f>LIJSTMDCL!D248*$V240</f>
        <v>#N/A</v>
      </c>
      <c r="E240" s="29" t="e">
        <f>LIJSTMDCL!E248*$V240</f>
        <v>#N/A</v>
      </c>
      <c r="F240" s="29" t="e">
        <f>LIJSTMDCL!F248*$V240</f>
        <v>#N/A</v>
      </c>
      <c r="G240" s="29" t="e">
        <f>LIJSTMDCL!G248*$V240</f>
        <v>#N/A</v>
      </c>
      <c r="H240" s="29" t="e">
        <f>LIJSTMDCL!H248*$V240</f>
        <v>#N/A</v>
      </c>
      <c r="I240" s="29" t="e">
        <f>LIJSTMDCL!I248*$V240</f>
        <v>#N/A</v>
      </c>
      <c r="J240" s="29" t="e">
        <f>LIJSTMDCL!J248*$V240</f>
        <v>#N/A</v>
      </c>
      <c r="K240" s="29" t="e">
        <f>LIJSTMDCL!K248*$V240</f>
        <v>#N/A</v>
      </c>
      <c r="L240" s="29" t="e">
        <f>LIJSTMDCL!L248*$V240</f>
        <v>#N/A</v>
      </c>
      <c r="M240" s="29" t="e">
        <f>LIJSTMDCL!M248*$V240</f>
        <v>#N/A</v>
      </c>
      <c r="N240" s="15" t="e">
        <f>LIJSTMDCL!N248*$V240</f>
        <v>#N/A</v>
      </c>
      <c r="O240" s="15" t="e">
        <f>LIJSTMDCL!O248*$V240</f>
        <v>#N/A</v>
      </c>
      <c r="P240" s="15" t="e">
        <f>LIJSTMDCL!P248*$V240</f>
        <v>#N/A</v>
      </c>
      <c r="Q240" s="15" t="e">
        <f>LIJSTMDCL!Q248*$V240</f>
        <v>#N/A</v>
      </c>
      <c r="R240" s="15" t="e">
        <f>LIJSTMDCL!R248*$V240</f>
        <v>#N/A</v>
      </c>
      <c r="S240" s="15" t="e">
        <f>LIJSTMDCL!S248*$V240</f>
        <v>#N/A</v>
      </c>
      <c r="T240" s="15" t="e">
        <f>LIJSTMDCL!T248*$V240</f>
        <v>#N/A</v>
      </c>
      <c r="U240" s="14" t="e">
        <f>LIJSTMDCL!D247</f>
        <v>#N/A</v>
      </c>
      <c r="V240" s="14" t="e">
        <f>POWER($H$5,U240)</f>
        <v>#N/A</v>
      </c>
      <c r="W240" s="14"/>
      <c r="X240" s="14"/>
      <c r="Y240" s="14"/>
    </row>
    <row r="241" spans="1:25" hidden="1" x14ac:dyDescent="0.25">
      <c r="A241" s="24" t="s">
        <v>27</v>
      </c>
      <c r="B241" s="22" t="str">
        <f>LIJSTMDCL!A225</f>
        <v>00</v>
      </c>
      <c r="C241" s="24" t="e">
        <f>LIJSTMDCL!C249*$H$5</f>
        <v>#N/A</v>
      </c>
      <c r="D241" s="24" t="e">
        <f>LIJSTMDCL!D249*$H$5</f>
        <v>#N/A</v>
      </c>
      <c r="E241" s="24" t="e">
        <f>LIJSTMDCL!E249*$H$5</f>
        <v>#N/A</v>
      </c>
      <c r="F241" s="24" t="e">
        <f>LIJSTMDCL!F249*$H$5</f>
        <v>#N/A</v>
      </c>
      <c r="G241" s="24" t="e">
        <f>LIJSTMDCL!G249*$H$5</f>
        <v>#N/A</v>
      </c>
      <c r="H241" s="24" t="e">
        <f>LIJSTMDCL!H249*$H$5</f>
        <v>#N/A</v>
      </c>
      <c r="I241" s="24" t="e">
        <f>LIJSTMDCL!I249*$H$5</f>
        <v>#N/A</v>
      </c>
      <c r="J241" s="24" t="e">
        <f>LIJSTMDCL!J249*$H$5</f>
        <v>#N/A</v>
      </c>
      <c r="K241" s="24" t="e">
        <f>LIJSTMDCL!K249*$H$5</f>
        <v>#N/A</v>
      </c>
      <c r="L241" s="24" t="e">
        <f>LIJSTMDCL!L249*$H$5</f>
        <v>#N/A</v>
      </c>
      <c r="M241" s="24" t="e">
        <f>LIJSTMDCL!M249*$H$5</f>
        <v>#N/A</v>
      </c>
      <c r="N241" s="16" t="e">
        <f>LIJSTMDCL!N249*$H$5</f>
        <v>#N/A</v>
      </c>
      <c r="O241" s="16" t="e">
        <f>LIJSTMDCL!O249*$H$5</f>
        <v>#N/A</v>
      </c>
      <c r="P241" s="16" t="e">
        <f>LIJSTMDCL!P249*$H$5</f>
        <v>#N/A</v>
      </c>
      <c r="Q241" s="16" t="e">
        <f>LIJSTMDCL!Q249*$H$5</f>
        <v>#N/A</v>
      </c>
      <c r="R241" s="16" t="e">
        <f>LIJSTMDCL!R249*$H$5</f>
        <v>#N/A</v>
      </c>
      <c r="S241" s="16" t="e">
        <f>LIJSTMDCL!S249*$H$5</f>
        <v>#N/A</v>
      </c>
      <c r="T241" s="16" t="e">
        <f>LIJSTMDCL!T249*$H$5</f>
        <v>#N/A</v>
      </c>
      <c r="U241" s="14"/>
      <c r="V241" s="14"/>
      <c r="W241" s="14"/>
      <c r="X241" s="14"/>
      <c r="Y241" s="14"/>
    </row>
    <row r="242" spans="1:25" hidden="1" x14ac:dyDescent="0.25">
      <c r="A242" s="26" t="s">
        <v>28</v>
      </c>
      <c r="B242" s="22" t="str">
        <f>LIJSTMDCL!A225</f>
        <v>00</v>
      </c>
      <c r="C242" s="26" t="e">
        <f>LIJSTMDCL!C250</f>
        <v>#N/A</v>
      </c>
      <c r="D242" s="26" t="e">
        <f>LIJSTMDCL!D250</f>
        <v>#N/A</v>
      </c>
      <c r="E242" s="26" t="e">
        <f>LIJSTMDCL!E250</f>
        <v>#N/A</v>
      </c>
      <c r="F242" s="26" t="e">
        <f>LIJSTMDCL!F250</f>
        <v>#N/A</v>
      </c>
      <c r="G242" s="26" t="e">
        <f>LIJSTMDCL!G250</f>
        <v>#N/A</v>
      </c>
      <c r="H242" s="26" t="e">
        <f>LIJSTMDCL!H250</f>
        <v>#N/A</v>
      </c>
      <c r="I242" s="26" t="e">
        <f>LIJSTMDCL!I250</f>
        <v>#N/A</v>
      </c>
      <c r="J242" s="26" t="e">
        <f>LIJSTMDCL!J250</f>
        <v>#N/A</v>
      </c>
      <c r="K242" s="26" t="e">
        <f>LIJSTMDCL!K250</f>
        <v>#N/A</v>
      </c>
      <c r="L242" s="26" t="e">
        <f>LIJSTMDCL!L250</f>
        <v>#N/A</v>
      </c>
      <c r="M242" s="26" t="e">
        <f>LIJSTMDCL!M250</f>
        <v>#N/A</v>
      </c>
      <c r="N242" s="17" t="e">
        <f>LIJSTMDCL!N250</f>
        <v>#N/A</v>
      </c>
      <c r="O242" s="17" t="e">
        <f>LIJSTMDCL!O250</f>
        <v>#N/A</v>
      </c>
      <c r="P242" s="17" t="e">
        <f>LIJSTMDCL!P250</f>
        <v>#N/A</v>
      </c>
      <c r="Q242" s="17" t="e">
        <f>LIJSTMDCL!Q250</f>
        <v>#N/A</v>
      </c>
      <c r="R242" s="17" t="e">
        <f>LIJSTMDCL!R250</f>
        <v>#N/A</v>
      </c>
      <c r="S242" s="17" t="e">
        <f>LIJSTMDCL!S250</f>
        <v>#N/A</v>
      </c>
      <c r="T242" s="17" t="e">
        <f>LIJSTMDCL!T250</f>
        <v>#N/A</v>
      </c>
      <c r="U242" s="14"/>
      <c r="V242" s="14"/>
      <c r="W242" s="14"/>
      <c r="X242" s="14"/>
      <c r="Y242" s="14"/>
    </row>
    <row r="243" spans="1:25" ht="0.75" hidden="1" customHeight="1" x14ac:dyDescent="0.25">
      <c r="A243" s="18" t="s">
        <v>26</v>
      </c>
      <c r="B243" s="22" t="str">
        <f>LIJSTMDCL!A226</f>
        <v>000</v>
      </c>
      <c r="C243" s="29" t="e">
        <f>LIJSTMDCL!C252*$V243</f>
        <v>#N/A</v>
      </c>
      <c r="D243" s="29" t="e">
        <f>LIJSTMDCL!D252*$V243</f>
        <v>#N/A</v>
      </c>
      <c r="E243" s="29" t="e">
        <f>LIJSTMDCL!E252*$V243</f>
        <v>#N/A</v>
      </c>
      <c r="F243" s="29" t="e">
        <f>LIJSTMDCL!F252*$V243</f>
        <v>#N/A</v>
      </c>
      <c r="G243" s="29" t="e">
        <f>LIJSTMDCL!G252*$V243</f>
        <v>#N/A</v>
      </c>
      <c r="H243" s="29" t="e">
        <f>LIJSTMDCL!H252*$V243</f>
        <v>#N/A</v>
      </c>
      <c r="I243" s="29" t="e">
        <f>LIJSTMDCL!I252*$V243</f>
        <v>#N/A</v>
      </c>
      <c r="J243" s="29" t="e">
        <f>LIJSTMDCL!J252*$V243</f>
        <v>#N/A</v>
      </c>
      <c r="K243" s="29" t="e">
        <f>LIJSTMDCL!K252*$V243</f>
        <v>#N/A</v>
      </c>
      <c r="L243" s="29" t="e">
        <f>LIJSTMDCL!L252*$V243</f>
        <v>#N/A</v>
      </c>
      <c r="M243" s="29" t="e">
        <f>LIJSTMDCL!M252*$V243</f>
        <v>#N/A</v>
      </c>
      <c r="N243" s="15" t="e">
        <f>LIJSTMDCL!N252*$V243</f>
        <v>#N/A</v>
      </c>
      <c r="O243" s="15" t="e">
        <f>LIJSTMDCL!O252*$V243</f>
        <v>#N/A</v>
      </c>
      <c r="P243" s="15" t="e">
        <f>LIJSTMDCL!P252*$V243</f>
        <v>#N/A</v>
      </c>
      <c r="Q243" s="15" t="e">
        <f>LIJSTMDCL!Q252*$V243</f>
        <v>#N/A</v>
      </c>
      <c r="R243" s="15" t="e">
        <f>LIJSTMDCL!R252*$V243</f>
        <v>#N/A</v>
      </c>
      <c r="S243" s="15" t="e">
        <f>LIJSTMDCL!S252*$V243</f>
        <v>#N/A</v>
      </c>
      <c r="T243" s="15" t="e">
        <f>LIJSTMDCL!T252*$V243</f>
        <v>#N/A</v>
      </c>
      <c r="U243" s="14" t="e">
        <f>LIJSTMDCL!D251</f>
        <v>#N/A</v>
      </c>
      <c r="V243" s="14" t="e">
        <f>POWER($H$5,U243)</f>
        <v>#N/A</v>
      </c>
      <c r="W243" s="14"/>
      <c r="X243" s="14"/>
      <c r="Y243" s="14"/>
    </row>
    <row r="244" spans="1:25" hidden="1" x14ac:dyDescent="0.25">
      <c r="A244" s="24" t="s">
        <v>27</v>
      </c>
      <c r="B244" s="22" t="str">
        <f>LIJSTMDCL!A226</f>
        <v>000</v>
      </c>
      <c r="C244" s="24" t="e">
        <f>LIJSTMDCL!C253*$H$5</f>
        <v>#N/A</v>
      </c>
      <c r="D244" s="24" t="e">
        <f>LIJSTMDCL!D253*$H$5</f>
        <v>#N/A</v>
      </c>
      <c r="E244" s="24" t="e">
        <f>LIJSTMDCL!E253*$H$5</f>
        <v>#N/A</v>
      </c>
      <c r="F244" s="24" t="e">
        <f>LIJSTMDCL!F253*$H$5</f>
        <v>#N/A</v>
      </c>
      <c r="G244" s="24" t="e">
        <f>LIJSTMDCL!G253*$H$5</f>
        <v>#N/A</v>
      </c>
      <c r="H244" s="24" t="e">
        <f>LIJSTMDCL!H253*$H$5</f>
        <v>#N/A</v>
      </c>
      <c r="I244" s="24" t="e">
        <f>LIJSTMDCL!I253*$H$5</f>
        <v>#N/A</v>
      </c>
      <c r="J244" s="24" t="e">
        <f>LIJSTMDCL!J253*$H$5</f>
        <v>#N/A</v>
      </c>
      <c r="K244" s="24" t="e">
        <f>LIJSTMDCL!K253*$H$5</f>
        <v>#N/A</v>
      </c>
      <c r="L244" s="24" t="e">
        <f>LIJSTMDCL!L253*$H$5</f>
        <v>#N/A</v>
      </c>
      <c r="M244" s="24" t="e">
        <f>LIJSTMDCL!M253*$H$5</f>
        <v>#N/A</v>
      </c>
      <c r="N244" s="16" t="e">
        <f>LIJSTMDCL!N253*$H$5</f>
        <v>#N/A</v>
      </c>
      <c r="O244" s="16" t="e">
        <f>LIJSTMDCL!O253*$H$5</f>
        <v>#N/A</v>
      </c>
      <c r="P244" s="16" t="e">
        <f>LIJSTMDCL!P253*$H$5</f>
        <v>#N/A</v>
      </c>
      <c r="Q244" s="16" t="e">
        <f>LIJSTMDCL!Q253*$H$5</f>
        <v>#N/A</v>
      </c>
      <c r="R244" s="16" t="e">
        <f>LIJSTMDCL!R253*$H$5</f>
        <v>#N/A</v>
      </c>
      <c r="S244" s="16" t="e">
        <f>LIJSTMDCL!S253*$H$5</f>
        <v>#N/A</v>
      </c>
      <c r="T244" s="16" t="e">
        <f>LIJSTMDCL!T253*$H$5</f>
        <v>#N/A</v>
      </c>
      <c r="U244" s="14"/>
      <c r="V244" s="14"/>
      <c r="W244" s="14"/>
      <c r="X244" s="14"/>
      <c r="Y244" s="14"/>
    </row>
    <row r="245" spans="1:25" hidden="1" x14ac:dyDescent="0.25">
      <c r="A245" s="26" t="s">
        <v>28</v>
      </c>
      <c r="B245" s="22" t="str">
        <f>LIJSTMDCL!A226</f>
        <v>000</v>
      </c>
      <c r="C245" s="26" t="e">
        <f>LIJSTMDCL!C254</f>
        <v>#N/A</v>
      </c>
      <c r="D245" s="26" t="e">
        <f>LIJSTMDCL!D254</f>
        <v>#N/A</v>
      </c>
      <c r="E245" s="26" t="e">
        <f>LIJSTMDCL!E254</f>
        <v>#N/A</v>
      </c>
      <c r="F245" s="26" t="e">
        <f>LIJSTMDCL!F254</f>
        <v>#N/A</v>
      </c>
      <c r="G245" s="26" t="e">
        <f>LIJSTMDCL!G254</f>
        <v>#N/A</v>
      </c>
      <c r="H245" s="26" t="e">
        <f>LIJSTMDCL!H254</f>
        <v>#N/A</v>
      </c>
      <c r="I245" s="26" t="e">
        <f>LIJSTMDCL!I254</f>
        <v>#N/A</v>
      </c>
      <c r="J245" s="26" t="e">
        <f>LIJSTMDCL!J254</f>
        <v>#N/A</v>
      </c>
      <c r="K245" s="26" t="e">
        <f>LIJSTMDCL!K254</f>
        <v>#N/A</v>
      </c>
      <c r="L245" s="26" t="e">
        <f>LIJSTMDCL!L254</f>
        <v>#N/A</v>
      </c>
      <c r="M245" s="26" t="e">
        <f>LIJSTMDCL!M254</f>
        <v>#N/A</v>
      </c>
      <c r="N245" s="17" t="e">
        <f>LIJSTMDCL!N254</f>
        <v>#N/A</v>
      </c>
      <c r="O245" s="17" t="e">
        <f>LIJSTMDCL!O254</f>
        <v>#N/A</v>
      </c>
      <c r="P245" s="17" t="e">
        <f>LIJSTMDCL!P254</f>
        <v>#N/A</v>
      </c>
      <c r="Q245" s="17" t="e">
        <f>LIJSTMDCL!Q254</f>
        <v>#N/A</v>
      </c>
      <c r="R245" s="17" t="e">
        <f>LIJSTMDCL!R254</f>
        <v>#N/A</v>
      </c>
      <c r="S245" s="17" t="e">
        <f>LIJSTMDCL!S254</f>
        <v>#N/A</v>
      </c>
      <c r="T245" s="17" t="e">
        <f>LIJSTMDCL!T254</f>
        <v>#N/A</v>
      </c>
      <c r="U245" s="14"/>
      <c r="V245" s="14"/>
      <c r="W245" s="14"/>
      <c r="X245" s="14"/>
      <c r="Y245" s="14"/>
    </row>
    <row r="246" spans="1:25" hidden="1" x14ac:dyDescent="0.25">
      <c r="A246" s="18" t="s">
        <v>26</v>
      </c>
      <c r="B246" s="22" t="str">
        <f>LIJSTMDCL!A227</f>
        <v>000</v>
      </c>
      <c r="C246" s="29" t="e">
        <f>LIJSTMDCL!C256*$V246</f>
        <v>#N/A</v>
      </c>
      <c r="D246" s="29" t="e">
        <f>LIJSTMDCL!D256*$V246</f>
        <v>#N/A</v>
      </c>
      <c r="E246" s="29" t="e">
        <f>LIJSTMDCL!E256*$V246</f>
        <v>#N/A</v>
      </c>
      <c r="F246" s="29" t="e">
        <f>LIJSTMDCL!F256*$V246</f>
        <v>#N/A</v>
      </c>
      <c r="G246" s="29" t="e">
        <f>LIJSTMDCL!G256*$V246</f>
        <v>#N/A</v>
      </c>
      <c r="H246" s="29" t="e">
        <f>LIJSTMDCL!H256*$V246</f>
        <v>#N/A</v>
      </c>
      <c r="I246" s="29" t="e">
        <f>LIJSTMDCL!I256*$V246</f>
        <v>#N/A</v>
      </c>
      <c r="J246" s="29" t="e">
        <f>LIJSTMDCL!J256*$V246</f>
        <v>#N/A</v>
      </c>
      <c r="K246" s="29" t="e">
        <f>LIJSTMDCL!K256*$V246</f>
        <v>#N/A</v>
      </c>
      <c r="L246" s="29" t="e">
        <f>LIJSTMDCL!L256*$V246</f>
        <v>#N/A</v>
      </c>
      <c r="M246" s="29" t="e">
        <f>LIJSTMDCL!M256*$V246</f>
        <v>#N/A</v>
      </c>
      <c r="N246" s="15" t="e">
        <f>LIJSTMDCL!N256*$V246</f>
        <v>#N/A</v>
      </c>
      <c r="O246" s="15" t="e">
        <f>LIJSTMDCL!O256*$V246</f>
        <v>#N/A</v>
      </c>
      <c r="P246" s="15" t="e">
        <f>LIJSTMDCL!P256*$V246</f>
        <v>#N/A</v>
      </c>
      <c r="Q246" s="15" t="e">
        <f>LIJSTMDCL!Q256*$V246</f>
        <v>#N/A</v>
      </c>
      <c r="R246" s="15" t="e">
        <f>LIJSTMDCL!R256*$V246</f>
        <v>#N/A</v>
      </c>
      <c r="S246" s="15" t="e">
        <f>LIJSTMDCL!S256*$V246</f>
        <v>#N/A</v>
      </c>
      <c r="T246" s="15" t="e">
        <f>LIJSTMDCL!T256*$V246</f>
        <v>#N/A</v>
      </c>
      <c r="U246" s="14" t="e">
        <f>LIJSTMDCL!D255</f>
        <v>#N/A</v>
      </c>
      <c r="V246" s="14" t="e">
        <f>POWER($H$5,U246)</f>
        <v>#N/A</v>
      </c>
      <c r="W246" s="14"/>
      <c r="X246" s="14"/>
      <c r="Y246" s="14"/>
    </row>
    <row r="247" spans="1:25" hidden="1" x14ac:dyDescent="0.25">
      <c r="A247" s="24" t="s">
        <v>27</v>
      </c>
      <c r="B247" s="22" t="str">
        <f>LIJSTMDCL!A227</f>
        <v>000</v>
      </c>
      <c r="C247" s="24" t="e">
        <f>LIJSTMDCL!C257*$H$5</f>
        <v>#N/A</v>
      </c>
      <c r="D247" s="24" t="e">
        <f>LIJSTMDCL!D257*$H$5</f>
        <v>#N/A</v>
      </c>
      <c r="E247" s="24" t="e">
        <f>LIJSTMDCL!E257*$H$5</f>
        <v>#N/A</v>
      </c>
      <c r="F247" s="24" t="e">
        <f>LIJSTMDCL!F257*$H$5</f>
        <v>#N/A</v>
      </c>
      <c r="G247" s="24" t="e">
        <f>LIJSTMDCL!G257*$H$5</f>
        <v>#N/A</v>
      </c>
      <c r="H247" s="24" t="e">
        <f>LIJSTMDCL!H257*$H$5</f>
        <v>#N/A</v>
      </c>
      <c r="I247" s="24" t="e">
        <f>LIJSTMDCL!I257*$H$5</f>
        <v>#N/A</v>
      </c>
      <c r="J247" s="24" t="e">
        <f>LIJSTMDCL!J257*$H$5</f>
        <v>#N/A</v>
      </c>
      <c r="K247" s="24" t="e">
        <f>LIJSTMDCL!K257*$H$5</f>
        <v>#N/A</v>
      </c>
      <c r="L247" s="24" t="e">
        <f>LIJSTMDCL!L257*$H$5</f>
        <v>#N/A</v>
      </c>
      <c r="M247" s="24" t="e">
        <f>LIJSTMDCL!M257*$H$5</f>
        <v>#N/A</v>
      </c>
      <c r="N247" s="16" t="e">
        <f>LIJSTMDCL!N257*$H$5</f>
        <v>#N/A</v>
      </c>
      <c r="O247" s="16" t="e">
        <f>LIJSTMDCL!O257*$H$5</f>
        <v>#N/A</v>
      </c>
      <c r="P247" s="16" t="e">
        <f>LIJSTMDCL!P257*$H$5</f>
        <v>#N/A</v>
      </c>
      <c r="Q247" s="16" t="e">
        <f>LIJSTMDCL!Q257*$H$5</f>
        <v>#N/A</v>
      </c>
      <c r="R247" s="16" t="e">
        <f>LIJSTMDCL!R257*$H$5</f>
        <v>#N/A</v>
      </c>
      <c r="S247" s="16" t="e">
        <f>LIJSTMDCL!S257*$H$5</f>
        <v>#N/A</v>
      </c>
      <c r="T247" s="16" t="e">
        <f>LIJSTMDCL!T257*$H$5</f>
        <v>#N/A</v>
      </c>
      <c r="U247" s="14"/>
      <c r="V247" s="14"/>
      <c r="W247" s="14"/>
      <c r="X247" s="14"/>
      <c r="Y247" s="14"/>
    </row>
    <row r="248" spans="1:25" hidden="1" x14ac:dyDescent="0.25">
      <c r="A248" s="26" t="s">
        <v>28</v>
      </c>
      <c r="B248" s="22" t="str">
        <f>LIJSTMDCL!A227</f>
        <v>000</v>
      </c>
      <c r="C248" s="26" t="e">
        <f>LIJSTMDCL!C258</f>
        <v>#N/A</v>
      </c>
      <c r="D248" s="26" t="e">
        <f>LIJSTMDCL!D258</f>
        <v>#N/A</v>
      </c>
      <c r="E248" s="26" t="e">
        <f>LIJSTMDCL!E258</f>
        <v>#N/A</v>
      </c>
      <c r="F248" s="26" t="e">
        <f>LIJSTMDCL!F258</f>
        <v>#N/A</v>
      </c>
      <c r="G248" s="26" t="e">
        <f>LIJSTMDCL!G258</f>
        <v>#N/A</v>
      </c>
      <c r="H248" s="26" t="e">
        <f>LIJSTMDCL!H258</f>
        <v>#N/A</v>
      </c>
      <c r="I248" s="26" t="e">
        <f>LIJSTMDCL!I258</f>
        <v>#N/A</v>
      </c>
      <c r="J248" s="26" t="e">
        <f>LIJSTMDCL!J258</f>
        <v>#N/A</v>
      </c>
      <c r="K248" s="26" t="e">
        <f>LIJSTMDCL!K258</f>
        <v>#N/A</v>
      </c>
      <c r="L248" s="26" t="e">
        <f>LIJSTMDCL!L258</f>
        <v>#N/A</v>
      </c>
      <c r="M248" s="26" t="e">
        <f>LIJSTMDCL!M258</f>
        <v>#N/A</v>
      </c>
      <c r="N248" s="17" t="e">
        <f>LIJSTMDCL!N258</f>
        <v>#N/A</v>
      </c>
      <c r="O248" s="17" t="e">
        <f>LIJSTMDCL!O258</f>
        <v>#N/A</v>
      </c>
      <c r="P248" s="17" t="e">
        <f>LIJSTMDCL!P258</f>
        <v>#N/A</v>
      </c>
      <c r="Q248" s="17" t="e">
        <f>LIJSTMDCL!Q258</f>
        <v>#N/A</v>
      </c>
      <c r="R248" s="17" t="e">
        <f>LIJSTMDCL!R258</f>
        <v>#N/A</v>
      </c>
      <c r="S248" s="17" t="e">
        <f>LIJSTMDCL!S258</f>
        <v>#N/A</v>
      </c>
      <c r="T248" s="17" t="e">
        <f>LIJSTMDCL!T258</f>
        <v>#N/A</v>
      </c>
      <c r="U248" s="14"/>
      <c r="V248" s="14"/>
      <c r="W248" s="14"/>
      <c r="X248" s="14"/>
      <c r="Y248" s="14"/>
    </row>
    <row r="249" spans="1:25" hidden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idden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0.75" hidden="1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idden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idden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idden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idden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idden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idden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idden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idden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idden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idden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idden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idden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idden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idden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idden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idden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idden="1" x14ac:dyDescent="0.25">
      <c r="A268" s="18" t="str">
        <f>LIJSTMDCL!B261</f>
        <v>minicanaldbe</v>
      </c>
      <c r="B268" s="18" t="s">
        <v>62</v>
      </c>
      <c r="C268" s="18">
        <f>LIJSTMDCL!D261</f>
        <v>21</v>
      </c>
      <c r="D268" s="18" t="s">
        <v>0</v>
      </c>
      <c r="E268" s="18"/>
      <c r="F268" s="18"/>
      <c r="G268" s="18"/>
      <c r="H268" s="18"/>
      <c r="I268" s="18"/>
      <c r="J268" s="18"/>
      <c r="K268" s="18"/>
      <c r="L268" s="18"/>
      <c r="M268" s="18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idden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idden="1" x14ac:dyDescent="0.25">
      <c r="A270" s="18"/>
      <c r="B270" s="18" t="s">
        <v>36</v>
      </c>
      <c r="C270" s="19" t="str">
        <f>LIJSTMDCL!C262</f>
        <v>110</v>
      </c>
      <c r="D270" s="19" t="str">
        <f>LIJSTMDCL!D262</f>
        <v>130</v>
      </c>
      <c r="E270" s="19" t="str">
        <f>LIJSTMDCL!E262</f>
        <v>150</v>
      </c>
      <c r="F270" s="19" t="str">
        <f>LIJSTMDCL!F262</f>
        <v>170</v>
      </c>
      <c r="G270" s="19" t="str">
        <f>LIJSTMDCL!G262</f>
        <v>190</v>
      </c>
      <c r="H270" s="19" t="str">
        <f>LIJSTMDCL!H262</f>
        <v>210</v>
      </c>
      <c r="I270" s="19" t="str">
        <f>LIJSTMDCL!I262</f>
        <v>230</v>
      </c>
      <c r="J270" s="19" t="str">
        <f>LIJSTMDCL!J262</f>
        <v>250</v>
      </c>
      <c r="K270" s="19" t="str">
        <f>LIJSTMDCL!K262</f>
        <v>270</v>
      </c>
      <c r="L270" s="19" t="str">
        <f>LIJSTMDCL!L262</f>
        <v>290</v>
      </c>
      <c r="M270" s="19" t="str">
        <f>LIJSTMDCL!M262</f>
        <v>310</v>
      </c>
      <c r="N270" s="13" t="str">
        <f>LIJSTMDCL!N262</f>
        <v>00</v>
      </c>
      <c r="O270" s="13" t="str">
        <f>LIJSTMDCL!O262</f>
        <v>00</v>
      </c>
      <c r="P270" s="13" t="str">
        <f>LIJSTMDCL!P262</f>
        <v>00</v>
      </c>
      <c r="Q270" s="13" t="str">
        <f>LIJSTMDCL!Q262</f>
        <v>00</v>
      </c>
      <c r="R270" s="13" t="str">
        <f>LIJSTMDCL!R262</f>
        <v>00</v>
      </c>
      <c r="S270" s="13" t="str">
        <f>LIJSTMDCL!S262</f>
        <v>00</v>
      </c>
      <c r="T270" s="13" t="str">
        <f>LIJSTMDCL!T262</f>
        <v>00</v>
      </c>
      <c r="U270" s="14"/>
      <c r="V270" s="14"/>
      <c r="W270" s="14"/>
      <c r="X270" s="14"/>
      <c r="Y270" s="14"/>
    </row>
    <row r="271" spans="1:25" hidden="1" x14ac:dyDescent="0.25">
      <c r="A271" s="21" t="s">
        <v>26</v>
      </c>
      <c r="B271" s="22" t="str">
        <f>LIJSTMDCL!A264</f>
        <v>014</v>
      </c>
      <c r="C271" s="29" t="e">
        <f>LIJSTMDCL!C275*$V271</f>
        <v>#N/A</v>
      </c>
      <c r="D271" s="29" t="e">
        <f>LIJSTMDCL!D275*$V271</f>
        <v>#N/A</v>
      </c>
      <c r="E271" s="29" t="e">
        <f>LIJSTMDCL!E275*$V271</f>
        <v>#N/A</v>
      </c>
      <c r="F271" s="29" t="e">
        <f>LIJSTMDCL!F275*$V271</f>
        <v>#N/A</v>
      </c>
      <c r="G271" s="29" t="e">
        <f>LIJSTMDCL!G275*$V271</f>
        <v>#N/A</v>
      </c>
      <c r="H271" s="29" t="e">
        <f>LIJSTMDCL!H275*$V271</f>
        <v>#N/A</v>
      </c>
      <c r="I271" s="29" t="e">
        <f>LIJSTMDCL!I275*$V271</f>
        <v>#N/A</v>
      </c>
      <c r="J271" s="29" t="e">
        <f>LIJSTMDCL!J275*$V271</f>
        <v>#N/A</v>
      </c>
      <c r="K271" s="29" t="e">
        <f>LIJSTMDCL!K275*$V271</f>
        <v>#N/A</v>
      </c>
      <c r="L271" s="29" t="e">
        <f>LIJSTMDCL!L275*$V271</f>
        <v>#N/A</v>
      </c>
      <c r="M271" s="29" t="e">
        <f>LIJSTMDCL!M275*$V271</f>
        <v>#N/A</v>
      </c>
      <c r="N271" s="15" t="e">
        <f>LIJSTMDCL!N275*$V271</f>
        <v>#N/A</v>
      </c>
      <c r="O271" s="15" t="e">
        <f>LIJSTMDCL!O275*$V271</f>
        <v>#N/A</v>
      </c>
      <c r="P271" s="15" t="e">
        <f>LIJSTMDCL!P275*$V271</f>
        <v>#N/A</v>
      </c>
      <c r="Q271" s="15" t="e">
        <f>LIJSTMDCL!Q275*$V271</f>
        <v>#N/A</v>
      </c>
      <c r="R271" s="15" t="e">
        <f>LIJSTMDCL!R275*$V271</f>
        <v>#N/A</v>
      </c>
      <c r="S271" s="15" t="e">
        <f>LIJSTMDCL!S275*$V271</f>
        <v>#N/A</v>
      </c>
      <c r="T271" s="15" t="e">
        <f>LIJSTMDCL!T275*$V271</f>
        <v>#N/A</v>
      </c>
      <c r="U271" s="14" t="e">
        <f>LIJSTMDCL!D274</f>
        <v>#N/A</v>
      </c>
      <c r="V271" s="14" t="e">
        <f>POWER($H$5,U271)</f>
        <v>#N/A</v>
      </c>
      <c r="W271" s="14"/>
      <c r="X271" s="14"/>
      <c r="Y271" s="14"/>
    </row>
    <row r="272" spans="1:25" hidden="1" x14ac:dyDescent="0.25">
      <c r="A272" s="24" t="s">
        <v>27</v>
      </c>
      <c r="B272" s="22" t="str">
        <f>LIJSTMDCL!A264</f>
        <v>014</v>
      </c>
      <c r="C272" s="24" t="e">
        <f>LIJSTMDCL!C276*$H$5</f>
        <v>#N/A</v>
      </c>
      <c r="D272" s="24" t="e">
        <f>LIJSTMDCL!D276*$H$5</f>
        <v>#N/A</v>
      </c>
      <c r="E272" s="24" t="e">
        <f>LIJSTMDCL!E276*$H$5</f>
        <v>#N/A</v>
      </c>
      <c r="F272" s="24" t="e">
        <f>LIJSTMDCL!F276*$H$5</f>
        <v>#N/A</v>
      </c>
      <c r="G272" s="24" t="e">
        <f>LIJSTMDCL!G276*$H$5</f>
        <v>#N/A</v>
      </c>
      <c r="H272" s="24" t="e">
        <f>LIJSTMDCL!H276*$H$5</f>
        <v>#N/A</v>
      </c>
      <c r="I272" s="24" t="e">
        <f>LIJSTMDCL!I276*$H$5</f>
        <v>#N/A</v>
      </c>
      <c r="J272" s="24" t="e">
        <f>LIJSTMDCL!J276*$H$5</f>
        <v>#N/A</v>
      </c>
      <c r="K272" s="24" t="e">
        <f>LIJSTMDCL!K276*$H$5</f>
        <v>#N/A</v>
      </c>
      <c r="L272" s="24" t="e">
        <f>LIJSTMDCL!L276*$H$5</f>
        <v>#N/A</v>
      </c>
      <c r="M272" s="24" t="e">
        <f>LIJSTMDCL!M276*$H$5</f>
        <v>#N/A</v>
      </c>
      <c r="N272" s="16" t="e">
        <f>LIJSTMDCL!N276*$H$5</f>
        <v>#N/A</v>
      </c>
      <c r="O272" s="16" t="e">
        <f>LIJSTMDCL!O276*$H$5</f>
        <v>#N/A</v>
      </c>
      <c r="P272" s="16" t="e">
        <f>LIJSTMDCL!P276*$H$5</f>
        <v>#N/A</v>
      </c>
      <c r="Q272" s="16" t="e">
        <f>LIJSTMDCL!Q276*$H$5</f>
        <v>#N/A</v>
      </c>
      <c r="R272" s="16" t="e">
        <f>LIJSTMDCL!R276*$H$5</f>
        <v>#N/A</v>
      </c>
      <c r="S272" s="16" t="e">
        <f>LIJSTMDCL!S276*$H$5</f>
        <v>#N/A</v>
      </c>
      <c r="T272" s="16" t="e">
        <f>LIJSTMDCL!T276*$H$5</f>
        <v>#N/A</v>
      </c>
      <c r="U272" s="14"/>
      <c r="V272" s="14"/>
      <c r="W272" s="14"/>
      <c r="X272" s="14"/>
      <c r="Y272" s="14"/>
    </row>
    <row r="273" spans="1:25" hidden="1" x14ac:dyDescent="0.25">
      <c r="A273" s="26" t="s">
        <v>28</v>
      </c>
      <c r="B273" s="22" t="str">
        <f>LIJSTMDCL!A264</f>
        <v>014</v>
      </c>
      <c r="C273" s="26" t="e">
        <f>LIJSTMDCL!C277</f>
        <v>#N/A</v>
      </c>
      <c r="D273" s="26" t="e">
        <f>LIJSTMDCL!D277</f>
        <v>#N/A</v>
      </c>
      <c r="E273" s="26" t="e">
        <f>LIJSTMDCL!E277</f>
        <v>#N/A</v>
      </c>
      <c r="F273" s="26" t="e">
        <f>LIJSTMDCL!F277</f>
        <v>#N/A</v>
      </c>
      <c r="G273" s="26" t="e">
        <f>LIJSTMDCL!G277</f>
        <v>#N/A</v>
      </c>
      <c r="H273" s="26" t="e">
        <f>LIJSTMDCL!H277</f>
        <v>#N/A</v>
      </c>
      <c r="I273" s="26" t="e">
        <f>LIJSTMDCL!I277</f>
        <v>#N/A</v>
      </c>
      <c r="J273" s="26" t="e">
        <f>LIJSTMDCL!J277</f>
        <v>#N/A</v>
      </c>
      <c r="K273" s="26" t="e">
        <f>LIJSTMDCL!K277</f>
        <v>#N/A</v>
      </c>
      <c r="L273" s="26" t="e">
        <f>LIJSTMDCL!L277</f>
        <v>#N/A</v>
      </c>
      <c r="M273" s="26" t="e">
        <f>LIJSTMDCL!M277</f>
        <v>#N/A</v>
      </c>
      <c r="N273" s="17" t="e">
        <f>LIJSTMDCL!N277</f>
        <v>#N/A</v>
      </c>
      <c r="O273" s="17" t="e">
        <f>LIJSTMDCL!O277</f>
        <v>#N/A</v>
      </c>
      <c r="P273" s="17" t="e">
        <f>LIJSTMDCL!P277</f>
        <v>#N/A</v>
      </c>
      <c r="Q273" s="17" t="e">
        <f>LIJSTMDCL!Q277</f>
        <v>#N/A</v>
      </c>
      <c r="R273" s="17" t="e">
        <f>LIJSTMDCL!R277</f>
        <v>#N/A</v>
      </c>
      <c r="S273" s="17" t="e">
        <f>LIJSTMDCL!S277</f>
        <v>#N/A</v>
      </c>
      <c r="T273" s="17" t="e">
        <f>LIJSTMDCL!T277</f>
        <v>#N/A</v>
      </c>
      <c r="U273" s="14"/>
      <c r="V273" s="14"/>
      <c r="W273" s="14"/>
      <c r="X273" s="14"/>
      <c r="Y273" s="14"/>
    </row>
    <row r="274" spans="1:25" hidden="1" x14ac:dyDescent="0.25">
      <c r="A274" s="18" t="s">
        <v>26</v>
      </c>
      <c r="B274" s="22" t="str">
        <f>LIJSTMDCL!A265</f>
        <v>00</v>
      </c>
      <c r="C274" s="29" t="e">
        <f>LIJSTMDCL!C279*$V274</f>
        <v>#N/A</v>
      </c>
      <c r="D274" s="29" t="e">
        <f>LIJSTMDCL!D279*$V274</f>
        <v>#N/A</v>
      </c>
      <c r="E274" s="29" t="e">
        <f>LIJSTMDCL!E279*$V274</f>
        <v>#N/A</v>
      </c>
      <c r="F274" s="29" t="e">
        <f>LIJSTMDCL!F279*$V274</f>
        <v>#N/A</v>
      </c>
      <c r="G274" s="29" t="e">
        <f>LIJSTMDCL!G279*$V274</f>
        <v>#N/A</v>
      </c>
      <c r="H274" s="29" t="e">
        <f>LIJSTMDCL!H279*$V274</f>
        <v>#N/A</v>
      </c>
      <c r="I274" s="29" t="e">
        <f>LIJSTMDCL!I279*$V274</f>
        <v>#N/A</v>
      </c>
      <c r="J274" s="29" t="e">
        <f>LIJSTMDCL!J279*$V274</f>
        <v>#N/A</v>
      </c>
      <c r="K274" s="29" t="e">
        <f>LIJSTMDCL!K279*$V274</f>
        <v>#N/A</v>
      </c>
      <c r="L274" s="29" t="e">
        <f>LIJSTMDCL!L279*$V274</f>
        <v>#N/A</v>
      </c>
      <c r="M274" s="29" t="e">
        <f>LIJSTMDCL!M279*$V274</f>
        <v>#N/A</v>
      </c>
      <c r="N274" s="15" t="e">
        <f>LIJSTMDCL!N279*$V274</f>
        <v>#N/A</v>
      </c>
      <c r="O274" s="15" t="e">
        <f>LIJSTMDCL!O279*$V274</f>
        <v>#N/A</v>
      </c>
      <c r="P274" s="15" t="e">
        <f>LIJSTMDCL!P279*$V274</f>
        <v>#N/A</v>
      </c>
      <c r="Q274" s="15" t="e">
        <f>LIJSTMDCL!Q279*$V274</f>
        <v>#N/A</v>
      </c>
      <c r="R274" s="15" t="e">
        <f>LIJSTMDCL!R279*$V274</f>
        <v>#N/A</v>
      </c>
      <c r="S274" s="15" t="e">
        <f>LIJSTMDCL!S279*$V274</f>
        <v>#N/A</v>
      </c>
      <c r="T274" s="15" t="e">
        <f>LIJSTMDCL!T278*$V274</f>
        <v>#N/A</v>
      </c>
      <c r="U274" s="14" t="e">
        <f>LIJSTMDCL!C278</f>
        <v>#N/A</v>
      </c>
      <c r="V274" s="14" t="e">
        <f>POWER($H$5,U274)</f>
        <v>#N/A</v>
      </c>
      <c r="W274" s="14"/>
      <c r="X274" s="14"/>
      <c r="Y274" s="14"/>
    </row>
    <row r="275" spans="1:25" hidden="1" x14ac:dyDescent="0.25">
      <c r="A275" s="24" t="s">
        <v>27</v>
      </c>
      <c r="B275" s="22" t="str">
        <f>LIJSTMDCL!A265</f>
        <v>00</v>
      </c>
      <c r="C275" s="24" t="e">
        <f>LIJSTMDCL!C280*$H$5</f>
        <v>#N/A</v>
      </c>
      <c r="D275" s="24" t="e">
        <f>LIJSTMDCL!D280*$H$5</f>
        <v>#N/A</v>
      </c>
      <c r="E275" s="24" t="e">
        <f>LIJSTMDCL!E280*$H$5</f>
        <v>#N/A</v>
      </c>
      <c r="F275" s="24" t="e">
        <f>LIJSTMDCL!F280*$H$5</f>
        <v>#N/A</v>
      </c>
      <c r="G275" s="24" t="e">
        <f>LIJSTMDCL!G280*$H$5</f>
        <v>#N/A</v>
      </c>
      <c r="H275" s="24" t="e">
        <f>LIJSTMDCL!H280*$H$5</f>
        <v>#N/A</v>
      </c>
      <c r="I275" s="24" t="e">
        <f>LIJSTMDCL!I280*$H$5</f>
        <v>#N/A</v>
      </c>
      <c r="J275" s="24" t="e">
        <f>LIJSTMDCL!J280*$H$5</f>
        <v>#N/A</v>
      </c>
      <c r="K275" s="24" t="e">
        <f>LIJSTMDCL!K280*$H$5</f>
        <v>#N/A</v>
      </c>
      <c r="L275" s="24" t="e">
        <f>LIJSTMDCL!L280*$H$5</f>
        <v>#N/A</v>
      </c>
      <c r="M275" s="24" t="e">
        <f>LIJSTMDCL!M280*$H$5</f>
        <v>#N/A</v>
      </c>
      <c r="N275" s="16" t="e">
        <f>LIJSTMDCL!N280*$H$5</f>
        <v>#N/A</v>
      </c>
      <c r="O275" s="16" t="e">
        <f>LIJSTMDCL!O280*$H$5</f>
        <v>#N/A</v>
      </c>
      <c r="P275" s="16" t="e">
        <f>LIJSTMDCL!P280*$H$5</f>
        <v>#N/A</v>
      </c>
      <c r="Q275" s="16" t="e">
        <f>LIJSTMDCL!Q280*$H$5</f>
        <v>#N/A</v>
      </c>
      <c r="R275" s="16" t="e">
        <f>LIJSTMDCL!R280*$H$5</f>
        <v>#N/A</v>
      </c>
      <c r="S275" s="16" t="e">
        <f>LIJSTMDCL!S280*$H$5</f>
        <v>#N/A</v>
      </c>
      <c r="T275" s="16" t="e">
        <f>LIJSTMDCL!T279*$H$5</f>
        <v>#N/A</v>
      </c>
      <c r="U275" s="14"/>
      <c r="V275" s="14"/>
      <c r="W275" s="14"/>
      <c r="X275" s="14"/>
      <c r="Y275" s="14"/>
    </row>
    <row r="276" spans="1:25" hidden="1" x14ac:dyDescent="0.25">
      <c r="A276" s="26" t="s">
        <v>28</v>
      </c>
      <c r="B276" s="22" t="str">
        <f>LIJSTMDCL!A265</f>
        <v>00</v>
      </c>
      <c r="C276" s="26" t="e">
        <f>LIJSTMDCL!C281</f>
        <v>#N/A</v>
      </c>
      <c r="D276" s="26" t="e">
        <f>LIJSTMDCL!D281</f>
        <v>#N/A</v>
      </c>
      <c r="E276" s="26" t="e">
        <f>LIJSTMDCL!E281</f>
        <v>#N/A</v>
      </c>
      <c r="F276" s="26" t="e">
        <f>LIJSTMDCL!F281</f>
        <v>#N/A</v>
      </c>
      <c r="G276" s="26" t="e">
        <f>LIJSTMDCL!G281</f>
        <v>#N/A</v>
      </c>
      <c r="H276" s="26" t="e">
        <f>LIJSTMDCL!H281</f>
        <v>#N/A</v>
      </c>
      <c r="I276" s="26" t="e">
        <f>LIJSTMDCL!I281</f>
        <v>#N/A</v>
      </c>
      <c r="J276" s="26" t="e">
        <f>LIJSTMDCL!J281</f>
        <v>#N/A</v>
      </c>
      <c r="K276" s="26" t="e">
        <f>LIJSTMDCL!K281</f>
        <v>#N/A</v>
      </c>
      <c r="L276" s="26" t="e">
        <f>LIJSTMDCL!L281</f>
        <v>#N/A</v>
      </c>
      <c r="M276" s="26" t="e">
        <f>LIJSTMDCL!M281</f>
        <v>#N/A</v>
      </c>
      <c r="N276" s="17" t="e">
        <f>LIJSTMDCL!N281</f>
        <v>#N/A</v>
      </c>
      <c r="O276" s="17" t="e">
        <f>LIJSTMDCL!O281</f>
        <v>#N/A</v>
      </c>
      <c r="P276" s="17" t="e">
        <f>LIJSTMDCL!P281</f>
        <v>#N/A</v>
      </c>
      <c r="Q276" s="17" t="e">
        <f>LIJSTMDCL!Q281</f>
        <v>#N/A</v>
      </c>
      <c r="R276" s="17" t="e">
        <f>LIJSTMDCL!R281</f>
        <v>#N/A</v>
      </c>
      <c r="S276" s="17" t="e">
        <f>LIJSTMDCL!S281</f>
        <v>#N/A</v>
      </c>
      <c r="T276" s="17" t="e">
        <f>LIJSTMDCL!T280</f>
        <v>#N/A</v>
      </c>
      <c r="U276" s="14"/>
      <c r="V276" s="14"/>
      <c r="W276" s="14"/>
      <c r="X276" s="14"/>
      <c r="Y276" s="14"/>
    </row>
    <row r="277" spans="1:25" hidden="1" x14ac:dyDescent="0.25">
      <c r="A277" s="18" t="s">
        <v>26</v>
      </c>
      <c r="B277" s="22" t="str">
        <f>LIJSTMDCL!A266</f>
        <v>00</v>
      </c>
      <c r="C277" s="29" t="e">
        <f>LIJSTMDCL!C283*$V277</f>
        <v>#N/A</v>
      </c>
      <c r="D277" s="29" t="e">
        <f>LIJSTMDCL!D283*$V277</f>
        <v>#N/A</v>
      </c>
      <c r="E277" s="29" t="e">
        <f>LIJSTMDCL!E283*$V277</f>
        <v>#N/A</v>
      </c>
      <c r="F277" s="29" t="e">
        <f>LIJSTMDCL!F283*$V277</f>
        <v>#N/A</v>
      </c>
      <c r="G277" s="29" t="e">
        <f>LIJSTMDCL!G283*$V277</f>
        <v>#N/A</v>
      </c>
      <c r="H277" s="29" t="e">
        <f>LIJSTMDCL!H283*$V277</f>
        <v>#N/A</v>
      </c>
      <c r="I277" s="29" t="e">
        <f>LIJSTMDCL!I283*$V277</f>
        <v>#N/A</v>
      </c>
      <c r="J277" s="29" t="e">
        <f>LIJSTMDCL!J283*$V277</f>
        <v>#N/A</v>
      </c>
      <c r="K277" s="29" t="e">
        <f>LIJSTMDCL!K283*$V277</f>
        <v>#N/A</v>
      </c>
      <c r="L277" s="29" t="e">
        <f>LIJSTMDCL!L283*$V277</f>
        <v>#N/A</v>
      </c>
      <c r="M277" s="29" t="e">
        <f>LIJSTMDCL!M283*$V277</f>
        <v>#N/A</v>
      </c>
      <c r="N277" s="15" t="e">
        <f>LIJSTMDCL!N283*$V277</f>
        <v>#N/A</v>
      </c>
      <c r="O277" s="15" t="e">
        <f>LIJSTMDCL!O283*$V277</f>
        <v>#N/A</v>
      </c>
      <c r="P277" s="15" t="e">
        <f>LIJSTMDCL!P283*$V277</f>
        <v>#N/A</v>
      </c>
      <c r="Q277" s="15" t="e">
        <f>LIJSTMDCL!Q283*$V277</f>
        <v>#N/A</v>
      </c>
      <c r="R277" s="15" t="e">
        <f>LIJSTMDCL!R283*$V277</f>
        <v>#N/A</v>
      </c>
      <c r="S277" s="15" t="e">
        <f>LIJSTMDCL!S283*$V277</f>
        <v>#N/A</v>
      </c>
      <c r="T277" s="15" t="e">
        <f>LIJSTMDCL!T283*$V277</f>
        <v>#N/A</v>
      </c>
      <c r="U277" s="14" t="e">
        <f>LIJSTMDCL!C282</f>
        <v>#N/A</v>
      </c>
      <c r="V277" s="14" t="e">
        <f>POWER($H$5,U277)</f>
        <v>#N/A</v>
      </c>
      <c r="W277" s="14"/>
      <c r="X277" s="14"/>
      <c r="Y277" s="14"/>
    </row>
    <row r="278" spans="1:25" hidden="1" x14ac:dyDescent="0.25">
      <c r="A278" s="24" t="s">
        <v>27</v>
      </c>
      <c r="B278" s="22" t="str">
        <f>LIJSTMDCL!A266</f>
        <v>00</v>
      </c>
      <c r="C278" s="24" t="e">
        <f>LIJSTMDCL!C284*$H$5</f>
        <v>#N/A</v>
      </c>
      <c r="D278" s="24" t="e">
        <f>LIJSTMDCL!D284*$H$5</f>
        <v>#N/A</v>
      </c>
      <c r="E278" s="24" t="e">
        <f>LIJSTMDCL!E284*$H$5</f>
        <v>#N/A</v>
      </c>
      <c r="F278" s="24" t="e">
        <f>LIJSTMDCL!F284*$H$5</f>
        <v>#N/A</v>
      </c>
      <c r="G278" s="24" t="e">
        <f>LIJSTMDCL!G284*$H$5</f>
        <v>#N/A</v>
      </c>
      <c r="H278" s="24" t="e">
        <f>LIJSTMDCL!H284*$H$5</f>
        <v>#N/A</v>
      </c>
      <c r="I278" s="24" t="e">
        <f>LIJSTMDCL!I284*$H$5</f>
        <v>#N/A</v>
      </c>
      <c r="J278" s="24" t="e">
        <f>LIJSTMDCL!J284*$H$5</f>
        <v>#N/A</v>
      </c>
      <c r="K278" s="24" t="e">
        <f>LIJSTMDCL!K284*$H$5</f>
        <v>#N/A</v>
      </c>
      <c r="L278" s="24" t="e">
        <f>LIJSTMDCL!L284*$H$5</f>
        <v>#N/A</v>
      </c>
      <c r="M278" s="24" t="e">
        <f>LIJSTMDCL!M284*$H$5</f>
        <v>#N/A</v>
      </c>
      <c r="N278" s="16" t="e">
        <f>LIJSTMDCL!N284*$H$5</f>
        <v>#N/A</v>
      </c>
      <c r="O278" s="16" t="e">
        <f>LIJSTMDCL!O284*$H$5</f>
        <v>#N/A</v>
      </c>
      <c r="P278" s="16" t="e">
        <f>LIJSTMDCL!P284*$H$5</f>
        <v>#N/A</v>
      </c>
      <c r="Q278" s="16" t="e">
        <f>LIJSTMDCL!Q284*$H$5</f>
        <v>#N/A</v>
      </c>
      <c r="R278" s="16" t="e">
        <f>LIJSTMDCL!R284*$H$5</f>
        <v>#N/A</v>
      </c>
      <c r="S278" s="16" t="e">
        <f>LIJSTMDCL!S284*$H$5</f>
        <v>#N/A</v>
      </c>
      <c r="T278" s="16" t="e">
        <f>LIJSTMDCL!T284*$H$5</f>
        <v>#N/A</v>
      </c>
      <c r="U278" s="14"/>
      <c r="V278" s="14"/>
      <c r="W278" s="14"/>
      <c r="X278" s="14"/>
      <c r="Y278" s="14"/>
    </row>
    <row r="279" spans="1:25" hidden="1" x14ac:dyDescent="0.25">
      <c r="A279" s="26" t="s">
        <v>28</v>
      </c>
      <c r="B279" s="22" t="str">
        <f>LIJSTMDCL!A266</f>
        <v>00</v>
      </c>
      <c r="C279" s="26" t="e">
        <f>LIJSTMDCL!C285</f>
        <v>#N/A</v>
      </c>
      <c r="D279" s="26" t="e">
        <f>LIJSTMDCL!D285</f>
        <v>#N/A</v>
      </c>
      <c r="E279" s="26" t="e">
        <f>LIJSTMDCL!E285</f>
        <v>#N/A</v>
      </c>
      <c r="F279" s="26" t="e">
        <f>LIJSTMDCL!F285</f>
        <v>#N/A</v>
      </c>
      <c r="G279" s="26" t="e">
        <f>LIJSTMDCL!G285</f>
        <v>#N/A</v>
      </c>
      <c r="H279" s="26" t="e">
        <f>LIJSTMDCL!H285</f>
        <v>#N/A</v>
      </c>
      <c r="I279" s="26" t="e">
        <f>LIJSTMDCL!I285</f>
        <v>#N/A</v>
      </c>
      <c r="J279" s="26" t="e">
        <f>LIJSTMDCL!J285</f>
        <v>#N/A</v>
      </c>
      <c r="K279" s="26" t="e">
        <f>LIJSTMDCL!K285</f>
        <v>#N/A</v>
      </c>
      <c r="L279" s="26" t="e">
        <f>LIJSTMDCL!L285</f>
        <v>#N/A</v>
      </c>
      <c r="M279" s="26" t="e">
        <f>LIJSTMDCL!M285</f>
        <v>#N/A</v>
      </c>
      <c r="N279" s="17" t="e">
        <f>LIJSTMDCL!N285</f>
        <v>#N/A</v>
      </c>
      <c r="O279" s="17" t="e">
        <f>LIJSTMDCL!O285</f>
        <v>#N/A</v>
      </c>
      <c r="P279" s="17" t="e">
        <f>LIJSTMDCL!P285</f>
        <v>#N/A</v>
      </c>
      <c r="Q279" s="17" t="e">
        <f>LIJSTMDCL!Q285</f>
        <v>#N/A</v>
      </c>
      <c r="R279" s="17" t="e">
        <f>LIJSTMDCL!R285</f>
        <v>#N/A</v>
      </c>
      <c r="S279" s="17" t="e">
        <f>LIJSTMDCL!S285</f>
        <v>#N/A</v>
      </c>
      <c r="T279" s="17" t="e">
        <f>LIJSTMDCL!T285</f>
        <v>#N/A</v>
      </c>
      <c r="U279" s="14"/>
      <c r="V279" s="14"/>
      <c r="W279" s="14"/>
      <c r="X279" s="14"/>
      <c r="Y279" s="14"/>
    </row>
    <row r="280" spans="1:25" hidden="1" x14ac:dyDescent="0.25">
      <c r="A280" s="18" t="s">
        <v>26</v>
      </c>
      <c r="B280" s="22" t="str">
        <f>LIJSTMDCL!A267</f>
        <v>00</v>
      </c>
      <c r="C280" s="29" t="e">
        <f>LIJSTMDCL!C287*$V280</f>
        <v>#N/A</v>
      </c>
      <c r="D280" s="29" t="e">
        <f>LIJSTMDCL!D287*$V280</f>
        <v>#N/A</v>
      </c>
      <c r="E280" s="29" t="e">
        <f>LIJSTMDCL!E287*$V280</f>
        <v>#N/A</v>
      </c>
      <c r="F280" s="29" t="e">
        <f>LIJSTMDCL!F287*$V280</f>
        <v>#N/A</v>
      </c>
      <c r="G280" s="29" t="e">
        <f>LIJSTMDCL!G287*$V280</f>
        <v>#N/A</v>
      </c>
      <c r="H280" s="29" t="e">
        <f>LIJSTMDCL!H287*$V280</f>
        <v>#N/A</v>
      </c>
      <c r="I280" s="29" t="e">
        <f>LIJSTMDCL!I287*$V280</f>
        <v>#N/A</v>
      </c>
      <c r="J280" s="29" t="e">
        <f>LIJSTMDCL!J287*$V280</f>
        <v>#N/A</v>
      </c>
      <c r="K280" s="29" t="e">
        <f>LIJSTMDCL!K287*$V280</f>
        <v>#N/A</v>
      </c>
      <c r="L280" s="29" t="e">
        <f>LIJSTMDCL!L287*$V280</f>
        <v>#N/A</v>
      </c>
      <c r="M280" s="29" t="e">
        <f>LIJSTMDCL!M287*$V280</f>
        <v>#N/A</v>
      </c>
      <c r="N280" s="15" t="e">
        <f>LIJSTMDCL!N287*$V280</f>
        <v>#N/A</v>
      </c>
      <c r="O280" s="15" t="e">
        <f>LIJSTMDCL!O287*$V280</f>
        <v>#N/A</v>
      </c>
      <c r="P280" s="15" t="e">
        <f>LIJSTMDCL!P287*$V280</f>
        <v>#N/A</v>
      </c>
      <c r="Q280" s="15" t="e">
        <f>LIJSTMDCL!Q287*$V280</f>
        <v>#N/A</v>
      </c>
      <c r="R280" s="15" t="e">
        <f>LIJSTMDCL!R287*$V280</f>
        <v>#N/A</v>
      </c>
      <c r="S280" s="15" t="e">
        <f>LIJSTMDCL!S287*$V280</f>
        <v>#N/A</v>
      </c>
      <c r="T280" s="15" t="e">
        <f>LIJSTMDCL!T287*$V280</f>
        <v>#N/A</v>
      </c>
      <c r="U280" s="14" t="e">
        <f>LIJSTMDCL!C286</f>
        <v>#N/A</v>
      </c>
      <c r="V280" s="14" t="e">
        <f>POWER($H$5,U280)</f>
        <v>#N/A</v>
      </c>
      <c r="W280" s="14"/>
      <c r="X280" s="14"/>
      <c r="Y280" s="14"/>
    </row>
    <row r="281" spans="1:25" hidden="1" x14ac:dyDescent="0.25">
      <c r="A281" s="24" t="s">
        <v>27</v>
      </c>
      <c r="B281" s="22" t="str">
        <f>LIJSTMDCL!A267</f>
        <v>00</v>
      </c>
      <c r="C281" s="24" t="e">
        <f>LIJSTMDCL!C288*$H$5</f>
        <v>#N/A</v>
      </c>
      <c r="D281" s="24" t="e">
        <f>LIJSTMDCL!D288*$H$5</f>
        <v>#N/A</v>
      </c>
      <c r="E281" s="24" t="e">
        <f>LIJSTMDCL!E288*$H$5</f>
        <v>#N/A</v>
      </c>
      <c r="F281" s="24" t="e">
        <f>LIJSTMDCL!F288*$H$5</f>
        <v>#N/A</v>
      </c>
      <c r="G281" s="24" t="e">
        <f>LIJSTMDCL!G288*$H$5</f>
        <v>#N/A</v>
      </c>
      <c r="H281" s="24" t="e">
        <f>LIJSTMDCL!H288*$H$5</f>
        <v>#N/A</v>
      </c>
      <c r="I281" s="24" t="e">
        <f>LIJSTMDCL!I288*$H$5</f>
        <v>#N/A</v>
      </c>
      <c r="J281" s="24" t="e">
        <f>LIJSTMDCL!J288*$H$5</f>
        <v>#N/A</v>
      </c>
      <c r="K281" s="24" t="e">
        <f>LIJSTMDCL!K288*$H$5</f>
        <v>#N/A</v>
      </c>
      <c r="L281" s="24" t="e">
        <f>LIJSTMDCL!L288*$H$5</f>
        <v>#N/A</v>
      </c>
      <c r="M281" s="24" t="e">
        <f>LIJSTMDCL!M288*$H$5</f>
        <v>#N/A</v>
      </c>
      <c r="N281" s="16" t="e">
        <f>LIJSTMDCL!N288*$H$5</f>
        <v>#N/A</v>
      </c>
      <c r="O281" s="16" t="e">
        <f>LIJSTMDCL!O288*$H$5</f>
        <v>#N/A</v>
      </c>
      <c r="P281" s="16" t="e">
        <f>LIJSTMDCL!P288*$H$5</f>
        <v>#N/A</v>
      </c>
      <c r="Q281" s="16" t="e">
        <f>LIJSTMDCL!Q288*$H$5</f>
        <v>#N/A</v>
      </c>
      <c r="R281" s="16" t="e">
        <f>LIJSTMDCL!R288*$H$5</f>
        <v>#N/A</v>
      </c>
      <c r="S281" s="16" t="e">
        <f>LIJSTMDCL!S288*$H$5</f>
        <v>#N/A</v>
      </c>
      <c r="T281" s="16" t="e">
        <f>LIJSTMDCL!T288*$H$5</f>
        <v>#N/A</v>
      </c>
      <c r="U281" s="14"/>
      <c r="V281" s="14"/>
      <c r="W281" s="14"/>
      <c r="X281" s="14"/>
      <c r="Y281" s="14"/>
    </row>
    <row r="282" spans="1:25" hidden="1" x14ac:dyDescent="0.25">
      <c r="A282" s="26" t="s">
        <v>28</v>
      </c>
      <c r="B282" s="22" t="str">
        <f>LIJSTMDCL!A267</f>
        <v>00</v>
      </c>
      <c r="C282" s="26" t="e">
        <f>LIJSTMDCL!C289</f>
        <v>#N/A</v>
      </c>
      <c r="D282" s="26" t="e">
        <f>LIJSTMDCL!D289</f>
        <v>#N/A</v>
      </c>
      <c r="E282" s="26" t="e">
        <f>LIJSTMDCL!E289</f>
        <v>#N/A</v>
      </c>
      <c r="F282" s="26" t="e">
        <f>LIJSTMDCL!F289</f>
        <v>#N/A</v>
      </c>
      <c r="G282" s="26" t="e">
        <f>LIJSTMDCL!G289</f>
        <v>#N/A</v>
      </c>
      <c r="H282" s="26" t="e">
        <f>LIJSTMDCL!H289</f>
        <v>#N/A</v>
      </c>
      <c r="I282" s="26" t="e">
        <f>LIJSTMDCL!I289</f>
        <v>#N/A</v>
      </c>
      <c r="J282" s="26" t="e">
        <f>LIJSTMDCL!J289</f>
        <v>#N/A</v>
      </c>
      <c r="K282" s="26" t="e">
        <f>LIJSTMDCL!K289</f>
        <v>#N/A</v>
      </c>
      <c r="L282" s="26" t="e">
        <f>LIJSTMDCL!L289</f>
        <v>#N/A</v>
      </c>
      <c r="M282" s="26" t="e">
        <f>LIJSTMDCL!M289</f>
        <v>#N/A</v>
      </c>
      <c r="N282" s="17" t="e">
        <f>LIJSTMDCL!N289</f>
        <v>#N/A</v>
      </c>
      <c r="O282" s="17" t="e">
        <f>LIJSTMDCL!O289</f>
        <v>#N/A</v>
      </c>
      <c r="P282" s="17" t="e">
        <f>LIJSTMDCL!P289</f>
        <v>#N/A</v>
      </c>
      <c r="Q282" s="17" t="e">
        <f>LIJSTMDCL!Q289</f>
        <v>#N/A</v>
      </c>
      <c r="R282" s="17" t="e">
        <f>LIJSTMDCL!R289</f>
        <v>#N/A</v>
      </c>
      <c r="S282" s="17" t="e">
        <f>LIJSTMDCL!S289</f>
        <v>#N/A</v>
      </c>
      <c r="T282" s="17" t="e">
        <f>LIJSTMDCL!T289</f>
        <v>#N/A</v>
      </c>
      <c r="U282" s="14"/>
      <c r="V282" s="14"/>
      <c r="W282" s="14"/>
      <c r="X282" s="14"/>
      <c r="Y282" s="14"/>
    </row>
    <row r="283" spans="1:25" hidden="1" x14ac:dyDescent="0.25">
      <c r="A283" s="18" t="s">
        <v>26</v>
      </c>
      <c r="B283" s="22" t="str">
        <f>LIJSTMDCL!A268</f>
        <v>00</v>
      </c>
      <c r="C283" s="29" t="e">
        <f>LIJSTMDCL!C291*$V283</f>
        <v>#N/A</v>
      </c>
      <c r="D283" s="29" t="e">
        <f>LIJSTMDCL!D291*$V283</f>
        <v>#N/A</v>
      </c>
      <c r="E283" s="29" t="e">
        <f>LIJSTMDCL!E291*$V283</f>
        <v>#N/A</v>
      </c>
      <c r="F283" s="29" t="e">
        <f>LIJSTMDCL!F291*$V283</f>
        <v>#N/A</v>
      </c>
      <c r="G283" s="29" t="e">
        <f>LIJSTMDCL!G291*$V283</f>
        <v>#N/A</v>
      </c>
      <c r="H283" s="29" t="e">
        <f>LIJSTMDCL!H291*$V283</f>
        <v>#N/A</v>
      </c>
      <c r="I283" s="29" t="e">
        <f>LIJSTMDCL!I291*$V283</f>
        <v>#N/A</v>
      </c>
      <c r="J283" s="29" t="e">
        <f>LIJSTMDCL!J291*$V283</f>
        <v>#N/A</v>
      </c>
      <c r="K283" s="29" t="e">
        <f>LIJSTMDCL!K291*$V283</f>
        <v>#N/A</v>
      </c>
      <c r="L283" s="29" t="e">
        <f>LIJSTMDCL!L291*$V283</f>
        <v>#N/A</v>
      </c>
      <c r="M283" s="29" t="e">
        <f>LIJSTMDCL!M291*$V283</f>
        <v>#N/A</v>
      </c>
      <c r="N283" s="15" t="e">
        <f>LIJSTMDCL!N291*$V283</f>
        <v>#N/A</v>
      </c>
      <c r="O283" s="15" t="e">
        <f>LIJSTMDCL!O291*$V283</f>
        <v>#N/A</v>
      </c>
      <c r="P283" s="15" t="e">
        <f>LIJSTMDCL!P291*$V283</f>
        <v>#N/A</v>
      </c>
      <c r="Q283" s="15" t="e">
        <f>LIJSTMDCL!Q291*$V283</f>
        <v>#N/A</v>
      </c>
      <c r="R283" s="15" t="e">
        <f>LIJSTMDCL!R291*$V283</f>
        <v>#N/A</v>
      </c>
      <c r="S283" s="15" t="e">
        <f>LIJSTMDCL!S291*$V283</f>
        <v>#N/A</v>
      </c>
      <c r="T283" s="15" t="e">
        <f>LIJSTMDCL!T291*$V283</f>
        <v>#N/A</v>
      </c>
      <c r="U283" s="14" t="e">
        <f>LIJSTMDCL!D290</f>
        <v>#N/A</v>
      </c>
      <c r="V283" s="14" t="e">
        <f>POWER($H$5,U283)</f>
        <v>#N/A</v>
      </c>
      <c r="W283" s="14"/>
      <c r="X283" s="14"/>
      <c r="Y283" s="14"/>
    </row>
    <row r="284" spans="1:25" hidden="1" x14ac:dyDescent="0.25">
      <c r="A284" s="24" t="s">
        <v>27</v>
      </c>
      <c r="B284" s="22" t="str">
        <f>LIJSTMDCL!A268</f>
        <v>00</v>
      </c>
      <c r="C284" s="24" t="e">
        <f>LIJSTMDCL!C292*$H$5</f>
        <v>#N/A</v>
      </c>
      <c r="D284" s="24" t="e">
        <f>LIJSTMDCL!D292*$H$5</f>
        <v>#N/A</v>
      </c>
      <c r="E284" s="24" t="e">
        <f>LIJSTMDCL!E292*$H$5</f>
        <v>#N/A</v>
      </c>
      <c r="F284" s="24" t="e">
        <f>LIJSTMDCL!F292*$H$5</f>
        <v>#N/A</v>
      </c>
      <c r="G284" s="24" t="e">
        <f>LIJSTMDCL!G292*$H$5</f>
        <v>#N/A</v>
      </c>
      <c r="H284" s="24" t="e">
        <f>LIJSTMDCL!H292*$H$5</f>
        <v>#N/A</v>
      </c>
      <c r="I284" s="24" t="e">
        <f>LIJSTMDCL!I292*$H$5</f>
        <v>#N/A</v>
      </c>
      <c r="J284" s="24" t="e">
        <f>LIJSTMDCL!J292*$H$5</f>
        <v>#N/A</v>
      </c>
      <c r="K284" s="24" t="e">
        <f>LIJSTMDCL!K292*$H$5</f>
        <v>#N/A</v>
      </c>
      <c r="L284" s="24" t="e">
        <f>LIJSTMDCL!L292*$H$5</f>
        <v>#N/A</v>
      </c>
      <c r="M284" s="24" t="e">
        <f>LIJSTMDCL!M292*$H$5</f>
        <v>#N/A</v>
      </c>
      <c r="N284" s="16" t="e">
        <f>LIJSTMDCL!N292*$H$5</f>
        <v>#N/A</v>
      </c>
      <c r="O284" s="16" t="e">
        <f>LIJSTMDCL!O292*$H$5</f>
        <v>#N/A</v>
      </c>
      <c r="P284" s="16" t="e">
        <f>LIJSTMDCL!P292*$H$5</f>
        <v>#N/A</v>
      </c>
      <c r="Q284" s="16" t="e">
        <f>LIJSTMDCL!Q292*$H$5</f>
        <v>#N/A</v>
      </c>
      <c r="R284" s="16" t="e">
        <f>LIJSTMDCL!R292*$H$5</f>
        <v>#N/A</v>
      </c>
      <c r="S284" s="16" t="e">
        <f>LIJSTMDCL!S292*$H$5</f>
        <v>#N/A</v>
      </c>
      <c r="T284" s="16" t="e">
        <f>LIJSTMDCL!T292*$H$5</f>
        <v>#N/A</v>
      </c>
      <c r="U284" s="14"/>
      <c r="V284" s="14"/>
      <c r="W284" s="14"/>
      <c r="X284" s="14"/>
      <c r="Y284" s="14"/>
    </row>
    <row r="285" spans="1:25" hidden="1" x14ac:dyDescent="0.25">
      <c r="A285" s="26" t="s">
        <v>28</v>
      </c>
      <c r="B285" s="22" t="str">
        <f>LIJSTMDCL!A268</f>
        <v>00</v>
      </c>
      <c r="C285" s="26" t="e">
        <f>LIJSTMDCL!C293</f>
        <v>#N/A</v>
      </c>
      <c r="D285" s="26" t="e">
        <f>LIJSTMDCL!D293</f>
        <v>#N/A</v>
      </c>
      <c r="E285" s="26" t="e">
        <f>LIJSTMDCL!E293</f>
        <v>#N/A</v>
      </c>
      <c r="F285" s="26" t="e">
        <f>LIJSTMDCL!F293</f>
        <v>#N/A</v>
      </c>
      <c r="G285" s="26" t="e">
        <f>LIJSTMDCL!G293</f>
        <v>#N/A</v>
      </c>
      <c r="H285" s="26" t="e">
        <f>LIJSTMDCL!H293</f>
        <v>#N/A</v>
      </c>
      <c r="I285" s="26" t="e">
        <f>LIJSTMDCL!I293</f>
        <v>#N/A</v>
      </c>
      <c r="J285" s="26" t="e">
        <f>LIJSTMDCL!J293</f>
        <v>#N/A</v>
      </c>
      <c r="K285" s="26" t="e">
        <f>LIJSTMDCL!K293</f>
        <v>#N/A</v>
      </c>
      <c r="L285" s="26" t="e">
        <f>LIJSTMDCL!L293</f>
        <v>#N/A</v>
      </c>
      <c r="M285" s="26" t="e">
        <f>LIJSTMDCL!M293</f>
        <v>#N/A</v>
      </c>
      <c r="N285" s="17" t="e">
        <f>LIJSTMDCL!N293</f>
        <v>#N/A</v>
      </c>
      <c r="O285" s="17" t="e">
        <f>LIJSTMDCL!O293</f>
        <v>#N/A</v>
      </c>
      <c r="P285" s="17" t="e">
        <f>LIJSTMDCL!P293</f>
        <v>#N/A</v>
      </c>
      <c r="Q285" s="17" t="e">
        <f>LIJSTMDCL!Q293</f>
        <v>#N/A</v>
      </c>
      <c r="R285" s="17" t="e">
        <f>LIJSTMDCL!R293</f>
        <v>#N/A</v>
      </c>
      <c r="S285" s="17" t="e">
        <f>LIJSTMDCL!S293</f>
        <v>#N/A</v>
      </c>
      <c r="T285" s="17" t="e">
        <f>LIJSTMDCL!T293</f>
        <v>#N/A</v>
      </c>
      <c r="U285" s="14"/>
      <c r="V285" s="14"/>
      <c r="W285" s="14"/>
      <c r="X285" s="14"/>
      <c r="Y285" s="14"/>
    </row>
    <row r="286" spans="1:25" ht="3" hidden="1" customHeight="1" x14ac:dyDescent="0.25">
      <c r="A286" s="18" t="s">
        <v>26</v>
      </c>
      <c r="B286" s="22" t="str">
        <f>LIJSTMDCL!A269</f>
        <v>000</v>
      </c>
      <c r="C286" s="29" t="e">
        <f>LIJSTMDCL!C295*$V286</f>
        <v>#N/A</v>
      </c>
      <c r="D286" s="29" t="e">
        <f>LIJSTMDCL!D295*$V286</f>
        <v>#N/A</v>
      </c>
      <c r="E286" s="29" t="e">
        <f>LIJSTMDCL!E295*$V286</f>
        <v>#N/A</v>
      </c>
      <c r="F286" s="29" t="e">
        <f>LIJSTMDCL!F295*$V286</f>
        <v>#N/A</v>
      </c>
      <c r="G286" s="29" t="e">
        <f>LIJSTMDCL!G295*$V286</f>
        <v>#N/A</v>
      </c>
      <c r="H286" s="29" t="e">
        <f>LIJSTMDCL!H295*$V286</f>
        <v>#N/A</v>
      </c>
      <c r="I286" s="29" t="e">
        <f>LIJSTMDCL!I295*$V286</f>
        <v>#N/A</v>
      </c>
      <c r="J286" s="29" t="e">
        <f>LIJSTMDCL!J295*$V286</f>
        <v>#N/A</v>
      </c>
      <c r="K286" s="29" t="e">
        <f>LIJSTMDCL!K295*$V286</f>
        <v>#N/A</v>
      </c>
      <c r="L286" s="29" t="e">
        <f>LIJSTMDCL!L295*$V286</f>
        <v>#N/A</v>
      </c>
      <c r="M286" s="29" t="e">
        <f>LIJSTMDCL!M295*$V286</f>
        <v>#N/A</v>
      </c>
      <c r="N286" s="15" t="e">
        <f>LIJSTMDCL!N295*$V286</f>
        <v>#N/A</v>
      </c>
      <c r="O286" s="15" t="e">
        <f>LIJSTMDCL!O295*$V286</f>
        <v>#N/A</v>
      </c>
      <c r="P286" s="15" t="e">
        <f>LIJSTMDCL!P295*$V286</f>
        <v>#N/A</v>
      </c>
      <c r="Q286" s="15" t="e">
        <f>LIJSTMDCL!Q295*$V286</f>
        <v>#N/A</v>
      </c>
      <c r="R286" s="15" t="e">
        <f>LIJSTMDCL!R295*$V286</f>
        <v>#N/A</v>
      </c>
      <c r="S286" s="15" t="e">
        <f>LIJSTMDCL!S295*$V286</f>
        <v>#N/A</v>
      </c>
      <c r="T286" s="15" t="e">
        <f>LIJSTMDCL!T295*$V286</f>
        <v>#N/A</v>
      </c>
      <c r="U286" s="14" t="e">
        <f>LIJSTMDCL!D294</f>
        <v>#N/A</v>
      </c>
      <c r="V286" s="14" t="e">
        <f>POWER($H$5,U286)</f>
        <v>#N/A</v>
      </c>
      <c r="W286" s="14"/>
      <c r="X286" s="14"/>
      <c r="Y286" s="14"/>
    </row>
    <row r="287" spans="1:25" hidden="1" x14ac:dyDescent="0.25">
      <c r="A287" s="24" t="s">
        <v>27</v>
      </c>
      <c r="B287" s="22" t="str">
        <f>LIJSTMDCL!A269</f>
        <v>000</v>
      </c>
      <c r="C287" s="24" t="e">
        <f>LIJSTMDCL!C296*$H$5</f>
        <v>#N/A</v>
      </c>
      <c r="D287" s="24" t="e">
        <f>LIJSTMDCL!D296*$H$5</f>
        <v>#N/A</v>
      </c>
      <c r="E287" s="24" t="e">
        <f>LIJSTMDCL!E296*$H$5</f>
        <v>#N/A</v>
      </c>
      <c r="F287" s="24" t="e">
        <f>LIJSTMDCL!F296*$H$5</f>
        <v>#N/A</v>
      </c>
      <c r="G287" s="24" t="e">
        <f>LIJSTMDCL!G296*$H$5</f>
        <v>#N/A</v>
      </c>
      <c r="H287" s="24" t="e">
        <f>LIJSTMDCL!H296*$H$5</f>
        <v>#N/A</v>
      </c>
      <c r="I287" s="24" t="e">
        <f>LIJSTMDCL!I296*$H$5</f>
        <v>#N/A</v>
      </c>
      <c r="J287" s="24" t="e">
        <f>LIJSTMDCL!J296*$H$5</f>
        <v>#N/A</v>
      </c>
      <c r="K287" s="24" t="e">
        <f>LIJSTMDCL!K296*$H$5</f>
        <v>#N/A</v>
      </c>
      <c r="L287" s="24" t="e">
        <f>LIJSTMDCL!L296*$H$5</f>
        <v>#N/A</v>
      </c>
      <c r="M287" s="24" t="e">
        <f>LIJSTMDCL!M296*$H$5</f>
        <v>#N/A</v>
      </c>
      <c r="N287" s="16" t="e">
        <f>LIJSTMDCL!N296*$H$5</f>
        <v>#N/A</v>
      </c>
      <c r="O287" s="16" t="e">
        <f>LIJSTMDCL!O296*$H$5</f>
        <v>#N/A</v>
      </c>
      <c r="P287" s="16" t="e">
        <f>LIJSTMDCL!P296*$H$5</f>
        <v>#N/A</v>
      </c>
      <c r="Q287" s="16" t="e">
        <f>LIJSTMDCL!Q296*$H$5</f>
        <v>#N/A</v>
      </c>
      <c r="R287" s="16" t="e">
        <f>LIJSTMDCL!R296*$H$5</f>
        <v>#N/A</v>
      </c>
      <c r="S287" s="16" t="e">
        <f>LIJSTMDCL!S296*$H$5</f>
        <v>#N/A</v>
      </c>
      <c r="T287" s="16" t="e">
        <f>LIJSTMDCL!T296*$H$5</f>
        <v>#N/A</v>
      </c>
      <c r="U287" s="14"/>
      <c r="V287" s="14"/>
      <c r="W287" s="14"/>
      <c r="X287" s="14"/>
      <c r="Y287" s="14"/>
    </row>
    <row r="288" spans="1:25" hidden="1" x14ac:dyDescent="0.25">
      <c r="A288" s="26" t="s">
        <v>28</v>
      </c>
      <c r="B288" s="22" t="str">
        <f>LIJSTMDCL!A269</f>
        <v>000</v>
      </c>
      <c r="C288" s="26" t="e">
        <f>LIJSTMDCL!C297</f>
        <v>#N/A</v>
      </c>
      <c r="D288" s="26" t="e">
        <f>LIJSTMDCL!D297</f>
        <v>#N/A</v>
      </c>
      <c r="E288" s="26" t="e">
        <f>LIJSTMDCL!E297</f>
        <v>#N/A</v>
      </c>
      <c r="F288" s="26" t="e">
        <f>LIJSTMDCL!F297</f>
        <v>#N/A</v>
      </c>
      <c r="G288" s="26" t="e">
        <f>LIJSTMDCL!G297</f>
        <v>#N/A</v>
      </c>
      <c r="H288" s="26" t="e">
        <f>LIJSTMDCL!H297</f>
        <v>#N/A</v>
      </c>
      <c r="I288" s="26" t="e">
        <f>LIJSTMDCL!I297</f>
        <v>#N/A</v>
      </c>
      <c r="J288" s="26" t="e">
        <f>LIJSTMDCL!J297</f>
        <v>#N/A</v>
      </c>
      <c r="K288" s="26" t="e">
        <f>LIJSTMDCL!K297</f>
        <v>#N/A</v>
      </c>
      <c r="L288" s="26" t="e">
        <f>LIJSTMDCL!L297</f>
        <v>#N/A</v>
      </c>
      <c r="M288" s="26" t="e">
        <f>LIJSTMDCL!M297</f>
        <v>#N/A</v>
      </c>
      <c r="N288" s="17" t="e">
        <f>LIJSTMDCL!N297</f>
        <v>#N/A</v>
      </c>
      <c r="O288" s="17" t="e">
        <f>LIJSTMDCL!O297</f>
        <v>#N/A</v>
      </c>
      <c r="P288" s="17" t="e">
        <f>LIJSTMDCL!P297</f>
        <v>#N/A</v>
      </c>
      <c r="Q288" s="17" t="e">
        <f>LIJSTMDCL!Q297</f>
        <v>#N/A</v>
      </c>
      <c r="R288" s="17" t="e">
        <f>LIJSTMDCL!R297</f>
        <v>#N/A</v>
      </c>
      <c r="S288" s="17" t="e">
        <f>LIJSTMDCL!S297</f>
        <v>#N/A</v>
      </c>
      <c r="T288" s="17" t="e">
        <f>LIJSTMDCL!T297</f>
        <v>#N/A</v>
      </c>
      <c r="U288" s="14"/>
      <c r="V288" s="14"/>
      <c r="W288" s="14"/>
      <c r="X288" s="14"/>
      <c r="Y288" s="14"/>
    </row>
    <row r="289" spans="1:30" hidden="1" x14ac:dyDescent="0.25">
      <c r="A289" s="18" t="s">
        <v>26</v>
      </c>
      <c r="B289" s="22" t="str">
        <f>LIJSTMDCL!A270</f>
        <v>000</v>
      </c>
      <c r="C289" s="29" t="e">
        <f>LIJSTMDCL!C299*$V289</f>
        <v>#N/A</v>
      </c>
      <c r="D289" s="29" t="e">
        <f>LIJSTMDCL!D299*$V289</f>
        <v>#N/A</v>
      </c>
      <c r="E289" s="29" t="e">
        <f>LIJSTMDCL!E299*$V289</f>
        <v>#N/A</v>
      </c>
      <c r="F289" s="29" t="e">
        <f>LIJSTMDCL!F299*$V289</f>
        <v>#N/A</v>
      </c>
      <c r="G289" s="29" t="e">
        <f>LIJSTMDCL!G299*$V289</f>
        <v>#N/A</v>
      </c>
      <c r="H289" s="29" t="e">
        <f>LIJSTMDCL!H299*$V289</f>
        <v>#N/A</v>
      </c>
      <c r="I289" s="29" t="e">
        <f>LIJSTMDCL!I299*$V289</f>
        <v>#N/A</v>
      </c>
      <c r="J289" s="29" t="e">
        <f>LIJSTMDCL!J299*$V289</f>
        <v>#N/A</v>
      </c>
      <c r="K289" s="29" t="e">
        <f>LIJSTMDCL!K299*$V289</f>
        <v>#N/A</v>
      </c>
      <c r="L289" s="29" t="e">
        <f>LIJSTMDCL!L299*$V289</f>
        <v>#N/A</v>
      </c>
      <c r="M289" s="29" t="e">
        <f>LIJSTMDCL!M299*$V289</f>
        <v>#N/A</v>
      </c>
      <c r="N289" s="15" t="e">
        <f>LIJSTMDCL!N299*$V289</f>
        <v>#N/A</v>
      </c>
      <c r="O289" s="15" t="e">
        <f>LIJSTMDCL!O299*$V289</f>
        <v>#N/A</v>
      </c>
      <c r="P289" s="15" t="e">
        <f>LIJSTMDCL!P299*$V289</f>
        <v>#N/A</v>
      </c>
      <c r="Q289" s="15" t="e">
        <f>LIJSTMDCL!Q299*$V289</f>
        <v>#N/A</v>
      </c>
      <c r="R289" s="15" t="e">
        <f>LIJSTMDCL!R299*$V289</f>
        <v>#N/A</v>
      </c>
      <c r="S289" s="15" t="e">
        <f>LIJSTMDCL!S299*$V289</f>
        <v>#N/A</v>
      </c>
      <c r="T289" s="15" t="e">
        <f>LIJSTMDCL!T299*$V289</f>
        <v>#N/A</v>
      </c>
      <c r="U289" s="14" t="e">
        <f>LIJSTMDCL!D298</f>
        <v>#N/A</v>
      </c>
      <c r="V289" s="14" t="e">
        <f>POWER($H$5,U289)</f>
        <v>#N/A</v>
      </c>
      <c r="W289" s="14"/>
      <c r="X289" s="14"/>
      <c r="Y289" s="14"/>
    </row>
    <row r="290" spans="1:30" hidden="1" x14ac:dyDescent="0.25">
      <c r="A290" s="24" t="s">
        <v>27</v>
      </c>
      <c r="B290" s="22" t="str">
        <f>LIJSTMDCL!A270</f>
        <v>000</v>
      </c>
      <c r="C290" s="24" t="e">
        <f>LIJSTMDCL!C300*$H$5</f>
        <v>#N/A</v>
      </c>
      <c r="D290" s="24" t="e">
        <f>LIJSTMDCL!D300*$H$5</f>
        <v>#N/A</v>
      </c>
      <c r="E290" s="24" t="e">
        <f>LIJSTMDCL!E300*$H$5</f>
        <v>#N/A</v>
      </c>
      <c r="F290" s="24" t="e">
        <f>LIJSTMDCL!F300*$H$5</f>
        <v>#N/A</v>
      </c>
      <c r="G290" s="24" t="e">
        <f>LIJSTMDCL!G300*$H$5</f>
        <v>#N/A</v>
      </c>
      <c r="H290" s="24" t="e">
        <f>LIJSTMDCL!H300*$H$5</f>
        <v>#N/A</v>
      </c>
      <c r="I290" s="24" t="e">
        <f>LIJSTMDCL!I300*$H$5</f>
        <v>#N/A</v>
      </c>
      <c r="J290" s="24" t="e">
        <f>LIJSTMDCL!J300*$H$5</f>
        <v>#N/A</v>
      </c>
      <c r="K290" s="24" t="e">
        <f>LIJSTMDCL!K300*$H$5</f>
        <v>#N/A</v>
      </c>
      <c r="L290" s="24" t="e">
        <f>LIJSTMDCL!L300*$H$5</f>
        <v>#N/A</v>
      </c>
      <c r="M290" s="24" t="e">
        <f>LIJSTMDCL!M300*$H$5</f>
        <v>#N/A</v>
      </c>
      <c r="N290" s="16" t="e">
        <f>LIJSTMDCL!N300*$H$5</f>
        <v>#N/A</v>
      </c>
      <c r="O290" s="16" t="e">
        <f>LIJSTMDCL!O300*$H$5</f>
        <v>#N/A</v>
      </c>
      <c r="P290" s="16" t="e">
        <f>LIJSTMDCL!P300*$H$5</f>
        <v>#N/A</v>
      </c>
      <c r="Q290" s="16" t="e">
        <f>LIJSTMDCL!Q300*$H$5</f>
        <v>#N/A</v>
      </c>
      <c r="R290" s="16" t="e">
        <f>LIJSTMDCL!R300*$H$5</f>
        <v>#N/A</v>
      </c>
      <c r="S290" s="16" t="e">
        <f>LIJSTMDCL!S300*$H$5</f>
        <v>#N/A</v>
      </c>
      <c r="T290" s="16" t="e">
        <f>LIJSTMDCL!T300*$H$5</f>
        <v>#N/A</v>
      </c>
      <c r="U290" s="14"/>
      <c r="V290" s="14"/>
      <c r="W290" s="14"/>
      <c r="X290" s="14"/>
      <c r="Y290" s="14"/>
    </row>
    <row r="291" spans="1:30" hidden="1" x14ac:dyDescent="0.25">
      <c r="A291" s="26" t="s">
        <v>28</v>
      </c>
      <c r="B291" s="22" t="str">
        <f>LIJSTMDCL!A270</f>
        <v>000</v>
      </c>
      <c r="C291" s="26" t="e">
        <f>LIJSTMDCL!C301</f>
        <v>#N/A</v>
      </c>
      <c r="D291" s="26" t="e">
        <f>LIJSTMDCL!D301</f>
        <v>#N/A</v>
      </c>
      <c r="E291" s="26" t="e">
        <f>LIJSTMDCL!E301</f>
        <v>#N/A</v>
      </c>
      <c r="F291" s="26" t="e">
        <f>LIJSTMDCL!F301</f>
        <v>#N/A</v>
      </c>
      <c r="G291" s="26" t="e">
        <f>LIJSTMDCL!G301</f>
        <v>#N/A</v>
      </c>
      <c r="H291" s="26" t="e">
        <f>LIJSTMDCL!H301</f>
        <v>#N/A</v>
      </c>
      <c r="I291" s="26" t="e">
        <f>LIJSTMDCL!I301</f>
        <v>#N/A</v>
      </c>
      <c r="J291" s="26" t="e">
        <f>LIJSTMDCL!J301</f>
        <v>#N/A</v>
      </c>
      <c r="K291" s="26" t="e">
        <f>LIJSTMDCL!K301</f>
        <v>#N/A</v>
      </c>
      <c r="L291" s="26" t="e">
        <f>LIJSTMDCL!L301</f>
        <v>#N/A</v>
      </c>
      <c r="M291" s="26" t="e">
        <f>LIJSTMDCL!M301</f>
        <v>#N/A</v>
      </c>
      <c r="N291" s="17" t="e">
        <f>LIJSTMDCL!N301</f>
        <v>#N/A</v>
      </c>
      <c r="O291" s="17" t="e">
        <f>LIJSTMDCL!O301</f>
        <v>#N/A</v>
      </c>
      <c r="P291" s="17" t="e">
        <f>LIJSTMDCL!P301</f>
        <v>#N/A</v>
      </c>
      <c r="Q291" s="17" t="e">
        <f>LIJSTMDCL!Q301</f>
        <v>#N/A</v>
      </c>
      <c r="R291" s="17" t="e">
        <f>LIJSTMDCL!R301</f>
        <v>#N/A</v>
      </c>
      <c r="S291" s="17" t="e">
        <f>LIJSTMDCL!S301</f>
        <v>#N/A</v>
      </c>
      <c r="T291" s="17" t="e">
        <f>LIJSTMDCL!T301</f>
        <v>#N/A</v>
      </c>
      <c r="U291" s="14"/>
      <c r="V291" s="14"/>
      <c r="W291" s="14"/>
      <c r="X291" s="14"/>
      <c r="Y291" s="14"/>
    </row>
    <row r="292" spans="1:30" ht="15.75" thickBot="1" x14ac:dyDescent="0.3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30" ht="16.5" thickTop="1" thickBot="1" x14ac:dyDescent="0.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AB293" s="229"/>
      <c r="AC293" s="230"/>
      <c r="AD293" s="230"/>
    </row>
    <row r="294" spans="1:30" ht="15.75" thickBot="1" x14ac:dyDescent="0.3">
      <c r="AB294" s="231"/>
      <c r="AC294" s="232"/>
      <c r="AD294" s="232"/>
    </row>
    <row r="295" spans="1:30" ht="15.75" thickBot="1" x14ac:dyDescent="0.3">
      <c r="AB295" s="233"/>
      <c r="AC295" s="234"/>
      <c r="AD295" s="234"/>
    </row>
    <row r="296" spans="1:30" ht="15.75" thickTop="1" x14ac:dyDescent="0.25"/>
  </sheetData>
  <sheetProtection password="E2E9" sheet="1" objects="1" scenarios="1"/>
  <mergeCells count="4">
    <mergeCell ref="AB293:AD293"/>
    <mergeCell ref="AB294:AD294"/>
    <mergeCell ref="AB295:AD295"/>
    <mergeCell ref="C8:F8"/>
  </mergeCells>
  <conditionalFormatting sqref="A1:XFD1 A6:XFD6 B2:D2 A16:XFD52 N10:XFD15 A102:XFD292 N53:XFD101 A9:XFD9 A7:B8 J7:XFD8 A3:C5 F2:XFD5 A296:XFD1048576 A293:AA295 AE293:XFD295">
    <cfRule type="containsErrors" dxfId="4804" priority="114">
      <formula>ISERROR(A1)</formula>
    </cfRule>
  </conditionalFormatting>
  <conditionalFormatting sqref="A2">
    <cfRule type="containsErrors" dxfId="4803" priority="113">
      <formula>ISERROR(A2)</formula>
    </cfRule>
  </conditionalFormatting>
  <conditionalFormatting sqref="A10:D10 F10:M10 A11:M14 A15:B15">
    <cfRule type="containsErrors" dxfId="4802" priority="112">
      <formula>ISERROR(A10)</formula>
    </cfRule>
  </conditionalFormatting>
  <conditionalFormatting sqref="A59:M95">
    <cfRule type="containsErrors" dxfId="4801" priority="111">
      <formula>ISERROR(A59)</formula>
    </cfRule>
  </conditionalFormatting>
  <conditionalFormatting sqref="A53 F53:M53 A54:M57 A58:B58 C53:D53">
    <cfRule type="containsErrors" dxfId="4800" priority="110">
      <formula>ISERROR(A53)</formula>
    </cfRule>
  </conditionalFormatting>
  <conditionalFormatting sqref="A96 F96:M96 A97:M100 A101:B101 C96:D96">
    <cfRule type="containsErrors" dxfId="4799" priority="109">
      <formula>ISERROR(A96)</formula>
    </cfRule>
  </conditionalFormatting>
  <conditionalFormatting sqref="C7:I7 C8 G8:I8">
    <cfRule type="containsErrors" dxfId="4798" priority="108">
      <formula>ISERROR(C7)</formula>
    </cfRule>
  </conditionalFormatting>
  <conditionalFormatting sqref="E2:E5">
    <cfRule type="containsErrors" dxfId="4797" priority="107">
      <formula>ISERROR(E2)</formula>
    </cfRule>
  </conditionalFormatting>
  <conditionalFormatting sqref="D3:D4">
    <cfRule type="containsErrors" dxfId="4796" priority="106">
      <formula>ISERROR(D3)</formula>
    </cfRule>
  </conditionalFormatting>
  <conditionalFormatting sqref="D5">
    <cfRule type="containsErrors" dxfId="4795" priority="105">
      <formula>ISERROR(D5)</formula>
    </cfRule>
  </conditionalFormatting>
  <conditionalFormatting sqref="C15">
    <cfRule type="containsErrors" dxfId="4794" priority="104">
      <formula>ISERROR(C15)</formula>
    </cfRule>
  </conditionalFormatting>
  <conditionalFormatting sqref="C15">
    <cfRule type="cellIs" dxfId="4793" priority="103" operator="between">
      <formula>$P$5</formula>
      <formula>$P$6</formula>
    </cfRule>
  </conditionalFormatting>
  <conditionalFormatting sqref="C15">
    <cfRule type="containsErrors" dxfId="4792" priority="102">
      <formula>ISERROR(C15)</formula>
    </cfRule>
  </conditionalFormatting>
  <conditionalFormatting sqref="D15">
    <cfRule type="containsErrors" dxfId="4791" priority="101">
      <formula>ISERROR(D15)</formula>
    </cfRule>
  </conditionalFormatting>
  <conditionalFormatting sqref="D15">
    <cfRule type="cellIs" dxfId="4790" priority="100" operator="between">
      <formula>$P$5</formula>
      <formula>$P$6</formula>
    </cfRule>
  </conditionalFormatting>
  <conditionalFormatting sqref="D15">
    <cfRule type="containsErrors" dxfId="4789" priority="99">
      <formula>ISERROR(D15)</formula>
    </cfRule>
  </conditionalFormatting>
  <conditionalFormatting sqref="E15">
    <cfRule type="containsErrors" dxfId="4788" priority="98">
      <formula>ISERROR(E15)</formula>
    </cfRule>
  </conditionalFormatting>
  <conditionalFormatting sqref="E15">
    <cfRule type="cellIs" dxfId="4787" priority="97" operator="between">
      <formula>$P$5</formula>
      <formula>$P$6</formula>
    </cfRule>
  </conditionalFormatting>
  <conditionalFormatting sqref="E15">
    <cfRule type="containsErrors" dxfId="4786" priority="96">
      <formula>ISERROR(E15)</formula>
    </cfRule>
  </conditionalFormatting>
  <conditionalFormatting sqref="F15">
    <cfRule type="containsErrors" dxfId="4785" priority="95">
      <formula>ISERROR(F15)</formula>
    </cfRule>
  </conditionalFormatting>
  <conditionalFormatting sqref="F15">
    <cfRule type="cellIs" dxfId="4784" priority="94" operator="between">
      <formula>$P$5</formula>
      <formula>$P$6</formula>
    </cfRule>
  </conditionalFormatting>
  <conditionalFormatting sqref="F15">
    <cfRule type="containsErrors" dxfId="4783" priority="93">
      <formula>ISERROR(F15)</formula>
    </cfRule>
  </conditionalFormatting>
  <conditionalFormatting sqref="G15">
    <cfRule type="containsErrors" dxfId="4782" priority="92">
      <formula>ISERROR(G15)</formula>
    </cfRule>
  </conditionalFormatting>
  <conditionalFormatting sqref="G15">
    <cfRule type="cellIs" dxfId="4781" priority="91" operator="between">
      <formula>$P$5</formula>
      <formula>$P$6</formula>
    </cfRule>
  </conditionalFormatting>
  <conditionalFormatting sqref="G15">
    <cfRule type="containsErrors" dxfId="4780" priority="90">
      <formula>ISERROR(G15)</formula>
    </cfRule>
  </conditionalFormatting>
  <conditionalFormatting sqref="H15">
    <cfRule type="containsErrors" dxfId="4779" priority="89">
      <formula>ISERROR(H15)</formula>
    </cfRule>
  </conditionalFormatting>
  <conditionalFormatting sqref="H15">
    <cfRule type="cellIs" dxfId="4778" priority="88" operator="between">
      <formula>$P$5</formula>
      <formula>$P$6</formula>
    </cfRule>
  </conditionalFormatting>
  <conditionalFormatting sqref="H15">
    <cfRule type="containsErrors" dxfId="4777" priority="87">
      <formula>ISERROR(H15)</formula>
    </cfRule>
  </conditionalFormatting>
  <conditionalFormatting sqref="I15">
    <cfRule type="containsErrors" dxfId="4776" priority="86">
      <formula>ISERROR(I15)</formula>
    </cfRule>
  </conditionalFormatting>
  <conditionalFormatting sqref="I15">
    <cfRule type="cellIs" dxfId="4775" priority="85" operator="between">
      <formula>$P$5</formula>
      <formula>$P$6</formula>
    </cfRule>
  </conditionalFormatting>
  <conditionalFormatting sqref="I15">
    <cfRule type="containsErrors" dxfId="4774" priority="84">
      <formula>ISERROR(I15)</formula>
    </cfRule>
  </conditionalFormatting>
  <conditionalFormatting sqref="J15">
    <cfRule type="containsErrors" dxfId="4773" priority="83">
      <formula>ISERROR(J15)</formula>
    </cfRule>
  </conditionalFormatting>
  <conditionalFormatting sqref="J15">
    <cfRule type="cellIs" dxfId="4772" priority="82" operator="between">
      <formula>$P$5</formula>
      <formula>$P$6</formula>
    </cfRule>
  </conditionalFormatting>
  <conditionalFormatting sqref="J15">
    <cfRule type="containsErrors" dxfId="4771" priority="81">
      <formula>ISERROR(J15)</formula>
    </cfRule>
  </conditionalFormatting>
  <conditionalFormatting sqref="K15">
    <cfRule type="containsErrors" dxfId="4770" priority="80">
      <formula>ISERROR(K15)</formula>
    </cfRule>
  </conditionalFormatting>
  <conditionalFormatting sqref="K15">
    <cfRule type="cellIs" dxfId="4769" priority="79" operator="between">
      <formula>$P$5</formula>
      <formula>$P$6</formula>
    </cfRule>
  </conditionalFormatting>
  <conditionalFormatting sqref="K15">
    <cfRule type="containsErrors" dxfId="4768" priority="78">
      <formula>ISERROR(K15)</formula>
    </cfRule>
  </conditionalFormatting>
  <conditionalFormatting sqref="L15">
    <cfRule type="containsErrors" dxfId="4767" priority="77">
      <formula>ISERROR(L15)</formula>
    </cfRule>
  </conditionalFormatting>
  <conditionalFormatting sqref="L15">
    <cfRule type="cellIs" dxfId="4766" priority="76" operator="between">
      <formula>$P$5</formula>
      <formula>$P$6</formula>
    </cfRule>
  </conditionalFormatting>
  <conditionalFormatting sqref="L15">
    <cfRule type="containsErrors" dxfId="4765" priority="75">
      <formula>ISERROR(L15)</formula>
    </cfRule>
  </conditionalFormatting>
  <conditionalFormatting sqref="M15">
    <cfRule type="containsErrors" dxfId="4764" priority="74">
      <formula>ISERROR(M15)</formula>
    </cfRule>
  </conditionalFormatting>
  <conditionalFormatting sqref="M15">
    <cfRule type="cellIs" dxfId="4763" priority="73" operator="between">
      <formula>$P$5</formula>
      <formula>$P$6</formula>
    </cfRule>
  </conditionalFormatting>
  <conditionalFormatting sqref="M15">
    <cfRule type="containsErrors" dxfId="4762" priority="72">
      <formula>ISERROR(M15)</formula>
    </cfRule>
  </conditionalFormatting>
  <conditionalFormatting sqref="C58">
    <cfRule type="containsErrors" dxfId="4761" priority="71">
      <formula>ISERROR(C58)</formula>
    </cfRule>
  </conditionalFormatting>
  <conditionalFormatting sqref="C58">
    <cfRule type="cellIs" dxfId="4760" priority="70" operator="between">
      <formula>$P$5</formula>
      <formula>$P$6</formula>
    </cfRule>
  </conditionalFormatting>
  <conditionalFormatting sqref="C58">
    <cfRule type="containsErrors" dxfId="4759" priority="69">
      <formula>ISERROR(C58)</formula>
    </cfRule>
  </conditionalFormatting>
  <conditionalFormatting sqref="D58">
    <cfRule type="containsErrors" dxfId="4758" priority="68">
      <formula>ISERROR(D58)</formula>
    </cfRule>
  </conditionalFormatting>
  <conditionalFormatting sqref="D58">
    <cfRule type="cellIs" dxfId="4757" priority="67" operator="between">
      <formula>$P$5</formula>
      <formula>$P$6</formula>
    </cfRule>
  </conditionalFormatting>
  <conditionalFormatting sqref="D58">
    <cfRule type="containsErrors" dxfId="4756" priority="66">
      <formula>ISERROR(D58)</formula>
    </cfRule>
  </conditionalFormatting>
  <conditionalFormatting sqref="E58">
    <cfRule type="containsErrors" dxfId="4755" priority="65">
      <formula>ISERROR(E58)</formula>
    </cfRule>
  </conditionalFormatting>
  <conditionalFormatting sqref="E58">
    <cfRule type="cellIs" dxfId="4754" priority="64" operator="between">
      <formula>$P$5</formula>
      <formula>$P$6</formula>
    </cfRule>
  </conditionalFormatting>
  <conditionalFormatting sqref="E58">
    <cfRule type="containsErrors" dxfId="4753" priority="63">
      <formula>ISERROR(E58)</formula>
    </cfRule>
  </conditionalFormatting>
  <conditionalFormatting sqref="F58">
    <cfRule type="containsErrors" dxfId="4752" priority="62">
      <formula>ISERROR(F58)</formula>
    </cfRule>
  </conditionalFormatting>
  <conditionalFormatting sqref="F58">
    <cfRule type="cellIs" dxfId="4751" priority="61" operator="between">
      <formula>$P$5</formula>
      <formula>$P$6</formula>
    </cfRule>
  </conditionalFormatting>
  <conditionalFormatting sqref="F58">
    <cfRule type="containsErrors" dxfId="4750" priority="60">
      <formula>ISERROR(F58)</formula>
    </cfRule>
  </conditionalFormatting>
  <conditionalFormatting sqref="G58">
    <cfRule type="containsErrors" dxfId="4749" priority="59">
      <formula>ISERROR(G58)</formula>
    </cfRule>
  </conditionalFormatting>
  <conditionalFormatting sqref="G58">
    <cfRule type="cellIs" dxfId="4748" priority="58" operator="between">
      <formula>$P$5</formula>
      <formula>$P$6</formula>
    </cfRule>
  </conditionalFormatting>
  <conditionalFormatting sqref="G58">
    <cfRule type="containsErrors" dxfId="4747" priority="57">
      <formula>ISERROR(G58)</formula>
    </cfRule>
  </conditionalFormatting>
  <conditionalFormatting sqref="H58">
    <cfRule type="containsErrors" dxfId="4746" priority="56">
      <formula>ISERROR(H58)</formula>
    </cfRule>
  </conditionalFormatting>
  <conditionalFormatting sqref="H58">
    <cfRule type="cellIs" dxfId="4745" priority="55" operator="between">
      <formula>$P$5</formula>
      <formula>$P$6</formula>
    </cfRule>
  </conditionalFormatting>
  <conditionalFormatting sqref="H58">
    <cfRule type="containsErrors" dxfId="4744" priority="54">
      <formula>ISERROR(H58)</formula>
    </cfRule>
  </conditionalFormatting>
  <conditionalFormatting sqref="I58">
    <cfRule type="containsErrors" dxfId="4743" priority="53">
      <formula>ISERROR(I58)</formula>
    </cfRule>
  </conditionalFormatting>
  <conditionalFormatting sqref="I58">
    <cfRule type="cellIs" dxfId="4742" priority="52" operator="between">
      <formula>$P$5</formula>
      <formula>$P$6</formula>
    </cfRule>
  </conditionalFormatting>
  <conditionalFormatting sqref="I58">
    <cfRule type="containsErrors" dxfId="4741" priority="51">
      <formula>ISERROR(I58)</formula>
    </cfRule>
  </conditionalFormatting>
  <conditionalFormatting sqref="J58">
    <cfRule type="containsErrors" dxfId="4740" priority="50">
      <formula>ISERROR(J58)</formula>
    </cfRule>
  </conditionalFormatting>
  <conditionalFormatting sqref="J58">
    <cfRule type="cellIs" dxfId="4739" priority="49" operator="between">
      <formula>$P$5</formula>
      <formula>$P$6</formula>
    </cfRule>
  </conditionalFormatting>
  <conditionalFormatting sqref="J58">
    <cfRule type="containsErrors" dxfId="4738" priority="48">
      <formula>ISERROR(J58)</formula>
    </cfRule>
  </conditionalFormatting>
  <conditionalFormatting sqref="K58">
    <cfRule type="containsErrors" dxfId="4737" priority="47">
      <formula>ISERROR(K58)</formula>
    </cfRule>
  </conditionalFormatting>
  <conditionalFormatting sqref="K58">
    <cfRule type="cellIs" dxfId="4736" priority="46" operator="between">
      <formula>$P$5</formula>
      <formula>$P$6</formula>
    </cfRule>
  </conditionalFormatting>
  <conditionalFormatting sqref="K58">
    <cfRule type="containsErrors" dxfId="4735" priority="45">
      <formula>ISERROR(K58)</formula>
    </cfRule>
  </conditionalFormatting>
  <conditionalFormatting sqref="L58">
    <cfRule type="containsErrors" dxfId="4734" priority="44">
      <formula>ISERROR(L58)</formula>
    </cfRule>
  </conditionalFormatting>
  <conditionalFormatting sqref="L58">
    <cfRule type="cellIs" dxfId="4733" priority="43" operator="between">
      <formula>$P$5</formula>
      <formula>$P$6</formula>
    </cfRule>
  </conditionalFormatting>
  <conditionalFormatting sqref="L58">
    <cfRule type="containsErrors" dxfId="4732" priority="42">
      <formula>ISERROR(L58)</formula>
    </cfRule>
  </conditionalFormatting>
  <conditionalFormatting sqref="M58">
    <cfRule type="containsErrors" dxfId="4731" priority="41">
      <formula>ISERROR(M58)</formula>
    </cfRule>
  </conditionalFormatting>
  <conditionalFormatting sqref="M58">
    <cfRule type="cellIs" dxfId="4730" priority="40" operator="between">
      <formula>$P$5</formula>
      <formula>$P$6</formula>
    </cfRule>
  </conditionalFormatting>
  <conditionalFormatting sqref="M58">
    <cfRule type="containsErrors" dxfId="4729" priority="39">
      <formula>ISERROR(M58)</formula>
    </cfRule>
  </conditionalFormatting>
  <conditionalFormatting sqref="C101">
    <cfRule type="containsErrors" dxfId="4728" priority="38">
      <formula>ISERROR(C101)</formula>
    </cfRule>
  </conditionalFormatting>
  <conditionalFormatting sqref="C101">
    <cfRule type="cellIs" dxfId="4727" priority="37" operator="between">
      <formula>$P$5</formula>
      <formula>$P$6</formula>
    </cfRule>
  </conditionalFormatting>
  <conditionalFormatting sqref="C101">
    <cfRule type="containsErrors" dxfId="4726" priority="36">
      <formula>ISERROR(C101)</formula>
    </cfRule>
  </conditionalFormatting>
  <conditionalFormatting sqref="D101">
    <cfRule type="containsErrors" dxfId="4725" priority="35">
      <formula>ISERROR(D101)</formula>
    </cfRule>
  </conditionalFormatting>
  <conditionalFormatting sqref="D101">
    <cfRule type="cellIs" dxfId="4724" priority="34" operator="between">
      <formula>$P$5</formula>
      <formula>$P$6</formula>
    </cfRule>
  </conditionalFormatting>
  <conditionalFormatting sqref="D101">
    <cfRule type="containsErrors" dxfId="4723" priority="33">
      <formula>ISERROR(D101)</formula>
    </cfRule>
  </conditionalFormatting>
  <conditionalFormatting sqref="E101">
    <cfRule type="containsErrors" dxfId="4722" priority="32">
      <formula>ISERROR(E101)</formula>
    </cfRule>
  </conditionalFormatting>
  <conditionalFormatting sqref="E101">
    <cfRule type="cellIs" dxfId="4721" priority="31" operator="between">
      <formula>$P$5</formula>
      <formula>$P$6</formula>
    </cfRule>
  </conditionalFormatting>
  <conditionalFormatting sqref="E101">
    <cfRule type="containsErrors" dxfId="4720" priority="30">
      <formula>ISERROR(E101)</formula>
    </cfRule>
  </conditionalFormatting>
  <conditionalFormatting sqref="F101">
    <cfRule type="containsErrors" dxfId="4719" priority="29">
      <formula>ISERROR(F101)</formula>
    </cfRule>
  </conditionalFormatting>
  <conditionalFormatting sqref="F101">
    <cfRule type="cellIs" dxfId="4718" priority="28" operator="between">
      <formula>$P$5</formula>
      <formula>$P$6</formula>
    </cfRule>
  </conditionalFormatting>
  <conditionalFormatting sqref="F101">
    <cfRule type="containsErrors" dxfId="4717" priority="27">
      <formula>ISERROR(F101)</formula>
    </cfRule>
  </conditionalFormatting>
  <conditionalFormatting sqref="G101">
    <cfRule type="containsErrors" dxfId="4716" priority="26">
      <formula>ISERROR(G101)</formula>
    </cfRule>
  </conditionalFormatting>
  <conditionalFormatting sqref="G101">
    <cfRule type="cellIs" dxfId="4715" priority="25" operator="between">
      <formula>$P$5</formula>
      <formula>$P$6</formula>
    </cfRule>
  </conditionalFormatting>
  <conditionalFormatting sqref="G101">
    <cfRule type="containsErrors" dxfId="4714" priority="24">
      <formula>ISERROR(G101)</formula>
    </cfRule>
  </conditionalFormatting>
  <conditionalFormatting sqref="H101">
    <cfRule type="containsErrors" dxfId="4713" priority="23">
      <formula>ISERROR(H101)</formula>
    </cfRule>
  </conditionalFormatting>
  <conditionalFormatting sqref="H101">
    <cfRule type="cellIs" dxfId="4712" priority="22" operator="between">
      <formula>$P$5</formula>
      <formula>$P$6</formula>
    </cfRule>
  </conditionalFormatting>
  <conditionalFormatting sqref="H101">
    <cfRule type="containsErrors" dxfId="4711" priority="21">
      <formula>ISERROR(H101)</formula>
    </cfRule>
  </conditionalFormatting>
  <conditionalFormatting sqref="I101">
    <cfRule type="containsErrors" dxfId="4710" priority="20">
      <formula>ISERROR(I101)</formula>
    </cfRule>
  </conditionalFormatting>
  <conditionalFormatting sqref="I101">
    <cfRule type="cellIs" dxfId="4709" priority="19" operator="between">
      <formula>$P$5</formula>
      <formula>$P$6</formula>
    </cfRule>
  </conditionalFormatting>
  <conditionalFormatting sqref="I101">
    <cfRule type="containsErrors" dxfId="4708" priority="18">
      <formula>ISERROR(I101)</formula>
    </cfRule>
  </conditionalFormatting>
  <conditionalFormatting sqref="J101">
    <cfRule type="containsErrors" dxfId="4707" priority="17">
      <formula>ISERROR(J101)</formula>
    </cfRule>
  </conditionalFormatting>
  <conditionalFormatting sqref="J101">
    <cfRule type="cellIs" dxfId="4706" priority="16" operator="between">
      <formula>$P$5</formula>
      <formula>$P$6</formula>
    </cfRule>
  </conditionalFormatting>
  <conditionalFormatting sqref="J101">
    <cfRule type="containsErrors" dxfId="4705" priority="15">
      <formula>ISERROR(J101)</formula>
    </cfRule>
  </conditionalFormatting>
  <conditionalFormatting sqref="K101">
    <cfRule type="containsErrors" dxfId="4704" priority="14">
      <formula>ISERROR(K101)</formula>
    </cfRule>
  </conditionalFormatting>
  <conditionalFormatting sqref="K101">
    <cfRule type="cellIs" dxfId="4703" priority="13" operator="between">
      <formula>$P$5</formula>
      <formula>$P$6</formula>
    </cfRule>
  </conditionalFormatting>
  <conditionalFormatting sqref="K101">
    <cfRule type="containsErrors" dxfId="4702" priority="12">
      <formula>ISERROR(K101)</formula>
    </cfRule>
  </conditionalFormatting>
  <conditionalFormatting sqref="L101">
    <cfRule type="containsErrors" dxfId="4701" priority="11">
      <formula>ISERROR(L101)</formula>
    </cfRule>
  </conditionalFormatting>
  <conditionalFormatting sqref="L101">
    <cfRule type="cellIs" dxfId="4700" priority="10" operator="between">
      <formula>$P$5</formula>
      <formula>$P$6</formula>
    </cfRule>
  </conditionalFormatting>
  <conditionalFormatting sqref="L101">
    <cfRule type="containsErrors" dxfId="4699" priority="9">
      <formula>ISERROR(L101)</formula>
    </cfRule>
  </conditionalFormatting>
  <conditionalFormatting sqref="M101">
    <cfRule type="containsErrors" dxfId="4698" priority="8">
      <formula>ISERROR(M101)</formula>
    </cfRule>
  </conditionalFormatting>
  <conditionalFormatting sqref="M101">
    <cfRule type="cellIs" dxfId="4697" priority="7" operator="between">
      <formula>$P$5</formula>
      <formula>$P$6</formula>
    </cfRule>
  </conditionalFormatting>
  <conditionalFormatting sqref="M101">
    <cfRule type="containsErrors" dxfId="4696" priority="6">
      <formula>ISERROR(M101)</formula>
    </cfRule>
  </conditionalFormatting>
  <conditionalFormatting sqref="AB293:AD293">
    <cfRule type="cellIs" dxfId="4695" priority="5" operator="between">
      <formula>$I$36</formula>
      <formula>$I$37</formula>
    </cfRule>
  </conditionalFormatting>
  <conditionalFormatting sqref="AB294:AD294">
    <cfRule type="cellIs" dxfId="4694" priority="4" operator="between">
      <formula>$I$36</formula>
      <formula>$I$37</formula>
    </cfRule>
  </conditionalFormatting>
  <conditionalFormatting sqref="AB295:AD295">
    <cfRule type="cellIs" dxfId="4693" priority="3" operator="between">
      <formula>$I$36</formula>
      <formula>$I$37</formula>
    </cfRule>
  </conditionalFormatting>
  <conditionalFormatting sqref="B53">
    <cfRule type="containsErrors" dxfId="4692" priority="2">
      <formula>ISERROR(B53)</formula>
    </cfRule>
  </conditionalFormatting>
  <conditionalFormatting sqref="B96">
    <cfRule type="containsErrors" dxfId="4691" priority="1">
      <formula>ISERROR(B96)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343"/>
  <sheetViews>
    <sheetView topLeftCell="S12" workbookViewId="0">
      <selection activeCell="V29" sqref="V29"/>
    </sheetView>
  </sheetViews>
  <sheetFormatPr baseColWidth="10" defaultColWidth="8.85546875" defaultRowHeight="15" x14ac:dyDescent="0.25"/>
  <cols>
    <col min="2" max="2" width="19.28515625" customWidth="1"/>
    <col min="3" max="3" width="9.140625" customWidth="1"/>
    <col min="4" max="4" width="10.28515625" customWidth="1"/>
    <col min="5" max="5" width="10.140625" customWidth="1"/>
    <col min="6" max="6" width="7.85546875" customWidth="1"/>
    <col min="7" max="7" width="8" customWidth="1"/>
    <col min="8" max="8" width="8.5703125" customWidth="1"/>
    <col min="9" max="9" width="7.42578125" customWidth="1"/>
    <col min="10" max="10" width="6.7109375" customWidth="1"/>
    <col min="11" max="11" width="7.5703125" customWidth="1"/>
    <col min="12" max="12" width="7.28515625" customWidth="1"/>
    <col min="13" max="14" width="8.7109375" customWidth="1"/>
    <col min="15" max="15" width="8" customWidth="1"/>
    <col min="16" max="16" width="7.5703125" customWidth="1"/>
    <col min="17" max="17" width="6.85546875" customWidth="1"/>
    <col min="18" max="18" width="7.7109375" customWidth="1"/>
    <col min="19" max="19" width="6.85546875" customWidth="1"/>
    <col min="20" max="20" width="6.42578125" customWidth="1"/>
    <col min="21" max="21" width="6.140625" customWidth="1"/>
  </cols>
  <sheetData>
    <row r="2" spans="1:43" ht="15.75" x14ac:dyDescent="0.25">
      <c r="C2" s="3" t="s">
        <v>17</v>
      </c>
      <c r="D2" s="3" t="s">
        <v>18</v>
      </c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43" ht="15.75" x14ac:dyDescent="0.25">
      <c r="A3">
        <v>0</v>
      </c>
      <c r="B3" t="s">
        <v>25</v>
      </c>
      <c r="C3" s="3" t="s">
        <v>41</v>
      </c>
      <c r="D3" s="6" t="s">
        <v>43</v>
      </c>
      <c r="E3" s="3" t="s">
        <v>1</v>
      </c>
      <c r="F3" s="3">
        <v>75</v>
      </c>
      <c r="G3" s="3">
        <v>65</v>
      </c>
      <c r="H3" s="3">
        <v>20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43" ht="15.75" x14ac:dyDescent="0.25">
      <c r="C4" s="4" t="s">
        <v>42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44</v>
      </c>
      <c r="Q4" s="4" t="s">
        <v>14</v>
      </c>
      <c r="R4" s="4" t="s">
        <v>19</v>
      </c>
      <c r="S4" s="4" t="s">
        <v>15</v>
      </c>
      <c r="T4" s="4" t="s">
        <v>45</v>
      </c>
      <c r="U4" s="4"/>
      <c r="V4" s="3"/>
      <c r="W4">
        <v>0</v>
      </c>
      <c r="Y4" s="3" t="s">
        <v>42</v>
      </c>
      <c r="Z4" s="3" t="s">
        <v>2</v>
      </c>
      <c r="AA4" s="3" t="s">
        <v>3</v>
      </c>
      <c r="AB4" s="3" t="s">
        <v>4</v>
      </c>
      <c r="AC4" s="3" t="s">
        <v>5</v>
      </c>
      <c r="AD4" s="3" t="s">
        <v>6</v>
      </c>
      <c r="AE4" s="3" t="s">
        <v>7</v>
      </c>
      <c r="AF4" s="3" t="s">
        <v>8</v>
      </c>
      <c r="AG4" s="3" t="s">
        <v>9</v>
      </c>
      <c r="AH4" s="3" t="s">
        <v>10</v>
      </c>
      <c r="AI4" s="3" t="s">
        <v>11</v>
      </c>
      <c r="AJ4" s="3" t="s">
        <v>12</v>
      </c>
      <c r="AK4" s="3" t="s">
        <v>13</v>
      </c>
      <c r="AL4" s="3" t="s">
        <v>44</v>
      </c>
      <c r="AM4" s="3" t="s">
        <v>14</v>
      </c>
      <c r="AN4" s="3" t="s">
        <v>19</v>
      </c>
      <c r="AO4" s="3" t="s">
        <v>15</v>
      </c>
      <c r="AP4" s="3" t="s">
        <v>45</v>
      </c>
      <c r="AQ4" s="3">
        <v>0</v>
      </c>
    </row>
    <row r="5" spans="1:43" ht="15.75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>
        <v>0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19.25" customHeight="1" x14ac:dyDescent="0.25">
      <c r="A6" s="6" t="s">
        <v>16</v>
      </c>
      <c r="C6" s="5" t="s">
        <v>634</v>
      </c>
      <c r="D6" s="5" t="s">
        <v>635</v>
      </c>
      <c r="E6" s="5" t="s">
        <v>636</v>
      </c>
      <c r="F6" s="5" t="s">
        <v>637</v>
      </c>
      <c r="G6" s="5" t="s">
        <v>638</v>
      </c>
      <c r="H6" s="5" t="s">
        <v>639</v>
      </c>
      <c r="I6" s="5" t="s">
        <v>640</v>
      </c>
      <c r="J6" s="5" t="s">
        <v>641</v>
      </c>
      <c r="K6" s="5" t="s">
        <v>642</v>
      </c>
      <c r="L6" s="5" t="s">
        <v>643</v>
      </c>
      <c r="M6" s="5" t="s">
        <v>644</v>
      </c>
      <c r="N6" s="5" t="s">
        <v>645</v>
      </c>
      <c r="O6" s="5" t="s">
        <v>646</v>
      </c>
      <c r="P6" s="5" t="s">
        <v>647</v>
      </c>
      <c r="Q6" s="5" t="s">
        <v>648</v>
      </c>
      <c r="R6" s="5" t="s">
        <v>649</v>
      </c>
      <c r="S6" s="5" t="s">
        <v>650</v>
      </c>
      <c r="T6" s="5" t="s">
        <v>651</v>
      </c>
      <c r="U6" s="5" t="s">
        <v>652</v>
      </c>
      <c r="V6" s="3"/>
      <c r="W6" t="s">
        <v>16</v>
      </c>
      <c r="Y6" s="5" t="s">
        <v>653</v>
      </c>
      <c r="Z6" s="5" t="s">
        <v>654</v>
      </c>
      <c r="AA6" s="5" t="s">
        <v>655</v>
      </c>
      <c r="AB6" s="5" t="s">
        <v>656</v>
      </c>
      <c r="AC6" s="5" t="s">
        <v>657</v>
      </c>
      <c r="AD6" s="5" t="s">
        <v>658</v>
      </c>
      <c r="AE6" s="5" t="s">
        <v>659</v>
      </c>
      <c r="AF6" s="5" t="s">
        <v>660</v>
      </c>
      <c r="AG6" s="5" t="s">
        <v>661</v>
      </c>
      <c r="AH6" s="5" t="s">
        <v>662</v>
      </c>
      <c r="AI6" s="5" t="s">
        <v>663</v>
      </c>
      <c r="AJ6" s="5" t="s">
        <v>664</v>
      </c>
      <c r="AK6" s="5" t="s">
        <v>665</v>
      </c>
      <c r="AL6" s="5" t="s">
        <v>666</v>
      </c>
      <c r="AM6" s="5" t="s">
        <v>667</v>
      </c>
      <c r="AN6" s="5" t="s">
        <v>668</v>
      </c>
      <c r="AO6" s="5" t="s">
        <v>669</v>
      </c>
      <c r="AP6" s="5" t="s">
        <v>670</v>
      </c>
      <c r="AQ6" s="5" t="s">
        <v>671</v>
      </c>
    </row>
    <row r="7" spans="1:43" ht="119.25" customHeight="1" x14ac:dyDescent="0.25">
      <c r="A7" s="6" t="s">
        <v>46</v>
      </c>
      <c r="C7" s="5" t="s">
        <v>672</v>
      </c>
      <c r="D7" s="5" t="s">
        <v>673</v>
      </c>
      <c r="E7" s="5" t="s">
        <v>674</v>
      </c>
      <c r="F7" s="5" t="s">
        <v>675</v>
      </c>
      <c r="G7" s="5" t="s">
        <v>676</v>
      </c>
      <c r="H7" s="5" t="s">
        <v>677</v>
      </c>
      <c r="I7" s="5" t="s">
        <v>678</v>
      </c>
      <c r="J7" s="5" t="s">
        <v>679</v>
      </c>
      <c r="K7" s="5" t="s">
        <v>680</v>
      </c>
      <c r="L7" s="5" t="s">
        <v>681</v>
      </c>
      <c r="M7" s="5" t="s">
        <v>682</v>
      </c>
      <c r="N7" s="5" t="s">
        <v>683</v>
      </c>
      <c r="O7" s="5" t="s">
        <v>684</v>
      </c>
      <c r="P7" s="5" t="s">
        <v>685</v>
      </c>
      <c r="Q7" s="5" t="s">
        <v>686</v>
      </c>
      <c r="R7" s="5" t="s">
        <v>687</v>
      </c>
      <c r="S7" s="5" t="s">
        <v>688</v>
      </c>
      <c r="T7" s="5" t="s">
        <v>689</v>
      </c>
      <c r="U7" s="5" t="s">
        <v>690</v>
      </c>
      <c r="V7" s="3"/>
      <c r="W7" t="s">
        <v>46</v>
      </c>
      <c r="Y7" s="5" t="s">
        <v>691</v>
      </c>
      <c r="Z7" s="5" t="s">
        <v>692</v>
      </c>
      <c r="AA7" s="5" t="s">
        <v>693</v>
      </c>
      <c r="AB7" s="5" t="s">
        <v>694</v>
      </c>
      <c r="AC7" s="5" t="s">
        <v>695</v>
      </c>
      <c r="AD7" s="5" t="s">
        <v>696</v>
      </c>
      <c r="AE7" s="5" t="s">
        <v>697</v>
      </c>
      <c r="AF7" s="5" t="s">
        <v>698</v>
      </c>
      <c r="AG7" s="5" t="s">
        <v>699</v>
      </c>
      <c r="AH7" s="5" t="s">
        <v>700</v>
      </c>
      <c r="AI7" s="5" t="s">
        <v>701</v>
      </c>
      <c r="AJ7" s="5" t="s">
        <v>702</v>
      </c>
      <c r="AK7" s="5" t="s">
        <v>703</v>
      </c>
      <c r="AL7" s="5" t="s">
        <v>704</v>
      </c>
      <c r="AM7" s="5" t="s">
        <v>705</v>
      </c>
      <c r="AN7" s="5" t="s">
        <v>706</v>
      </c>
      <c r="AO7" s="5" t="s">
        <v>707</v>
      </c>
      <c r="AP7" s="5" t="s">
        <v>708</v>
      </c>
      <c r="AQ7" s="5" t="s">
        <v>709</v>
      </c>
    </row>
    <row r="8" spans="1:43" ht="119.25" customHeight="1" x14ac:dyDescent="0.25">
      <c r="A8" s="6" t="s">
        <v>42</v>
      </c>
      <c r="C8" s="5" t="s">
        <v>710</v>
      </c>
      <c r="D8" s="5" t="s">
        <v>711</v>
      </c>
      <c r="E8" s="5" t="s">
        <v>712</v>
      </c>
      <c r="F8" s="5" t="s">
        <v>713</v>
      </c>
      <c r="G8" s="5" t="s">
        <v>714</v>
      </c>
      <c r="H8" s="5" t="s">
        <v>715</v>
      </c>
      <c r="I8" s="5" t="s">
        <v>716</v>
      </c>
      <c r="J8" s="5" t="s">
        <v>717</v>
      </c>
      <c r="K8" s="5" t="s">
        <v>718</v>
      </c>
      <c r="L8" s="5" t="s">
        <v>719</v>
      </c>
      <c r="M8" s="5" t="s">
        <v>720</v>
      </c>
      <c r="N8" s="5" t="s">
        <v>721</v>
      </c>
      <c r="O8" s="5" t="s">
        <v>722</v>
      </c>
      <c r="P8" s="5" t="s">
        <v>723</v>
      </c>
      <c r="Q8" s="5" t="s">
        <v>724</v>
      </c>
      <c r="R8" s="5" t="s">
        <v>725</v>
      </c>
      <c r="S8" s="5" t="s">
        <v>726</v>
      </c>
      <c r="T8" s="5" t="s">
        <v>727</v>
      </c>
      <c r="U8" s="5" t="s">
        <v>728</v>
      </c>
      <c r="V8" s="3"/>
      <c r="W8" t="s">
        <v>42</v>
      </c>
      <c r="Y8" s="5" t="s">
        <v>729</v>
      </c>
      <c r="Z8" s="5" t="s">
        <v>730</v>
      </c>
      <c r="AA8" s="5" t="s">
        <v>731</v>
      </c>
      <c r="AB8" s="5" t="s">
        <v>732</v>
      </c>
      <c r="AC8" s="5" t="s">
        <v>733</v>
      </c>
      <c r="AD8" s="5" t="s">
        <v>734</v>
      </c>
      <c r="AE8" s="5" t="s">
        <v>735</v>
      </c>
      <c r="AF8" s="5" t="s">
        <v>736</v>
      </c>
      <c r="AG8" s="5" t="s">
        <v>737</v>
      </c>
      <c r="AH8" s="5" t="s">
        <v>738</v>
      </c>
      <c r="AI8" s="5" t="s">
        <v>739</v>
      </c>
      <c r="AJ8" s="5" t="s">
        <v>740</v>
      </c>
      <c r="AK8" s="5" t="s">
        <v>741</v>
      </c>
      <c r="AL8" s="5" t="s">
        <v>742</v>
      </c>
      <c r="AM8" s="5" t="s">
        <v>743</v>
      </c>
      <c r="AN8" s="5" t="s">
        <v>744</v>
      </c>
      <c r="AO8" s="5" t="s">
        <v>745</v>
      </c>
      <c r="AP8" s="5" t="s">
        <v>746</v>
      </c>
      <c r="AQ8" s="5" t="s">
        <v>747</v>
      </c>
    </row>
    <row r="9" spans="1:43" ht="119.25" customHeight="1" x14ac:dyDescent="0.25">
      <c r="A9" s="6" t="s">
        <v>2</v>
      </c>
      <c r="C9" s="5" t="s">
        <v>748</v>
      </c>
      <c r="D9" s="5" t="s">
        <v>749</v>
      </c>
      <c r="E9" s="5" t="s">
        <v>750</v>
      </c>
      <c r="F9" s="5" t="s">
        <v>751</v>
      </c>
      <c r="G9" s="5" t="s">
        <v>752</v>
      </c>
      <c r="H9" s="5" t="s">
        <v>753</v>
      </c>
      <c r="I9" s="5" t="s">
        <v>754</v>
      </c>
      <c r="J9" s="5" t="s">
        <v>755</v>
      </c>
      <c r="K9" s="5" t="s">
        <v>756</v>
      </c>
      <c r="L9" s="5" t="s">
        <v>757</v>
      </c>
      <c r="M9" s="5" t="s">
        <v>758</v>
      </c>
      <c r="N9" s="5" t="s">
        <v>759</v>
      </c>
      <c r="O9" s="5" t="s">
        <v>760</v>
      </c>
      <c r="P9" s="5" t="s">
        <v>761</v>
      </c>
      <c r="Q9" s="5" t="s">
        <v>762</v>
      </c>
      <c r="R9" s="5" t="s">
        <v>763</v>
      </c>
      <c r="S9" s="5" t="s">
        <v>764</v>
      </c>
      <c r="T9" s="5" t="s">
        <v>765</v>
      </c>
      <c r="U9" s="5" t="s">
        <v>766</v>
      </c>
      <c r="V9" s="3"/>
      <c r="W9" t="s">
        <v>2</v>
      </c>
      <c r="Y9" s="5" t="s">
        <v>767</v>
      </c>
      <c r="Z9" s="5" t="s">
        <v>768</v>
      </c>
      <c r="AA9" s="5" t="s">
        <v>769</v>
      </c>
      <c r="AB9" s="5" t="s">
        <v>770</v>
      </c>
      <c r="AC9" s="5" t="s">
        <v>771</v>
      </c>
      <c r="AD9" s="5" t="s">
        <v>772</v>
      </c>
      <c r="AE9" s="5" t="s">
        <v>773</v>
      </c>
      <c r="AF9" s="5" t="s">
        <v>774</v>
      </c>
      <c r="AG9" s="5" t="s">
        <v>775</v>
      </c>
      <c r="AH9" s="5" t="s">
        <v>776</v>
      </c>
      <c r="AI9" s="5" t="s">
        <v>777</v>
      </c>
      <c r="AJ9" s="5" t="s">
        <v>778</v>
      </c>
      <c r="AK9" s="5" t="s">
        <v>779</v>
      </c>
      <c r="AL9" s="5" t="s">
        <v>780</v>
      </c>
      <c r="AM9" s="5" t="s">
        <v>781</v>
      </c>
      <c r="AN9" s="5" t="s">
        <v>782</v>
      </c>
      <c r="AO9" s="5" t="s">
        <v>783</v>
      </c>
      <c r="AP9" s="5" t="s">
        <v>784</v>
      </c>
      <c r="AQ9" s="5" t="s">
        <v>785</v>
      </c>
    </row>
    <row r="10" spans="1:43" ht="119.25" customHeight="1" x14ac:dyDescent="0.25">
      <c r="A10" s="6" t="s">
        <v>3</v>
      </c>
      <c r="C10" s="5" t="s">
        <v>786</v>
      </c>
      <c r="D10" s="5" t="s">
        <v>787</v>
      </c>
      <c r="E10" s="5" t="s">
        <v>788</v>
      </c>
      <c r="F10" s="5" t="s">
        <v>789</v>
      </c>
      <c r="G10" s="5" t="s">
        <v>790</v>
      </c>
      <c r="H10" s="5" t="s">
        <v>791</v>
      </c>
      <c r="I10" s="5" t="s">
        <v>792</v>
      </c>
      <c r="J10" s="5" t="s">
        <v>793</v>
      </c>
      <c r="K10" s="5" t="s">
        <v>794</v>
      </c>
      <c r="L10" s="5" t="s">
        <v>795</v>
      </c>
      <c r="M10" s="5" t="s">
        <v>796</v>
      </c>
      <c r="N10" s="5" t="s">
        <v>797</v>
      </c>
      <c r="O10" s="5" t="s">
        <v>798</v>
      </c>
      <c r="P10" s="5" t="s">
        <v>799</v>
      </c>
      <c r="Q10" s="5" t="s">
        <v>800</v>
      </c>
      <c r="R10" s="5" t="s">
        <v>801</v>
      </c>
      <c r="S10" s="5" t="s">
        <v>802</v>
      </c>
      <c r="T10" s="5" t="s">
        <v>803</v>
      </c>
      <c r="U10" s="5" t="s">
        <v>804</v>
      </c>
      <c r="V10" s="3"/>
      <c r="W10" t="s">
        <v>3</v>
      </c>
      <c r="Y10" s="5" t="s">
        <v>805</v>
      </c>
      <c r="Z10" s="5" t="s">
        <v>806</v>
      </c>
      <c r="AA10" s="5" t="s">
        <v>807</v>
      </c>
      <c r="AB10" s="5" t="s">
        <v>808</v>
      </c>
      <c r="AC10" s="5" t="s">
        <v>809</v>
      </c>
      <c r="AD10" s="5" t="s">
        <v>810</v>
      </c>
      <c r="AE10" s="5" t="s">
        <v>811</v>
      </c>
      <c r="AF10" s="5" t="s">
        <v>812</v>
      </c>
      <c r="AG10" s="5" t="s">
        <v>813</v>
      </c>
      <c r="AH10" s="5" t="s">
        <v>814</v>
      </c>
      <c r="AI10" s="5" t="s">
        <v>815</v>
      </c>
      <c r="AJ10" s="5" t="s">
        <v>816</v>
      </c>
      <c r="AK10" s="5" t="s">
        <v>817</v>
      </c>
      <c r="AL10" s="5" t="s">
        <v>818</v>
      </c>
      <c r="AM10" s="5" t="s">
        <v>819</v>
      </c>
      <c r="AN10" s="5" t="s">
        <v>820</v>
      </c>
      <c r="AO10" s="5" t="s">
        <v>821</v>
      </c>
      <c r="AP10" s="5" t="s">
        <v>822</v>
      </c>
      <c r="AQ10" s="5" t="s">
        <v>823</v>
      </c>
    </row>
    <row r="11" spans="1:43" ht="119.25" customHeight="1" x14ac:dyDescent="0.25">
      <c r="A11" s="6" t="s">
        <v>4</v>
      </c>
      <c r="C11" s="5" t="s">
        <v>824</v>
      </c>
      <c r="D11" s="5" t="s">
        <v>825</v>
      </c>
      <c r="E11" s="5" t="s">
        <v>826</v>
      </c>
      <c r="F11" s="5" t="s">
        <v>827</v>
      </c>
      <c r="G11" s="5" t="s">
        <v>828</v>
      </c>
      <c r="H11" s="5" t="s">
        <v>829</v>
      </c>
      <c r="I11" s="5" t="s">
        <v>830</v>
      </c>
      <c r="J11" s="5" t="s">
        <v>831</v>
      </c>
      <c r="K11" s="5" t="s">
        <v>832</v>
      </c>
      <c r="L11" s="5" t="s">
        <v>833</v>
      </c>
      <c r="M11" s="5" t="s">
        <v>834</v>
      </c>
      <c r="N11" s="5" t="s">
        <v>835</v>
      </c>
      <c r="O11" s="5" t="s">
        <v>836</v>
      </c>
      <c r="P11" s="5" t="s">
        <v>837</v>
      </c>
      <c r="Q11" s="5" t="s">
        <v>838</v>
      </c>
      <c r="R11" s="5" t="s">
        <v>839</v>
      </c>
      <c r="S11" s="5" t="s">
        <v>840</v>
      </c>
      <c r="T11" s="5" t="s">
        <v>841</v>
      </c>
      <c r="U11" s="5" t="s">
        <v>842</v>
      </c>
      <c r="V11" s="3"/>
      <c r="W11" t="s">
        <v>4</v>
      </c>
      <c r="Y11" s="5" t="s">
        <v>843</v>
      </c>
      <c r="Z11" s="5" t="s">
        <v>844</v>
      </c>
      <c r="AA11" s="5" t="s">
        <v>845</v>
      </c>
      <c r="AB11" s="5" t="s">
        <v>846</v>
      </c>
      <c r="AC11" s="5" t="s">
        <v>847</v>
      </c>
      <c r="AD11" s="5" t="s">
        <v>848</v>
      </c>
      <c r="AE11" s="5" t="s">
        <v>849</v>
      </c>
      <c r="AF11" s="5" t="s">
        <v>850</v>
      </c>
      <c r="AG11" s="5" t="s">
        <v>851</v>
      </c>
      <c r="AH11" s="5" t="s">
        <v>852</v>
      </c>
      <c r="AI11" s="5" t="s">
        <v>853</v>
      </c>
      <c r="AJ11" s="5" t="s">
        <v>854</v>
      </c>
      <c r="AK11" s="5" t="s">
        <v>855</v>
      </c>
      <c r="AL11" s="5" t="s">
        <v>856</v>
      </c>
      <c r="AM11" s="5" t="s">
        <v>857</v>
      </c>
      <c r="AN11" s="5" t="s">
        <v>858</v>
      </c>
      <c r="AO11" s="5" t="s">
        <v>859</v>
      </c>
      <c r="AP11" s="5" t="s">
        <v>860</v>
      </c>
      <c r="AQ11" s="5" t="s">
        <v>861</v>
      </c>
    </row>
    <row r="12" spans="1:43" ht="119.25" customHeight="1" x14ac:dyDescent="0.25">
      <c r="A12" s="6" t="s">
        <v>6</v>
      </c>
      <c r="C12" s="5" t="s">
        <v>862</v>
      </c>
      <c r="D12" s="5" t="s">
        <v>863</v>
      </c>
      <c r="E12" s="5" t="s">
        <v>864</v>
      </c>
      <c r="F12" s="5" t="s">
        <v>865</v>
      </c>
      <c r="G12" s="5" t="s">
        <v>866</v>
      </c>
      <c r="H12" s="5" t="s">
        <v>867</v>
      </c>
      <c r="I12" s="5" t="s">
        <v>868</v>
      </c>
      <c r="J12" s="5" t="s">
        <v>869</v>
      </c>
      <c r="K12" s="5" t="s">
        <v>870</v>
      </c>
      <c r="L12" s="5" t="s">
        <v>871</v>
      </c>
      <c r="M12" s="5" t="s">
        <v>872</v>
      </c>
      <c r="N12" s="5" t="s">
        <v>873</v>
      </c>
      <c r="O12" s="5" t="s">
        <v>874</v>
      </c>
      <c r="P12" s="5" t="s">
        <v>875</v>
      </c>
      <c r="Q12" s="5" t="s">
        <v>876</v>
      </c>
      <c r="R12" s="5" t="s">
        <v>877</v>
      </c>
      <c r="S12" s="5" t="s">
        <v>878</v>
      </c>
      <c r="T12" s="5" t="s">
        <v>879</v>
      </c>
      <c r="U12" s="5" t="s">
        <v>880</v>
      </c>
      <c r="V12" s="3"/>
      <c r="W12" t="s">
        <v>6</v>
      </c>
      <c r="Y12" s="5" t="s">
        <v>881</v>
      </c>
      <c r="Z12" s="5" t="s">
        <v>882</v>
      </c>
      <c r="AA12" s="5" t="s">
        <v>883</v>
      </c>
      <c r="AB12" s="5" t="s">
        <v>884</v>
      </c>
      <c r="AC12" s="5" t="s">
        <v>885</v>
      </c>
      <c r="AD12" s="5" t="s">
        <v>886</v>
      </c>
      <c r="AE12" s="5" t="s">
        <v>887</v>
      </c>
      <c r="AF12" s="5" t="s">
        <v>888</v>
      </c>
      <c r="AG12" s="5" t="s">
        <v>889</v>
      </c>
      <c r="AH12" s="5" t="s">
        <v>890</v>
      </c>
      <c r="AI12" s="5" t="s">
        <v>891</v>
      </c>
      <c r="AJ12" s="5" t="s">
        <v>892</v>
      </c>
      <c r="AK12" s="5" t="s">
        <v>893</v>
      </c>
      <c r="AL12" s="5" t="s">
        <v>894</v>
      </c>
      <c r="AM12" s="5" t="s">
        <v>895</v>
      </c>
      <c r="AN12" s="5" t="s">
        <v>896</v>
      </c>
      <c r="AO12" s="5" t="s">
        <v>897</v>
      </c>
      <c r="AP12" s="5" t="s">
        <v>898</v>
      </c>
      <c r="AQ12" s="5" t="s">
        <v>899</v>
      </c>
    </row>
    <row r="13" spans="1:43" x14ac:dyDescent="0.25">
      <c r="A13" s="6"/>
    </row>
    <row r="14" spans="1:43" x14ac:dyDescent="0.25">
      <c r="A14" s="6"/>
      <c r="V14" s="165">
        <v>1</v>
      </c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</row>
    <row r="15" spans="1:43" x14ac:dyDescent="0.25">
      <c r="A15" s="6"/>
      <c r="C15" s="6" t="s">
        <v>42</v>
      </c>
      <c r="D15" s="6" t="s">
        <v>2</v>
      </c>
      <c r="E15" s="6" t="s">
        <v>3</v>
      </c>
      <c r="F15" s="6" t="s">
        <v>4</v>
      </c>
      <c r="G15" s="6" t="s">
        <v>5</v>
      </c>
      <c r="H15" s="6" t="s">
        <v>6</v>
      </c>
      <c r="I15" s="6" t="s">
        <v>7</v>
      </c>
      <c r="J15" s="6" t="s">
        <v>8</v>
      </c>
      <c r="K15" s="6" t="s">
        <v>9</v>
      </c>
      <c r="L15" s="6" t="s">
        <v>10</v>
      </c>
      <c r="M15" s="6" t="s">
        <v>11</v>
      </c>
      <c r="N15" s="6" t="s">
        <v>12</v>
      </c>
      <c r="O15" s="6" t="s">
        <v>13</v>
      </c>
      <c r="P15" s="6" t="s">
        <v>44</v>
      </c>
      <c r="Q15" s="6" t="s">
        <v>14</v>
      </c>
      <c r="R15" s="6" t="s">
        <v>19</v>
      </c>
      <c r="S15" s="6" t="s">
        <v>15</v>
      </c>
      <c r="T15" s="6" t="s">
        <v>45</v>
      </c>
      <c r="U15" s="6">
        <v>0</v>
      </c>
      <c r="W15" s="171" t="s">
        <v>42</v>
      </c>
      <c r="X15" s="171" t="s">
        <v>2</v>
      </c>
      <c r="Y15" s="171" t="s">
        <v>3</v>
      </c>
      <c r="Z15" s="171" t="s">
        <v>4</v>
      </c>
      <c r="AA15" s="171" t="s">
        <v>5</v>
      </c>
      <c r="AB15" s="171" t="s">
        <v>6</v>
      </c>
      <c r="AC15" s="171" t="s">
        <v>7</v>
      </c>
      <c r="AD15" s="171" t="s">
        <v>8</v>
      </c>
      <c r="AE15" s="171" t="s">
        <v>9</v>
      </c>
      <c r="AF15" s="171" t="s">
        <v>10</v>
      </c>
      <c r="AG15" s="171" t="s">
        <v>11</v>
      </c>
      <c r="AH15" s="171" t="s">
        <v>12</v>
      </c>
      <c r="AI15" s="171" t="s">
        <v>13</v>
      </c>
      <c r="AJ15" s="171" t="s">
        <v>44</v>
      </c>
      <c r="AK15" s="171" t="s">
        <v>14</v>
      </c>
      <c r="AL15" s="171" t="s">
        <v>19</v>
      </c>
      <c r="AM15" s="171" t="s">
        <v>15</v>
      </c>
      <c r="AN15" s="171" t="s">
        <v>45</v>
      </c>
      <c r="AO15" s="171">
        <v>0</v>
      </c>
    </row>
    <row r="16" spans="1:43" x14ac:dyDescent="0.25">
      <c r="A16" s="1" t="s">
        <v>16</v>
      </c>
      <c r="B16" t="s">
        <v>23</v>
      </c>
      <c r="C16" s="2" t="s">
        <v>900</v>
      </c>
      <c r="D16" s="2" t="s">
        <v>900</v>
      </c>
      <c r="E16" s="2" t="s">
        <v>900</v>
      </c>
      <c r="F16" s="2" t="s">
        <v>900</v>
      </c>
      <c r="G16" s="2" t="s">
        <v>900</v>
      </c>
      <c r="H16" s="2" t="s">
        <v>900</v>
      </c>
      <c r="I16" s="2" t="s">
        <v>900</v>
      </c>
      <c r="J16" s="2" t="s">
        <v>900</v>
      </c>
      <c r="K16" s="2" t="s">
        <v>900</v>
      </c>
      <c r="L16" s="2" t="s">
        <v>900</v>
      </c>
      <c r="M16" s="2" t="s">
        <v>900</v>
      </c>
      <c r="N16" s="2" t="s">
        <v>900</v>
      </c>
      <c r="O16" s="2" t="s">
        <v>900</v>
      </c>
      <c r="P16" s="2" t="s">
        <v>900</v>
      </c>
      <c r="Q16" s="2" t="s">
        <v>900</v>
      </c>
      <c r="R16" s="2" t="s">
        <v>900</v>
      </c>
      <c r="S16" s="2" t="s">
        <v>900</v>
      </c>
      <c r="T16" s="2" t="s">
        <v>900</v>
      </c>
      <c r="U16" s="2" t="e">
        <v>#N/A</v>
      </c>
      <c r="W16" s="172" t="s">
        <v>900</v>
      </c>
      <c r="X16" s="172" t="s">
        <v>900</v>
      </c>
      <c r="Y16" s="172" t="s">
        <v>900</v>
      </c>
      <c r="Z16" s="172" t="s">
        <v>900</v>
      </c>
      <c r="AA16" s="172" t="s">
        <v>900</v>
      </c>
      <c r="AB16" s="172" t="s">
        <v>900</v>
      </c>
      <c r="AC16" s="172" t="s">
        <v>900</v>
      </c>
      <c r="AD16" s="172" t="s">
        <v>900</v>
      </c>
      <c r="AE16" s="172" t="s">
        <v>900</v>
      </c>
      <c r="AF16" s="172" t="s">
        <v>900</v>
      </c>
      <c r="AG16" s="172" t="s">
        <v>900</v>
      </c>
      <c r="AH16" s="172" t="s">
        <v>900</v>
      </c>
      <c r="AI16" s="172" t="s">
        <v>900</v>
      </c>
      <c r="AJ16" s="172" t="s">
        <v>900</v>
      </c>
      <c r="AK16" s="172" t="s">
        <v>900</v>
      </c>
      <c r="AL16" s="172" t="s">
        <v>900</v>
      </c>
      <c r="AM16" s="172" t="s">
        <v>900</v>
      </c>
      <c r="AN16" s="172" t="s">
        <v>900</v>
      </c>
      <c r="AO16" s="172" t="e">
        <v>#N/A</v>
      </c>
    </row>
    <row r="17" spans="1:41" x14ac:dyDescent="0.25">
      <c r="A17" s="1" t="s">
        <v>16</v>
      </c>
      <c r="B17" t="s">
        <v>20</v>
      </c>
      <c r="C17" s="2" t="s">
        <v>901</v>
      </c>
      <c r="D17" s="2" t="s">
        <v>902</v>
      </c>
      <c r="E17" s="2" t="s">
        <v>903</v>
      </c>
      <c r="F17" s="2" t="s">
        <v>904</v>
      </c>
      <c r="G17" s="2" t="s">
        <v>905</v>
      </c>
      <c r="H17" s="2" t="s">
        <v>906</v>
      </c>
      <c r="I17" s="2" t="s">
        <v>907</v>
      </c>
      <c r="J17" s="2" t="s">
        <v>908</v>
      </c>
      <c r="K17" s="2" t="s">
        <v>909</v>
      </c>
      <c r="L17" s="2" t="s">
        <v>910</v>
      </c>
      <c r="M17" s="2" t="s">
        <v>911</v>
      </c>
      <c r="N17" s="2" t="s">
        <v>912</v>
      </c>
      <c r="O17" s="2" t="s">
        <v>913</v>
      </c>
      <c r="P17" s="2" t="s">
        <v>914</v>
      </c>
      <c r="Q17" s="2" t="s">
        <v>915</v>
      </c>
      <c r="R17" s="2" t="s">
        <v>916</v>
      </c>
      <c r="S17" s="2" t="s">
        <v>917</v>
      </c>
      <c r="T17" s="2" t="s">
        <v>918</v>
      </c>
      <c r="U17" s="2" t="e">
        <v>#N/A</v>
      </c>
      <c r="W17" s="172" t="s">
        <v>901</v>
      </c>
      <c r="X17" s="172" t="s">
        <v>902</v>
      </c>
      <c r="Y17" s="172" t="s">
        <v>903</v>
      </c>
      <c r="Z17" s="172" t="s">
        <v>904</v>
      </c>
      <c r="AA17" s="172" t="s">
        <v>905</v>
      </c>
      <c r="AB17" s="172" t="s">
        <v>906</v>
      </c>
      <c r="AC17" s="172" t="s">
        <v>907</v>
      </c>
      <c r="AD17" s="172" t="s">
        <v>908</v>
      </c>
      <c r="AE17" s="172" t="s">
        <v>909</v>
      </c>
      <c r="AF17" s="172" t="s">
        <v>910</v>
      </c>
      <c r="AG17" s="172" t="s">
        <v>911</v>
      </c>
      <c r="AH17" s="172" t="s">
        <v>912</v>
      </c>
      <c r="AI17" s="172" t="s">
        <v>913</v>
      </c>
      <c r="AJ17" s="172" t="s">
        <v>914</v>
      </c>
      <c r="AK17" s="172" t="s">
        <v>915</v>
      </c>
      <c r="AL17" s="172" t="s">
        <v>916</v>
      </c>
      <c r="AM17" s="172" t="s">
        <v>917</v>
      </c>
      <c r="AN17" s="172" t="s">
        <v>918</v>
      </c>
      <c r="AO17" s="172" t="e">
        <v>#N/A</v>
      </c>
    </row>
    <row r="18" spans="1:41" x14ac:dyDescent="0.25">
      <c r="A18" s="1" t="s">
        <v>16</v>
      </c>
      <c r="B18" t="s">
        <v>21</v>
      </c>
      <c r="C18" s="2" t="e">
        <v>#N/A</v>
      </c>
      <c r="D18" s="2" t="e">
        <v>#N/A</v>
      </c>
      <c r="E18" s="2" t="s">
        <v>919</v>
      </c>
      <c r="F18" s="2" t="s">
        <v>920</v>
      </c>
      <c r="G18" s="2" t="s">
        <v>921</v>
      </c>
      <c r="H18" s="2" t="s">
        <v>922</v>
      </c>
      <c r="I18" s="2" t="s">
        <v>923</v>
      </c>
      <c r="J18" s="2" t="s">
        <v>924</v>
      </c>
      <c r="K18" s="2" t="s">
        <v>925</v>
      </c>
      <c r="L18" s="2" t="s">
        <v>926</v>
      </c>
      <c r="M18" s="2" t="s">
        <v>927</v>
      </c>
      <c r="N18" s="2" t="s">
        <v>928</v>
      </c>
      <c r="O18" s="2" t="s">
        <v>929</v>
      </c>
      <c r="P18" s="2" t="s">
        <v>930</v>
      </c>
      <c r="Q18" s="2" t="s">
        <v>931</v>
      </c>
      <c r="R18" s="2" t="s">
        <v>932</v>
      </c>
      <c r="S18" s="2" t="s">
        <v>933</v>
      </c>
      <c r="T18" s="2" t="s">
        <v>934</v>
      </c>
      <c r="U18" s="2" t="e">
        <v>#N/A</v>
      </c>
      <c r="W18" s="172" t="e">
        <v>#N/A</v>
      </c>
      <c r="X18" s="172" t="e">
        <v>#N/A</v>
      </c>
      <c r="Y18" s="172" t="s">
        <v>919</v>
      </c>
      <c r="Z18" s="172" t="s">
        <v>920</v>
      </c>
      <c r="AA18" s="172" t="s">
        <v>921</v>
      </c>
      <c r="AB18" s="172" t="s">
        <v>922</v>
      </c>
      <c r="AC18" s="172" t="s">
        <v>923</v>
      </c>
      <c r="AD18" s="172" t="s">
        <v>924</v>
      </c>
      <c r="AE18" s="172" t="s">
        <v>925</v>
      </c>
      <c r="AF18" s="172" t="s">
        <v>926</v>
      </c>
      <c r="AG18" s="172" t="s">
        <v>927</v>
      </c>
      <c r="AH18" s="172" t="s">
        <v>928</v>
      </c>
      <c r="AI18" s="172" t="s">
        <v>929</v>
      </c>
      <c r="AJ18" s="172" t="s">
        <v>930</v>
      </c>
      <c r="AK18" s="172" t="s">
        <v>931</v>
      </c>
      <c r="AL18" s="172" t="s">
        <v>932</v>
      </c>
      <c r="AM18" s="172" t="s">
        <v>933</v>
      </c>
      <c r="AN18" s="172" t="s">
        <v>934</v>
      </c>
      <c r="AO18" s="172" t="e">
        <v>#N/A</v>
      </c>
    </row>
    <row r="19" spans="1:41" x14ac:dyDescent="0.25">
      <c r="A19" s="1" t="s">
        <v>16</v>
      </c>
      <c r="B19" t="s">
        <v>22</v>
      </c>
      <c r="C19" s="2" t="e">
        <f>W19*$V$14</f>
        <v>#N/A</v>
      </c>
      <c r="D19" s="2" t="e">
        <f t="shared" ref="D19:U19" si="0">X19*$V$14</f>
        <v>#N/A</v>
      </c>
      <c r="E19" s="2">
        <f t="shared" si="0"/>
        <v>357.4</v>
      </c>
      <c r="F19" s="2">
        <f t="shared" si="0"/>
        <v>375.8</v>
      </c>
      <c r="G19" s="2">
        <f t="shared" si="0"/>
        <v>384.6</v>
      </c>
      <c r="H19" s="2">
        <f t="shared" si="0"/>
        <v>478.8</v>
      </c>
      <c r="I19" s="2">
        <f t="shared" si="0"/>
        <v>494.9</v>
      </c>
      <c r="J19" s="2">
        <f t="shared" si="0"/>
        <v>504.7</v>
      </c>
      <c r="K19" s="2">
        <f t="shared" si="0"/>
        <v>513.29999999999995</v>
      </c>
      <c r="L19" s="2">
        <f t="shared" si="0"/>
        <v>536.6</v>
      </c>
      <c r="M19" s="2">
        <f t="shared" si="0"/>
        <v>742.8</v>
      </c>
      <c r="N19" s="2">
        <f t="shared" si="0"/>
        <v>763.5</v>
      </c>
      <c r="O19" s="2">
        <f t="shared" si="0"/>
        <v>786.7</v>
      </c>
      <c r="P19" s="2">
        <f t="shared" si="0"/>
        <v>829.3</v>
      </c>
      <c r="Q19" s="2">
        <f t="shared" si="0"/>
        <v>1024.0999999999999</v>
      </c>
      <c r="R19" s="2">
        <f t="shared" si="0"/>
        <v>1047.3</v>
      </c>
      <c r="S19" s="2">
        <f t="shared" si="0"/>
        <v>1075.5</v>
      </c>
      <c r="T19" s="2">
        <f t="shared" si="0"/>
        <v>1096.7</v>
      </c>
      <c r="U19" s="2" t="e">
        <f t="shared" si="0"/>
        <v>#N/A</v>
      </c>
      <c r="W19" s="170" t="e">
        <v>#N/A</v>
      </c>
      <c r="X19" s="170" t="e">
        <v>#N/A</v>
      </c>
      <c r="Y19" s="170">
        <v>357.4</v>
      </c>
      <c r="Z19" s="170">
        <v>375.8</v>
      </c>
      <c r="AA19" s="170">
        <v>384.6</v>
      </c>
      <c r="AB19" s="170">
        <v>478.8</v>
      </c>
      <c r="AC19" s="170">
        <v>494.9</v>
      </c>
      <c r="AD19" s="170">
        <v>504.7</v>
      </c>
      <c r="AE19" s="170">
        <v>513.29999999999995</v>
      </c>
      <c r="AF19" s="170">
        <v>536.6</v>
      </c>
      <c r="AG19" s="170">
        <v>742.8</v>
      </c>
      <c r="AH19" s="170">
        <v>763.5</v>
      </c>
      <c r="AI19" s="170">
        <v>786.7</v>
      </c>
      <c r="AJ19" s="170">
        <v>829.3</v>
      </c>
      <c r="AK19" s="170">
        <v>1024.0999999999999</v>
      </c>
      <c r="AL19" s="170">
        <v>1047.3</v>
      </c>
      <c r="AM19" s="170">
        <v>1075.5</v>
      </c>
      <c r="AN19" s="170">
        <v>1096.7</v>
      </c>
      <c r="AO19" s="170" t="e">
        <v>#N/A</v>
      </c>
    </row>
    <row r="20" spans="1:41" x14ac:dyDescent="0.25">
      <c r="A20" s="1" t="s">
        <v>46</v>
      </c>
      <c r="B20" t="s">
        <v>23</v>
      </c>
      <c r="C20" s="2" t="s">
        <v>935</v>
      </c>
      <c r="D20" s="2" t="s">
        <v>935</v>
      </c>
      <c r="E20" s="2" t="s">
        <v>935</v>
      </c>
      <c r="F20" s="2" t="s">
        <v>935</v>
      </c>
      <c r="G20" s="2" t="s">
        <v>935</v>
      </c>
      <c r="H20" s="2" t="s">
        <v>935</v>
      </c>
      <c r="I20" s="2" t="s">
        <v>935</v>
      </c>
      <c r="J20" s="2" t="s">
        <v>935</v>
      </c>
      <c r="K20" s="2" t="s">
        <v>935</v>
      </c>
      <c r="L20" s="2" t="s">
        <v>935</v>
      </c>
      <c r="M20" s="2" t="s">
        <v>935</v>
      </c>
      <c r="N20" s="2" t="s">
        <v>935</v>
      </c>
      <c r="O20" s="2" t="s">
        <v>935</v>
      </c>
      <c r="P20" s="2" t="s">
        <v>935</v>
      </c>
      <c r="Q20" s="2" t="s">
        <v>935</v>
      </c>
      <c r="R20" s="2" t="s">
        <v>935</v>
      </c>
      <c r="S20" s="2" t="s">
        <v>935</v>
      </c>
      <c r="T20" s="2" t="s">
        <v>935</v>
      </c>
      <c r="U20" s="2" t="e">
        <v>#N/A</v>
      </c>
      <c r="W20" s="172" t="s">
        <v>935</v>
      </c>
      <c r="X20" s="172" t="s">
        <v>935</v>
      </c>
      <c r="Y20" s="172" t="s">
        <v>935</v>
      </c>
      <c r="Z20" s="172" t="s">
        <v>935</v>
      </c>
      <c r="AA20" s="172" t="s">
        <v>935</v>
      </c>
      <c r="AB20" s="172" t="s">
        <v>935</v>
      </c>
      <c r="AC20" s="172" t="s">
        <v>935</v>
      </c>
      <c r="AD20" s="172" t="s">
        <v>935</v>
      </c>
      <c r="AE20" s="172" t="s">
        <v>935</v>
      </c>
      <c r="AF20" s="172" t="s">
        <v>935</v>
      </c>
      <c r="AG20" s="172" t="s">
        <v>935</v>
      </c>
      <c r="AH20" s="172" t="s">
        <v>935</v>
      </c>
      <c r="AI20" s="172" t="s">
        <v>935</v>
      </c>
      <c r="AJ20" s="172" t="s">
        <v>935</v>
      </c>
      <c r="AK20" s="172" t="s">
        <v>935</v>
      </c>
      <c r="AL20" s="172" t="s">
        <v>935</v>
      </c>
      <c r="AM20" s="172" t="s">
        <v>935</v>
      </c>
      <c r="AN20" s="172" t="s">
        <v>935</v>
      </c>
      <c r="AO20" s="172" t="e">
        <v>#N/A</v>
      </c>
    </row>
    <row r="21" spans="1:41" x14ac:dyDescent="0.25">
      <c r="A21" s="1" t="s">
        <v>46</v>
      </c>
      <c r="B21" t="s">
        <v>20</v>
      </c>
      <c r="C21" s="2" t="s">
        <v>936</v>
      </c>
      <c r="D21" s="2" t="s">
        <v>937</v>
      </c>
      <c r="E21" s="2" t="s">
        <v>938</v>
      </c>
      <c r="F21" s="2" t="s">
        <v>939</v>
      </c>
      <c r="G21" s="2" t="s">
        <v>940</v>
      </c>
      <c r="H21" s="2" t="s">
        <v>941</v>
      </c>
      <c r="I21" s="2" t="s">
        <v>942</v>
      </c>
      <c r="J21" s="2" t="s">
        <v>943</v>
      </c>
      <c r="K21" s="2" t="s">
        <v>944</v>
      </c>
      <c r="L21" s="2" t="s">
        <v>945</v>
      </c>
      <c r="M21" s="2" t="s">
        <v>946</v>
      </c>
      <c r="N21" s="2" t="s">
        <v>947</v>
      </c>
      <c r="O21" s="2" t="s">
        <v>948</v>
      </c>
      <c r="P21" s="2" t="s">
        <v>949</v>
      </c>
      <c r="Q21" s="2" t="s">
        <v>950</v>
      </c>
      <c r="R21" s="2" t="s">
        <v>951</v>
      </c>
      <c r="S21" s="2" t="s">
        <v>952</v>
      </c>
      <c r="T21" s="2" t="s">
        <v>953</v>
      </c>
      <c r="U21" s="2" t="e">
        <v>#N/A</v>
      </c>
      <c r="W21" s="172" t="s">
        <v>936</v>
      </c>
      <c r="X21" s="172" t="s">
        <v>937</v>
      </c>
      <c r="Y21" s="172" t="s">
        <v>938</v>
      </c>
      <c r="Z21" s="172" t="s">
        <v>939</v>
      </c>
      <c r="AA21" s="172" t="s">
        <v>940</v>
      </c>
      <c r="AB21" s="172" t="s">
        <v>941</v>
      </c>
      <c r="AC21" s="172" t="s">
        <v>942</v>
      </c>
      <c r="AD21" s="172" t="s">
        <v>943</v>
      </c>
      <c r="AE21" s="172" t="s">
        <v>944</v>
      </c>
      <c r="AF21" s="172" t="s">
        <v>945</v>
      </c>
      <c r="AG21" s="172" t="s">
        <v>946</v>
      </c>
      <c r="AH21" s="172" t="s">
        <v>947</v>
      </c>
      <c r="AI21" s="172" t="s">
        <v>948</v>
      </c>
      <c r="AJ21" s="172" t="s">
        <v>949</v>
      </c>
      <c r="AK21" s="172" t="s">
        <v>950</v>
      </c>
      <c r="AL21" s="172" t="s">
        <v>951</v>
      </c>
      <c r="AM21" s="172" t="s">
        <v>952</v>
      </c>
      <c r="AN21" s="172" t="s">
        <v>953</v>
      </c>
      <c r="AO21" s="172" t="e">
        <v>#N/A</v>
      </c>
    </row>
    <row r="22" spans="1:41" x14ac:dyDescent="0.25">
      <c r="A22" s="1" t="s">
        <v>46</v>
      </c>
      <c r="B22" t="s">
        <v>21</v>
      </c>
      <c r="C22" s="2" t="e">
        <v>#N/A</v>
      </c>
      <c r="D22" s="2" t="e">
        <v>#N/A</v>
      </c>
      <c r="E22" s="2" t="s">
        <v>954</v>
      </c>
      <c r="F22" s="2" t="s">
        <v>955</v>
      </c>
      <c r="G22" s="2" t="s">
        <v>956</v>
      </c>
      <c r="H22" s="2" t="s">
        <v>957</v>
      </c>
      <c r="I22" s="2" t="s">
        <v>958</v>
      </c>
      <c r="J22" s="2" t="s">
        <v>959</v>
      </c>
      <c r="K22" s="2" t="s">
        <v>960</v>
      </c>
      <c r="L22" s="2" t="s">
        <v>961</v>
      </c>
      <c r="M22" s="2" t="s">
        <v>962</v>
      </c>
      <c r="N22" s="2" t="s">
        <v>963</v>
      </c>
      <c r="O22" s="2" t="s">
        <v>964</v>
      </c>
      <c r="P22" s="2" t="s">
        <v>965</v>
      </c>
      <c r="Q22" s="2" t="s">
        <v>966</v>
      </c>
      <c r="R22" s="2" t="s">
        <v>967</v>
      </c>
      <c r="S22" s="2" t="s">
        <v>968</v>
      </c>
      <c r="T22" s="2" t="s">
        <v>969</v>
      </c>
      <c r="U22" s="2" t="e">
        <v>#N/A</v>
      </c>
      <c r="W22" s="172" t="e">
        <v>#N/A</v>
      </c>
      <c r="X22" s="172" t="e">
        <v>#N/A</v>
      </c>
      <c r="Y22" s="172" t="s">
        <v>954</v>
      </c>
      <c r="Z22" s="172" t="s">
        <v>955</v>
      </c>
      <c r="AA22" s="172" t="s">
        <v>956</v>
      </c>
      <c r="AB22" s="172" t="s">
        <v>957</v>
      </c>
      <c r="AC22" s="172" t="s">
        <v>958</v>
      </c>
      <c r="AD22" s="172" t="s">
        <v>959</v>
      </c>
      <c r="AE22" s="172" t="s">
        <v>960</v>
      </c>
      <c r="AF22" s="172" t="s">
        <v>961</v>
      </c>
      <c r="AG22" s="172" t="s">
        <v>962</v>
      </c>
      <c r="AH22" s="172" t="s">
        <v>963</v>
      </c>
      <c r="AI22" s="172" t="s">
        <v>964</v>
      </c>
      <c r="AJ22" s="172" t="s">
        <v>965</v>
      </c>
      <c r="AK22" s="172" t="s">
        <v>966</v>
      </c>
      <c r="AL22" s="172" t="s">
        <v>967</v>
      </c>
      <c r="AM22" s="172" t="s">
        <v>968</v>
      </c>
      <c r="AN22" s="172" t="s">
        <v>969</v>
      </c>
      <c r="AO22" s="172" t="e">
        <v>#N/A</v>
      </c>
    </row>
    <row r="23" spans="1:41" x14ac:dyDescent="0.25">
      <c r="A23" s="1" t="s">
        <v>46</v>
      </c>
      <c r="B23" t="s">
        <v>22</v>
      </c>
      <c r="C23" s="2" t="e">
        <f>W23*$V$14</f>
        <v>#N/A</v>
      </c>
      <c r="D23" s="2" t="e">
        <f t="shared" ref="D23" si="1">X23*$V$14</f>
        <v>#N/A</v>
      </c>
      <c r="E23" s="2">
        <f t="shared" ref="E23" si="2">Y23*$V$14</f>
        <v>366.2</v>
      </c>
      <c r="F23" s="2">
        <f t="shared" ref="F23" si="3">Z23*$V$14</f>
        <v>385.6</v>
      </c>
      <c r="G23" s="2">
        <f t="shared" ref="G23" si="4">AA23*$V$14</f>
        <v>394.9</v>
      </c>
      <c r="H23" s="2">
        <f t="shared" ref="H23" si="5">AB23*$V$14</f>
        <v>490</v>
      </c>
      <c r="I23" s="2">
        <f t="shared" ref="I23" si="6">AC23*$V$14</f>
        <v>506.8</v>
      </c>
      <c r="J23" s="2">
        <f t="shared" ref="J23" si="7">AD23*$V$14</f>
        <v>517.70000000000005</v>
      </c>
      <c r="K23" s="2">
        <f t="shared" ref="K23" si="8">AE23*$V$14</f>
        <v>526.6</v>
      </c>
      <c r="L23" s="2">
        <f t="shared" ref="L23" si="9">AF23*$V$14</f>
        <v>552.9</v>
      </c>
      <c r="M23" s="2">
        <f t="shared" ref="M23" si="10">AG23*$V$14</f>
        <v>760.4</v>
      </c>
      <c r="N23" s="2">
        <f t="shared" ref="N23" si="11">AH23*$V$14</f>
        <v>782.9</v>
      </c>
      <c r="O23" s="2">
        <f t="shared" ref="O23" si="12">AI23*$V$14</f>
        <v>808.5</v>
      </c>
      <c r="P23" s="2">
        <f t="shared" ref="P23" si="13">AJ23*$V$14</f>
        <v>852.5</v>
      </c>
      <c r="Q23" s="2">
        <f t="shared" ref="Q23" si="14">AK23*$V$14</f>
        <v>1049.7</v>
      </c>
      <c r="R23" s="2">
        <f t="shared" ref="R23" si="15">AL23*$V$14</f>
        <v>1074.3</v>
      </c>
      <c r="S23" s="2">
        <f t="shared" ref="S23" si="16">AM23*$V$14</f>
        <v>1104.7</v>
      </c>
      <c r="T23" s="2">
        <f t="shared" ref="T23" si="17">AN23*$V$14</f>
        <v>1127.3</v>
      </c>
      <c r="U23" s="2" t="e">
        <f t="shared" ref="U23" si="18">AO23*$V$14</f>
        <v>#N/A</v>
      </c>
      <c r="W23" s="170" t="e">
        <v>#N/A</v>
      </c>
      <c r="X23" s="170" t="e">
        <v>#N/A</v>
      </c>
      <c r="Y23" s="170">
        <v>366.2</v>
      </c>
      <c r="Z23" s="170">
        <v>385.6</v>
      </c>
      <c r="AA23" s="170">
        <v>394.9</v>
      </c>
      <c r="AB23" s="170">
        <v>490</v>
      </c>
      <c r="AC23" s="170">
        <v>506.8</v>
      </c>
      <c r="AD23" s="170">
        <v>517.70000000000005</v>
      </c>
      <c r="AE23" s="170">
        <v>526.6</v>
      </c>
      <c r="AF23" s="170">
        <v>552.9</v>
      </c>
      <c r="AG23" s="170">
        <v>760.4</v>
      </c>
      <c r="AH23" s="170">
        <v>782.9</v>
      </c>
      <c r="AI23" s="170">
        <v>808.5</v>
      </c>
      <c r="AJ23" s="170">
        <v>852.5</v>
      </c>
      <c r="AK23" s="170">
        <v>1049.7</v>
      </c>
      <c r="AL23" s="170">
        <v>1074.3</v>
      </c>
      <c r="AM23" s="170">
        <v>1104.7</v>
      </c>
      <c r="AN23" s="170">
        <v>1127.3</v>
      </c>
      <c r="AO23" s="170" t="e">
        <v>#N/A</v>
      </c>
    </row>
    <row r="24" spans="1:41" x14ac:dyDescent="0.25">
      <c r="A24" s="1" t="s">
        <v>42</v>
      </c>
      <c r="B24" t="s">
        <v>23</v>
      </c>
      <c r="C24" s="2" t="s">
        <v>970</v>
      </c>
      <c r="D24" s="2" t="s">
        <v>970</v>
      </c>
      <c r="E24" s="2" t="s">
        <v>970</v>
      </c>
      <c r="F24" s="2" t="s">
        <v>970</v>
      </c>
      <c r="G24" s="2" t="s">
        <v>970</v>
      </c>
      <c r="H24" s="2" t="s">
        <v>970</v>
      </c>
      <c r="I24" s="2" t="s">
        <v>970</v>
      </c>
      <c r="J24" s="2" t="s">
        <v>970</v>
      </c>
      <c r="K24" s="2" t="s">
        <v>970</v>
      </c>
      <c r="L24" s="2" t="s">
        <v>970</v>
      </c>
      <c r="M24" s="2" t="s">
        <v>970</v>
      </c>
      <c r="N24" s="2" t="s">
        <v>970</v>
      </c>
      <c r="O24" s="2" t="s">
        <v>970</v>
      </c>
      <c r="P24" s="2" t="s">
        <v>970</v>
      </c>
      <c r="Q24" s="2" t="s">
        <v>970</v>
      </c>
      <c r="R24" s="2" t="s">
        <v>970</v>
      </c>
      <c r="S24" s="2" t="s">
        <v>970</v>
      </c>
      <c r="T24" s="2" t="s">
        <v>970</v>
      </c>
      <c r="U24" s="2" t="e">
        <v>#N/A</v>
      </c>
      <c r="W24" s="172" t="s">
        <v>970</v>
      </c>
      <c r="X24" s="172" t="s">
        <v>970</v>
      </c>
      <c r="Y24" s="172" t="s">
        <v>970</v>
      </c>
      <c r="Z24" s="172" t="s">
        <v>970</v>
      </c>
      <c r="AA24" s="172" t="s">
        <v>970</v>
      </c>
      <c r="AB24" s="172" t="s">
        <v>970</v>
      </c>
      <c r="AC24" s="172" t="s">
        <v>970</v>
      </c>
      <c r="AD24" s="172" t="s">
        <v>970</v>
      </c>
      <c r="AE24" s="172" t="s">
        <v>970</v>
      </c>
      <c r="AF24" s="172" t="s">
        <v>970</v>
      </c>
      <c r="AG24" s="172" t="s">
        <v>970</v>
      </c>
      <c r="AH24" s="172" t="s">
        <v>970</v>
      </c>
      <c r="AI24" s="172" t="s">
        <v>970</v>
      </c>
      <c r="AJ24" s="172" t="s">
        <v>970</v>
      </c>
      <c r="AK24" s="172" t="s">
        <v>970</v>
      </c>
      <c r="AL24" s="172" t="s">
        <v>970</v>
      </c>
      <c r="AM24" s="172" t="s">
        <v>970</v>
      </c>
      <c r="AN24" s="172" t="s">
        <v>970</v>
      </c>
      <c r="AO24" s="172" t="e">
        <v>#N/A</v>
      </c>
    </row>
    <row r="25" spans="1:41" x14ac:dyDescent="0.25">
      <c r="A25" s="1" t="s">
        <v>42</v>
      </c>
      <c r="B25" t="s">
        <v>20</v>
      </c>
      <c r="C25" s="2" t="s">
        <v>971</v>
      </c>
      <c r="D25" s="2" t="s">
        <v>972</v>
      </c>
      <c r="E25" s="2" t="s">
        <v>939</v>
      </c>
      <c r="F25" s="2" t="s">
        <v>921</v>
      </c>
      <c r="G25" s="2" t="s">
        <v>973</v>
      </c>
      <c r="H25" s="2" t="s">
        <v>974</v>
      </c>
      <c r="I25" s="2" t="s">
        <v>975</v>
      </c>
      <c r="J25" s="2" t="s">
        <v>976</v>
      </c>
      <c r="K25" s="2" t="s">
        <v>945</v>
      </c>
      <c r="L25" s="2" t="s">
        <v>977</v>
      </c>
      <c r="M25" s="2" t="s">
        <v>978</v>
      </c>
      <c r="N25" s="2" t="s">
        <v>979</v>
      </c>
      <c r="O25" s="2" t="s">
        <v>980</v>
      </c>
      <c r="P25" s="2" t="s">
        <v>981</v>
      </c>
      <c r="Q25" s="2" t="s">
        <v>982</v>
      </c>
      <c r="R25" s="2" t="s">
        <v>983</v>
      </c>
      <c r="S25" s="2" t="s">
        <v>984</v>
      </c>
      <c r="T25" s="2" t="s">
        <v>985</v>
      </c>
      <c r="U25" s="2" t="e">
        <v>#N/A</v>
      </c>
      <c r="W25" s="172" t="s">
        <v>971</v>
      </c>
      <c r="X25" s="172" t="s">
        <v>972</v>
      </c>
      <c r="Y25" s="172" t="s">
        <v>939</v>
      </c>
      <c r="Z25" s="172" t="s">
        <v>921</v>
      </c>
      <c r="AA25" s="172" t="s">
        <v>973</v>
      </c>
      <c r="AB25" s="172" t="s">
        <v>974</v>
      </c>
      <c r="AC25" s="172" t="s">
        <v>975</v>
      </c>
      <c r="AD25" s="172" t="s">
        <v>976</v>
      </c>
      <c r="AE25" s="172" t="s">
        <v>945</v>
      </c>
      <c r="AF25" s="172" t="s">
        <v>977</v>
      </c>
      <c r="AG25" s="172" t="s">
        <v>978</v>
      </c>
      <c r="AH25" s="172" t="s">
        <v>979</v>
      </c>
      <c r="AI25" s="172" t="s">
        <v>980</v>
      </c>
      <c r="AJ25" s="172" t="s">
        <v>981</v>
      </c>
      <c r="AK25" s="172" t="s">
        <v>982</v>
      </c>
      <c r="AL25" s="172" t="s">
        <v>983</v>
      </c>
      <c r="AM25" s="172" t="s">
        <v>984</v>
      </c>
      <c r="AN25" s="172" t="s">
        <v>985</v>
      </c>
      <c r="AO25" s="172" t="e">
        <v>#N/A</v>
      </c>
    </row>
    <row r="26" spans="1:41" x14ac:dyDescent="0.25">
      <c r="A26" s="1" t="s">
        <v>42</v>
      </c>
      <c r="B26" t="s">
        <v>21</v>
      </c>
      <c r="C26" s="2" t="e">
        <v>#N/A</v>
      </c>
      <c r="D26" s="2" t="e">
        <v>#N/A</v>
      </c>
      <c r="E26" s="2" t="s">
        <v>955</v>
      </c>
      <c r="F26" s="2" t="s">
        <v>986</v>
      </c>
      <c r="G26" s="2" t="s">
        <v>987</v>
      </c>
      <c r="H26" s="2" t="s">
        <v>988</v>
      </c>
      <c r="I26" s="2" t="s">
        <v>989</v>
      </c>
      <c r="J26" s="2" t="s">
        <v>990</v>
      </c>
      <c r="K26" s="2" t="s">
        <v>961</v>
      </c>
      <c r="L26" s="2" t="s">
        <v>927</v>
      </c>
      <c r="M26" s="2" t="s">
        <v>991</v>
      </c>
      <c r="N26" s="2" t="s">
        <v>992</v>
      </c>
      <c r="O26" s="2" t="s">
        <v>993</v>
      </c>
      <c r="P26" s="2" t="s">
        <v>994</v>
      </c>
      <c r="Q26" s="2" t="s">
        <v>995</v>
      </c>
      <c r="R26" s="2" t="s">
        <v>996</v>
      </c>
      <c r="S26" s="2" t="s">
        <v>997</v>
      </c>
      <c r="T26" s="2" t="s">
        <v>998</v>
      </c>
      <c r="U26" s="2" t="e">
        <v>#N/A</v>
      </c>
      <c r="W26" s="172" t="e">
        <v>#N/A</v>
      </c>
      <c r="X26" s="172" t="e">
        <v>#N/A</v>
      </c>
      <c r="Y26" s="172" t="s">
        <v>955</v>
      </c>
      <c r="Z26" s="172" t="s">
        <v>986</v>
      </c>
      <c r="AA26" s="172" t="s">
        <v>987</v>
      </c>
      <c r="AB26" s="172" t="s">
        <v>988</v>
      </c>
      <c r="AC26" s="172" t="s">
        <v>989</v>
      </c>
      <c r="AD26" s="172" t="s">
        <v>990</v>
      </c>
      <c r="AE26" s="172" t="s">
        <v>961</v>
      </c>
      <c r="AF26" s="172" t="s">
        <v>927</v>
      </c>
      <c r="AG26" s="172" t="s">
        <v>991</v>
      </c>
      <c r="AH26" s="172" t="s">
        <v>992</v>
      </c>
      <c r="AI26" s="172" t="s">
        <v>993</v>
      </c>
      <c r="AJ26" s="172" t="s">
        <v>994</v>
      </c>
      <c r="AK26" s="172" t="s">
        <v>995</v>
      </c>
      <c r="AL26" s="172" t="s">
        <v>996</v>
      </c>
      <c r="AM26" s="172" t="s">
        <v>997</v>
      </c>
      <c r="AN26" s="172" t="s">
        <v>998</v>
      </c>
      <c r="AO26" s="172" t="e">
        <v>#N/A</v>
      </c>
    </row>
    <row r="27" spans="1:41" x14ac:dyDescent="0.25">
      <c r="A27" s="1" t="s">
        <v>42</v>
      </c>
      <c r="B27" t="s">
        <v>22</v>
      </c>
      <c r="C27" s="2" t="e">
        <f>W27*$V$14</f>
        <v>#N/A</v>
      </c>
      <c r="D27" s="2" t="e">
        <f t="shared" ref="D27" si="19">X27*$V$14</f>
        <v>#N/A</v>
      </c>
      <c r="E27" s="2">
        <f t="shared" ref="E27" si="20">Y27*$V$14</f>
        <v>375.1</v>
      </c>
      <c r="F27" s="2">
        <f t="shared" ref="F27" si="21">Z27*$V$14</f>
        <v>395.2</v>
      </c>
      <c r="G27" s="2">
        <f t="shared" ref="G27" si="22">AA27*$V$14</f>
        <v>405.2</v>
      </c>
      <c r="H27" s="2">
        <f t="shared" ref="H27" si="23">AB27*$V$14</f>
        <v>501.2</v>
      </c>
      <c r="I27" s="2">
        <f t="shared" ref="I27" si="24">AC27*$V$14</f>
        <v>519</v>
      </c>
      <c r="J27" s="2">
        <f t="shared" ref="J27" si="25">AD27*$V$14</f>
        <v>530.6</v>
      </c>
      <c r="K27" s="2">
        <f t="shared" ref="K27" si="26">AE27*$V$14</f>
        <v>540.20000000000005</v>
      </c>
      <c r="L27" s="2">
        <f t="shared" ref="L27" si="27">AF27*$V$14</f>
        <v>569.29999999999995</v>
      </c>
      <c r="M27" s="2">
        <f t="shared" ref="M27" si="28">AG27*$V$14</f>
        <v>778.2</v>
      </c>
      <c r="N27" s="2">
        <f t="shared" ref="N27" si="29">AH27*$V$14</f>
        <v>802.5</v>
      </c>
      <c r="O27" s="2">
        <f t="shared" ref="O27" si="30">AI27*$V$14</f>
        <v>830.4</v>
      </c>
      <c r="P27" s="2">
        <f t="shared" ref="P27" si="31">AJ27*$V$14</f>
        <v>875.9</v>
      </c>
      <c r="Q27" s="2">
        <f t="shared" ref="Q27" si="32">AK27*$V$14</f>
        <v>1075.4000000000001</v>
      </c>
      <c r="R27" s="2">
        <f t="shared" ref="R27" si="33">AL27*$V$14</f>
        <v>1101.2</v>
      </c>
      <c r="S27" s="2">
        <f t="shared" ref="S27" si="34">AM27*$V$14</f>
        <v>1134</v>
      </c>
      <c r="T27" s="2">
        <f t="shared" ref="T27" si="35">AN27*$V$14</f>
        <v>1157.9000000000001</v>
      </c>
      <c r="U27" s="2" t="e">
        <f t="shared" ref="U27" si="36">AO27*$V$14</f>
        <v>#N/A</v>
      </c>
      <c r="W27" s="170" t="e">
        <v>#N/A</v>
      </c>
      <c r="X27" s="170" t="e">
        <v>#N/A</v>
      </c>
      <c r="Y27" s="170">
        <v>375.1</v>
      </c>
      <c r="Z27" s="170">
        <v>395.2</v>
      </c>
      <c r="AA27" s="170">
        <v>405.2</v>
      </c>
      <c r="AB27" s="170">
        <v>501.2</v>
      </c>
      <c r="AC27" s="170">
        <v>519</v>
      </c>
      <c r="AD27" s="170">
        <v>530.6</v>
      </c>
      <c r="AE27" s="170">
        <v>540.20000000000005</v>
      </c>
      <c r="AF27" s="170">
        <v>569.29999999999995</v>
      </c>
      <c r="AG27" s="170">
        <v>778.2</v>
      </c>
      <c r="AH27" s="170">
        <v>802.5</v>
      </c>
      <c r="AI27" s="170">
        <v>830.4</v>
      </c>
      <c r="AJ27" s="170">
        <v>875.9</v>
      </c>
      <c r="AK27" s="170">
        <v>1075.4000000000001</v>
      </c>
      <c r="AL27" s="170">
        <v>1101.2</v>
      </c>
      <c r="AM27" s="170">
        <v>1134</v>
      </c>
      <c r="AN27" s="170">
        <v>1157.9000000000001</v>
      </c>
      <c r="AO27" s="170" t="e">
        <v>#N/A</v>
      </c>
    </row>
    <row r="28" spans="1:41" x14ac:dyDescent="0.25">
      <c r="A28" s="1" t="s">
        <v>2</v>
      </c>
      <c r="B28" t="s">
        <v>23</v>
      </c>
      <c r="C28" s="2" t="s">
        <v>999</v>
      </c>
      <c r="D28" s="2" t="s">
        <v>999</v>
      </c>
      <c r="E28" s="2" t="s">
        <v>999</v>
      </c>
      <c r="F28" s="2" t="s">
        <v>999</v>
      </c>
      <c r="G28" s="2" t="s">
        <v>999</v>
      </c>
      <c r="H28" s="2" t="s">
        <v>999</v>
      </c>
      <c r="I28" s="2" t="s">
        <v>999</v>
      </c>
      <c r="J28" s="2" t="s">
        <v>999</v>
      </c>
      <c r="K28" s="2" t="s">
        <v>999</v>
      </c>
      <c r="L28" s="2" t="s">
        <v>999</v>
      </c>
      <c r="M28" s="2" t="s">
        <v>999</v>
      </c>
      <c r="N28" s="2" t="s">
        <v>999</v>
      </c>
      <c r="O28" s="2" t="s">
        <v>999</v>
      </c>
      <c r="P28" s="2" t="s">
        <v>999</v>
      </c>
      <c r="Q28" s="2" t="s">
        <v>999</v>
      </c>
      <c r="R28" s="2" t="s">
        <v>999</v>
      </c>
      <c r="S28" s="2" t="s">
        <v>999</v>
      </c>
      <c r="T28" s="2" t="s">
        <v>999</v>
      </c>
      <c r="U28" s="2" t="e">
        <v>#N/A</v>
      </c>
      <c r="W28" s="172" t="s">
        <v>999</v>
      </c>
      <c r="X28" s="172" t="s">
        <v>999</v>
      </c>
      <c r="Y28" s="172" t="s">
        <v>999</v>
      </c>
      <c r="Z28" s="172" t="s">
        <v>999</v>
      </c>
      <c r="AA28" s="172" t="s">
        <v>999</v>
      </c>
      <c r="AB28" s="172" t="s">
        <v>999</v>
      </c>
      <c r="AC28" s="172" t="s">
        <v>999</v>
      </c>
      <c r="AD28" s="172" t="s">
        <v>999</v>
      </c>
      <c r="AE28" s="172" t="s">
        <v>999</v>
      </c>
      <c r="AF28" s="172" t="s">
        <v>999</v>
      </c>
      <c r="AG28" s="172" t="s">
        <v>999</v>
      </c>
      <c r="AH28" s="172" t="s">
        <v>999</v>
      </c>
      <c r="AI28" s="172" t="s">
        <v>999</v>
      </c>
      <c r="AJ28" s="172" t="s">
        <v>999</v>
      </c>
      <c r="AK28" s="172" t="s">
        <v>999</v>
      </c>
      <c r="AL28" s="172" t="s">
        <v>999</v>
      </c>
      <c r="AM28" s="172" t="s">
        <v>999</v>
      </c>
      <c r="AN28" s="172" t="s">
        <v>999</v>
      </c>
      <c r="AO28" s="172" t="e">
        <v>#N/A</v>
      </c>
    </row>
    <row r="29" spans="1:41" x14ac:dyDescent="0.25">
      <c r="A29" s="1" t="s">
        <v>2</v>
      </c>
      <c r="B29" t="s">
        <v>20</v>
      </c>
      <c r="C29" s="2" t="s">
        <v>1000</v>
      </c>
      <c r="D29" s="2" t="s">
        <v>1001</v>
      </c>
      <c r="E29" s="2" t="s">
        <v>954</v>
      </c>
      <c r="F29" s="2" t="s">
        <v>1002</v>
      </c>
      <c r="G29" s="2" t="s">
        <v>1003</v>
      </c>
      <c r="H29" s="2" t="s">
        <v>1004</v>
      </c>
      <c r="I29" s="2" t="s">
        <v>1005</v>
      </c>
      <c r="J29" s="2" t="s">
        <v>1006</v>
      </c>
      <c r="K29" s="2" t="s">
        <v>960</v>
      </c>
      <c r="L29" s="2" t="s">
        <v>1007</v>
      </c>
      <c r="M29" s="2" t="s">
        <v>1008</v>
      </c>
      <c r="N29" s="2" t="s">
        <v>1009</v>
      </c>
      <c r="O29" s="2" t="s">
        <v>1010</v>
      </c>
      <c r="P29" s="2" t="s">
        <v>1011</v>
      </c>
      <c r="Q29" s="2" t="s">
        <v>1012</v>
      </c>
      <c r="R29" s="2" t="s">
        <v>1013</v>
      </c>
      <c r="S29" s="2" t="s">
        <v>1014</v>
      </c>
      <c r="T29" s="2" t="s">
        <v>1015</v>
      </c>
      <c r="U29" s="2" t="e">
        <v>#N/A</v>
      </c>
      <c r="W29" s="172" t="s">
        <v>1000</v>
      </c>
      <c r="X29" s="172" t="s">
        <v>1001</v>
      </c>
      <c r="Y29" s="172" t="s">
        <v>954</v>
      </c>
      <c r="Z29" s="172" t="s">
        <v>1002</v>
      </c>
      <c r="AA29" s="172" t="s">
        <v>1003</v>
      </c>
      <c r="AB29" s="172" t="s">
        <v>1004</v>
      </c>
      <c r="AC29" s="172" t="s">
        <v>1005</v>
      </c>
      <c r="AD29" s="172" t="s">
        <v>1006</v>
      </c>
      <c r="AE29" s="172" t="s">
        <v>960</v>
      </c>
      <c r="AF29" s="172" t="s">
        <v>1007</v>
      </c>
      <c r="AG29" s="172" t="s">
        <v>1008</v>
      </c>
      <c r="AH29" s="172" t="s">
        <v>1009</v>
      </c>
      <c r="AI29" s="172" t="s">
        <v>1010</v>
      </c>
      <c r="AJ29" s="172" t="s">
        <v>1011</v>
      </c>
      <c r="AK29" s="172" t="s">
        <v>1012</v>
      </c>
      <c r="AL29" s="172" t="s">
        <v>1013</v>
      </c>
      <c r="AM29" s="172" t="s">
        <v>1014</v>
      </c>
      <c r="AN29" s="172" t="s">
        <v>1015</v>
      </c>
      <c r="AO29" s="172" t="e">
        <v>#N/A</v>
      </c>
    </row>
    <row r="30" spans="1:41" x14ac:dyDescent="0.25">
      <c r="A30" s="1" t="s">
        <v>2</v>
      </c>
      <c r="B30" t="s">
        <v>21</v>
      </c>
      <c r="C30" s="2" t="e">
        <v>#N/A</v>
      </c>
      <c r="D30" s="2" t="e">
        <v>#N/A</v>
      </c>
      <c r="E30" s="2" t="s">
        <v>1016</v>
      </c>
      <c r="F30" s="2" t="s">
        <v>1017</v>
      </c>
      <c r="G30" s="2" t="s">
        <v>1018</v>
      </c>
      <c r="H30" s="2" t="s">
        <v>1019</v>
      </c>
      <c r="I30" s="2" t="s">
        <v>1020</v>
      </c>
      <c r="J30" s="2" t="s">
        <v>1021</v>
      </c>
      <c r="K30" s="2" t="s">
        <v>1022</v>
      </c>
      <c r="L30" s="2" t="s">
        <v>1023</v>
      </c>
      <c r="M30" s="2" t="s">
        <v>1024</v>
      </c>
      <c r="N30" s="2" t="s">
        <v>1025</v>
      </c>
      <c r="O30" s="2" t="s">
        <v>1026</v>
      </c>
      <c r="P30" s="2" t="s">
        <v>1027</v>
      </c>
      <c r="Q30" s="2" t="s">
        <v>1028</v>
      </c>
      <c r="R30" s="2" t="s">
        <v>1029</v>
      </c>
      <c r="S30" s="2" t="s">
        <v>1030</v>
      </c>
      <c r="T30" s="2" t="s">
        <v>1031</v>
      </c>
      <c r="U30" s="2" t="e">
        <v>#N/A</v>
      </c>
      <c r="W30" s="172" t="e">
        <v>#N/A</v>
      </c>
      <c r="X30" s="172" t="e">
        <v>#N/A</v>
      </c>
      <c r="Y30" s="172" t="s">
        <v>1016</v>
      </c>
      <c r="Z30" s="172" t="s">
        <v>1017</v>
      </c>
      <c r="AA30" s="172" t="s">
        <v>1018</v>
      </c>
      <c r="AB30" s="172" t="s">
        <v>1019</v>
      </c>
      <c r="AC30" s="172" t="s">
        <v>1020</v>
      </c>
      <c r="AD30" s="172" t="s">
        <v>1021</v>
      </c>
      <c r="AE30" s="172" t="s">
        <v>1022</v>
      </c>
      <c r="AF30" s="172" t="s">
        <v>1023</v>
      </c>
      <c r="AG30" s="172" t="s">
        <v>1024</v>
      </c>
      <c r="AH30" s="172" t="s">
        <v>1025</v>
      </c>
      <c r="AI30" s="172" t="s">
        <v>1026</v>
      </c>
      <c r="AJ30" s="172" t="s">
        <v>1027</v>
      </c>
      <c r="AK30" s="172" t="s">
        <v>1028</v>
      </c>
      <c r="AL30" s="172" t="s">
        <v>1029</v>
      </c>
      <c r="AM30" s="172" t="s">
        <v>1030</v>
      </c>
      <c r="AN30" s="172" t="s">
        <v>1031</v>
      </c>
      <c r="AO30" s="172" t="e">
        <v>#N/A</v>
      </c>
    </row>
    <row r="31" spans="1:41" x14ac:dyDescent="0.25">
      <c r="A31" s="1" t="s">
        <v>2</v>
      </c>
      <c r="B31" t="s">
        <v>22</v>
      </c>
      <c r="C31" s="2" t="e">
        <f>W31*$V$14</f>
        <v>#N/A</v>
      </c>
      <c r="D31" s="2" t="e">
        <f t="shared" ref="D31" si="37">X31*$V$14</f>
        <v>#N/A</v>
      </c>
      <c r="E31" s="2">
        <f t="shared" ref="E31" si="38">Y31*$V$14</f>
        <v>385.1</v>
      </c>
      <c r="F31" s="2">
        <f t="shared" ref="F31" si="39">Z31*$V$14</f>
        <v>406.1</v>
      </c>
      <c r="G31" s="2">
        <f t="shared" ref="G31" si="40">AA31*$V$14</f>
        <v>416.5</v>
      </c>
      <c r="H31" s="2">
        <f t="shared" ref="H31" si="41">AB31*$V$14</f>
        <v>513.29999999999995</v>
      </c>
      <c r="I31" s="2">
        <f t="shared" ref="I31" si="42">AC31*$V$14</f>
        <v>532.20000000000005</v>
      </c>
      <c r="J31" s="2">
        <f t="shared" ref="J31" si="43">AD31*$V$14</f>
        <v>545</v>
      </c>
      <c r="K31" s="2">
        <f t="shared" ref="K31" si="44">AE31*$V$14</f>
        <v>554.79999999999995</v>
      </c>
      <c r="L31" s="2">
        <f t="shared" ref="L31" si="45">AF31*$V$14</f>
        <v>586.70000000000005</v>
      </c>
      <c r="M31" s="2">
        <f t="shared" ref="M31" si="46">AG31*$V$14</f>
        <v>797</v>
      </c>
      <c r="N31" s="2">
        <f t="shared" ref="N31" si="47">AH31*$V$14</f>
        <v>823.1</v>
      </c>
      <c r="O31" s="2">
        <f t="shared" ref="O31" si="48">AI31*$V$14</f>
        <v>853.3</v>
      </c>
      <c r="P31" s="2">
        <f t="shared" ref="P31" si="49">AJ31*$V$14</f>
        <v>900.1</v>
      </c>
      <c r="Q31" s="2">
        <f t="shared" ref="Q31" si="50">AK31*$V$14</f>
        <v>1102.0999999999999</v>
      </c>
      <c r="R31" s="2">
        <f t="shared" ref="R31" si="51">AL31*$V$14</f>
        <v>1129.3</v>
      </c>
      <c r="S31" s="2">
        <f t="shared" ref="S31" si="52">AM31*$V$14</f>
        <v>1164.2</v>
      </c>
      <c r="T31" s="2">
        <f t="shared" ref="T31" si="53">AN31*$V$14</f>
        <v>1189.8</v>
      </c>
      <c r="U31" s="2" t="e">
        <f t="shared" ref="U31" si="54">AO31*$V$14</f>
        <v>#N/A</v>
      </c>
      <c r="W31" s="170" t="e">
        <v>#N/A</v>
      </c>
      <c r="X31" s="170" t="e">
        <v>#N/A</v>
      </c>
      <c r="Y31" s="170">
        <v>385.1</v>
      </c>
      <c r="Z31" s="170">
        <v>406.1</v>
      </c>
      <c r="AA31" s="170">
        <v>416.5</v>
      </c>
      <c r="AB31" s="170">
        <v>513.29999999999995</v>
      </c>
      <c r="AC31" s="170">
        <v>532.20000000000005</v>
      </c>
      <c r="AD31" s="170">
        <v>545</v>
      </c>
      <c r="AE31" s="170">
        <v>554.79999999999995</v>
      </c>
      <c r="AF31" s="170">
        <v>586.70000000000005</v>
      </c>
      <c r="AG31" s="170">
        <v>797</v>
      </c>
      <c r="AH31" s="170">
        <v>823.1</v>
      </c>
      <c r="AI31" s="170">
        <v>853.3</v>
      </c>
      <c r="AJ31" s="170">
        <v>900.1</v>
      </c>
      <c r="AK31" s="170">
        <v>1102.0999999999999</v>
      </c>
      <c r="AL31" s="170">
        <v>1129.3</v>
      </c>
      <c r="AM31" s="170">
        <v>1164.2</v>
      </c>
      <c r="AN31" s="170">
        <v>1189.8</v>
      </c>
      <c r="AO31" s="170" t="e">
        <v>#N/A</v>
      </c>
    </row>
    <row r="32" spans="1:41" x14ac:dyDescent="0.25">
      <c r="A32" s="1" t="s">
        <v>3</v>
      </c>
      <c r="B32" t="s">
        <v>23</v>
      </c>
      <c r="C32" s="2" t="s">
        <v>1032</v>
      </c>
      <c r="D32" s="2" t="s">
        <v>1032</v>
      </c>
      <c r="E32" s="2" t="s">
        <v>1032</v>
      </c>
      <c r="F32" s="2" t="s">
        <v>1032</v>
      </c>
      <c r="G32" s="2" t="s">
        <v>1032</v>
      </c>
      <c r="H32" s="2" t="s">
        <v>1032</v>
      </c>
      <c r="I32" s="2" t="s">
        <v>1032</v>
      </c>
      <c r="J32" s="2" t="s">
        <v>1032</v>
      </c>
      <c r="K32" s="2" t="s">
        <v>1032</v>
      </c>
      <c r="L32" s="2" t="s">
        <v>1032</v>
      </c>
      <c r="M32" s="2" t="s">
        <v>1032</v>
      </c>
      <c r="N32" s="2" t="s">
        <v>1032</v>
      </c>
      <c r="O32" s="2" t="s">
        <v>1032</v>
      </c>
      <c r="P32" s="2" t="s">
        <v>1032</v>
      </c>
      <c r="Q32" s="2" t="s">
        <v>1032</v>
      </c>
      <c r="R32" s="2" t="s">
        <v>1032</v>
      </c>
      <c r="S32" s="2" t="s">
        <v>1032</v>
      </c>
      <c r="T32" s="2" t="s">
        <v>1032</v>
      </c>
      <c r="U32" s="2" t="e">
        <v>#N/A</v>
      </c>
      <c r="W32" s="172" t="s">
        <v>1032</v>
      </c>
      <c r="X32" s="172" t="s">
        <v>1032</v>
      </c>
      <c r="Y32" s="172" t="s">
        <v>1032</v>
      </c>
      <c r="Z32" s="172" t="s">
        <v>1032</v>
      </c>
      <c r="AA32" s="172" t="s">
        <v>1032</v>
      </c>
      <c r="AB32" s="172" t="s">
        <v>1032</v>
      </c>
      <c r="AC32" s="172" t="s">
        <v>1032</v>
      </c>
      <c r="AD32" s="172" t="s">
        <v>1032</v>
      </c>
      <c r="AE32" s="172" t="s">
        <v>1032</v>
      </c>
      <c r="AF32" s="172" t="s">
        <v>1032</v>
      </c>
      <c r="AG32" s="172" t="s">
        <v>1032</v>
      </c>
      <c r="AH32" s="172" t="s">
        <v>1032</v>
      </c>
      <c r="AI32" s="172" t="s">
        <v>1032</v>
      </c>
      <c r="AJ32" s="172" t="s">
        <v>1032</v>
      </c>
      <c r="AK32" s="172" t="s">
        <v>1032</v>
      </c>
      <c r="AL32" s="172" t="s">
        <v>1032</v>
      </c>
      <c r="AM32" s="172" t="s">
        <v>1032</v>
      </c>
      <c r="AN32" s="172" t="s">
        <v>1032</v>
      </c>
      <c r="AO32" s="172" t="e">
        <v>#N/A</v>
      </c>
    </row>
    <row r="33" spans="1:43" x14ac:dyDescent="0.25">
      <c r="A33" s="1" t="s">
        <v>3</v>
      </c>
      <c r="B33" t="s">
        <v>20</v>
      </c>
      <c r="C33" s="2" t="s">
        <v>1033</v>
      </c>
      <c r="D33" s="2" t="s">
        <v>1034</v>
      </c>
      <c r="E33" s="2" t="s">
        <v>1035</v>
      </c>
      <c r="F33" s="2" t="s">
        <v>1036</v>
      </c>
      <c r="G33" s="2" t="s">
        <v>1037</v>
      </c>
      <c r="H33" s="2" t="s">
        <v>1038</v>
      </c>
      <c r="I33" s="2" t="s">
        <v>1039</v>
      </c>
      <c r="J33" s="2" t="s">
        <v>1040</v>
      </c>
      <c r="K33" s="2" t="s">
        <v>1041</v>
      </c>
      <c r="L33" s="2" t="s">
        <v>1042</v>
      </c>
      <c r="M33" s="2" t="s">
        <v>1043</v>
      </c>
      <c r="N33" s="2" t="s">
        <v>1044</v>
      </c>
      <c r="O33" s="2" t="s">
        <v>1045</v>
      </c>
      <c r="P33" s="2" t="s">
        <v>1046</v>
      </c>
      <c r="Q33" s="2" t="s">
        <v>1047</v>
      </c>
      <c r="R33" s="2" t="s">
        <v>1048</v>
      </c>
      <c r="S33" s="2" t="s">
        <v>1049</v>
      </c>
      <c r="T33" s="2" t="s">
        <v>1050</v>
      </c>
      <c r="U33" s="2" t="e">
        <v>#N/A</v>
      </c>
      <c r="W33" s="172" t="s">
        <v>1033</v>
      </c>
      <c r="X33" s="172" t="s">
        <v>1034</v>
      </c>
      <c r="Y33" s="172" t="s">
        <v>1035</v>
      </c>
      <c r="Z33" s="172" t="s">
        <v>1036</v>
      </c>
      <c r="AA33" s="172" t="s">
        <v>1037</v>
      </c>
      <c r="AB33" s="172" t="s">
        <v>1038</v>
      </c>
      <c r="AC33" s="172" t="s">
        <v>1039</v>
      </c>
      <c r="AD33" s="172" t="s">
        <v>1040</v>
      </c>
      <c r="AE33" s="172" t="s">
        <v>1041</v>
      </c>
      <c r="AF33" s="172" t="s">
        <v>1042</v>
      </c>
      <c r="AG33" s="172" t="s">
        <v>1043</v>
      </c>
      <c r="AH33" s="172" t="s">
        <v>1044</v>
      </c>
      <c r="AI33" s="172" t="s">
        <v>1045</v>
      </c>
      <c r="AJ33" s="172" t="s">
        <v>1046</v>
      </c>
      <c r="AK33" s="172" t="s">
        <v>1047</v>
      </c>
      <c r="AL33" s="172" t="s">
        <v>1048</v>
      </c>
      <c r="AM33" s="172" t="s">
        <v>1049</v>
      </c>
      <c r="AN33" s="172" t="s">
        <v>1050</v>
      </c>
      <c r="AO33" s="172" t="e">
        <v>#N/A</v>
      </c>
    </row>
    <row r="34" spans="1:43" x14ac:dyDescent="0.25">
      <c r="A34" s="1" t="s">
        <v>3</v>
      </c>
      <c r="B34" t="s">
        <v>21</v>
      </c>
      <c r="C34" s="2" t="e">
        <v>#N/A</v>
      </c>
      <c r="D34" s="2" t="e">
        <v>#N/A</v>
      </c>
      <c r="E34" s="2" t="s">
        <v>1051</v>
      </c>
      <c r="F34" s="2" t="s">
        <v>1052</v>
      </c>
      <c r="G34" s="2" t="s">
        <v>925</v>
      </c>
      <c r="H34" s="2" t="s">
        <v>1053</v>
      </c>
      <c r="I34" s="2" t="s">
        <v>1054</v>
      </c>
      <c r="J34" s="2" t="s">
        <v>1055</v>
      </c>
      <c r="K34" s="2" t="s">
        <v>1056</v>
      </c>
      <c r="L34" s="2" t="s">
        <v>1057</v>
      </c>
      <c r="M34" s="2" t="s">
        <v>931</v>
      </c>
      <c r="N34" s="2" t="s">
        <v>1058</v>
      </c>
      <c r="O34" s="2" t="s">
        <v>1059</v>
      </c>
      <c r="P34" s="2" t="s">
        <v>1060</v>
      </c>
      <c r="Q34" s="2" t="s">
        <v>1061</v>
      </c>
      <c r="R34" s="2" t="s">
        <v>1062</v>
      </c>
      <c r="S34" s="2" t="s">
        <v>1063</v>
      </c>
      <c r="T34" s="2" t="s">
        <v>1064</v>
      </c>
      <c r="U34" s="2" t="e">
        <v>#N/A</v>
      </c>
      <c r="W34" s="172" t="e">
        <v>#N/A</v>
      </c>
      <c r="X34" s="172" t="e">
        <v>#N/A</v>
      </c>
      <c r="Y34" s="172" t="s">
        <v>1051</v>
      </c>
      <c r="Z34" s="172" t="s">
        <v>1052</v>
      </c>
      <c r="AA34" s="172" t="s">
        <v>925</v>
      </c>
      <c r="AB34" s="172" t="s">
        <v>1053</v>
      </c>
      <c r="AC34" s="172" t="s">
        <v>1054</v>
      </c>
      <c r="AD34" s="172" t="s">
        <v>1055</v>
      </c>
      <c r="AE34" s="172" t="s">
        <v>1056</v>
      </c>
      <c r="AF34" s="172" t="s">
        <v>1057</v>
      </c>
      <c r="AG34" s="172" t="s">
        <v>931</v>
      </c>
      <c r="AH34" s="172" t="s">
        <v>1058</v>
      </c>
      <c r="AI34" s="172" t="s">
        <v>1059</v>
      </c>
      <c r="AJ34" s="172" t="s">
        <v>1060</v>
      </c>
      <c r="AK34" s="172" t="s">
        <v>1061</v>
      </c>
      <c r="AL34" s="172" t="s">
        <v>1062</v>
      </c>
      <c r="AM34" s="172" t="s">
        <v>1063</v>
      </c>
      <c r="AN34" s="172" t="s">
        <v>1064</v>
      </c>
      <c r="AO34" s="172" t="e">
        <v>#N/A</v>
      </c>
    </row>
    <row r="35" spans="1:43" x14ac:dyDescent="0.25">
      <c r="A35" s="1" t="s">
        <v>3</v>
      </c>
      <c r="B35" t="s">
        <v>22</v>
      </c>
      <c r="C35" s="2" t="e">
        <f>W35*$V$14</f>
        <v>#N/A</v>
      </c>
      <c r="D35" s="2" t="e">
        <f t="shared" ref="D35" si="55">X35*$V$14</f>
        <v>#N/A</v>
      </c>
      <c r="E35" s="2">
        <f t="shared" ref="E35" si="56">Y35*$V$14</f>
        <v>395.7</v>
      </c>
      <c r="F35" s="2">
        <f t="shared" ref="F35" si="57">Z35*$V$14</f>
        <v>417.7</v>
      </c>
      <c r="G35" s="2">
        <f t="shared" ref="G35" si="58">AA35*$V$14</f>
        <v>428.5</v>
      </c>
      <c r="H35" s="2">
        <f t="shared" ref="H35" si="59">AB35*$V$14</f>
        <v>526.29999999999995</v>
      </c>
      <c r="I35" s="2">
        <f t="shared" ref="I35" si="60">AC35*$V$14</f>
        <v>546.1</v>
      </c>
      <c r="J35" s="2">
        <f t="shared" ref="J35" si="61">AD35*$V$14</f>
        <v>559.79999999999995</v>
      </c>
      <c r="K35" s="2">
        <f t="shared" ref="K35" si="62">AE35*$V$14</f>
        <v>569.9</v>
      </c>
      <c r="L35" s="2">
        <f t="shared" ref="L35" si="63">AF35*$V$14</f>
        <v>605.70000000000005</v>
      </c>
      <c r="M35" s="2">
        <f t="shared" ref="M35" si="64">AG35*$V$14</f>
        <v>817.5</v>
      </c>
      <c r="N35" s="2">
        <f t="shared" ref="N35" si="65">AH35*$V$14</f>
        <v>845.3</v>
      </c>
      <c r="O35" s="2">
        <f t="shared" ref="O35" si="66">AI35*$V$14</f>
        <v>877.8</v>
      </c>
      <c r="P35" s="2">
        <f t="shared" ref="P35" si="67">AJ35*$V$14</f>
        <v>926</v>
      </c>
      <c r="Q35" s="2">
        <f t="shared" ref="Q35" si="68">AK35*$V$14</f>
        <v>1131.3</v>
      </c>
      <c r="R35" s="2">
        <f t="shared" ref="R35" si="69">AL35*$V$14</f>
        <v>1159.8</v>
      </c>
      <c r="S35" s="2">
        <f t="shared" ref="S35" si="70">AM35*$V$14</f>
        <v>1197.0999999999999</v>
      </c>
      <c r="T35" s="2">
        <f t="shared" ref="T35" si="71">AN35*$V$14</f>
        <v>1223.8</v>
      </c>
      <c r="U35" s="2" t="e">
        <f t="shared" ref="U35" si="72">AO35*$V$14</f>
        <v>#N/A</v>
      </c>
      <c r="W35" s="170" t="e">
        <v>#N/A</v>
      </c>
      <c r="X35" s="170" t="e">
        <v>#N/A</v>
      </c>
      <c r="Y35" s="170">
        <v>395.7</v>
      </c>
      <c r="Z35" s="170">
        <v>417.7</v>
      </c>
      <c r="AA35" s="170">
        <v>428.5</v>
      </c>
      <c r="AB35" s="170">
        <v>526.29999999999995</v>
      </c>
      <c r="AC35" s="170">
        <v>546.1</v>
      </c>
      <c r="AD35" s="170">
        <v>559.79999999999995</v>
      </c>
      <c r="AE35" s="170">
        <v>569.9</v>
      </c>
      <c r="AF35" s="170">
        <v>605.70000000000005</v>
      </c>
      <c r="AG35" s="170">
        <v>817.5</v>
      </c>
      <c r="AH35" s="170">
        <v>845.3</v>
      </c>
      <c r="AI35" s="170">
        <v>877.8</v>
      </c>
      <c r="AJ35" s="170">
        <v>926</v>
      </c>
      <c r="AK35" s="170">
        <v>1131.3</v>
      </c>
      <c r="AL35" s="170">
        <v>1159.8</v>
      </c>
      <c r="AM35" s="170">
        <v>1197.0999999999999</v>
      </c>
      <c r="AN35" s="170">
        <v>1223.8</v>
      </c>
      <c r="AO35" s="170" t="e">
        <v>#N/A</v>
      </c>
    </row>
    <row r="36" spans="1:43" x14ac:dyDescent="0.25">
      <c r="A36" s="1" t="s">
        <v>4</v>
      </c>
      <c r="B36" t="s">
        <v>23</v>
      </c>
      <c r="C36" s="2" t="s">
        <v>1065</v>
      </c>
      <c r="D36" s="2" t="s">
        <v>1065</v>
      </c>
      <c r="E36" s="2" t="s">
        <v>1065</v>
      </c>
      <c r="F36" s="2" t="s">
        <v>1065</v>
      </c>
      <c r="G36" s="2" t="s">
        <v>1065</v>
      </c>
      <c r="H36" s="2" t="s">
        <v>1065</v>
      </c>
      <c r="I36" s="2" t="s">
        <v>1065</v>
      </c>
      <c r="J36" s="2" t="s">
        <v>1065</v>
      </c>
      <c r="K36" s="2" t="s">
        <v>1065</v>
      </c>
      <c r="L36" s="2" t="s">
        <v>1065</v>
      </c>
      <c r="M36" s="2" t="s">
        <v>1065</v>
      </c>
      <c r="N36" s="2" t="s">
        <v>1065</v>
      </c>
      <c r="O36" s="2" t="s">
        <v>1065</v>
      </c>
      <c r="P36" s="2" t="s">
        <v>1065</v>
      </c>
      <c r="Q36" s="2" t="s">
        <v>1065</v>
      </c>
      <c r="R36" s="2" t="s">
        <v>1065</v>
      </c>
      <c r="S36" s="2" t="s">
        <v>1065</v>
      </c>
      <c r="T36" s="2" t="s">
        <v>1065</v>
      </c>
      <c r="U36" s="2" t="e">
        <v>#N/A</v>
      </c>
      <c r="W36" s="172" t="s">
        <v>1065</v>
      </c>
      <c r="X36" s="172" t="s">
        <v>1065</v>
      </c>
      <c r="Y36" s="172" t="s">
        <v>1065</v>
      </c>
      <c r="Z36" s="172" t="s">
        <v>1065</v>
      </c>
      <c r="AA36" s="172" t="s">
        <v>1065</v>
      </c>
      <c r="AB36" s="172" t="s">
        <v>1065</v>
      </c>
      <c r="AC36" s="172" t="s">
        <v>1065</v>
      </c>
      <c r="AD36" s="172" t="s">
        <v>1065</v>
      </c>
      <c r="AE36" s="172" t="s">
        <v>1065</v>
      </c>
      <c r="AF36" s="172" t="s">
        <v>1065</v>
      </c>
      <c r="AG36" s="172" t="s">
        <v>1065</v>
      </c>
      <c r="AH36" s="172" t="s">
        <v>1065</v>
      </c>
      <c r="AI36" s="172" t="s">
        <v>1065</v>
      </c>
      <c r="AJ36" s="172" t="s">
        <v>1065</v>
      </c>
      <c r="AK36" s="172" t="s">
        <v>1065</v>
      </c>
      <c r="AL36" s="172" t="s">
        <v>1065</v>
      </c>
      <c r="AM36" s="172" t="s">
        <v>1065</v>
      </c>
      <c r="AN36" s="172" t="s">
        <v>1065</v>
      </c>
      <c r="AO36" s="172" t="e">
        <v>#N/A</v>
      </c>
    </row>
    <row r="37" spans="1:43" x14ac:dyDescent="0.25">
      <c r="A37" s="1" t="s">
        <v>4</v>
      </c>
      <c r="B37" t="s">
        <v>20</v>
      </c>
      <c r="C37" s="2" t="s">
        <v>1066</v>
      </c>
      <c r="D37" s="2" t="s">
        <v>1067</v>
      </c>
      <c r="E37" s="2" t="s">
        <v>1068</v>
      </c>
      <c r="F37" s="2" t="s">
        <v>1069</v>
      </c>
      <c r="G37" s="2" t="s">
        <v>1070</v>
      </c>
      <c r="H37" s="2" t="s">
        <v>1071</v>
      </c>
      <c r="I37" s="2" t="s">
        <v>1072</v>
      </c>
      <c r="J37" s="2" t="s">
        <v>1073</v>
      </c>
      <c r="K37" s="2" t="s">
        <v>1074</v>
      </c>
      <c r="L37" s="2" t="s">
        <v>1075</v>
      </c>
      <c r="M37" s="2" t="s">
        <v>1076</v>
      </c>
      <c r="N37" s="2" t="s">
        <v>1077</v>
      </c>
      <c r="O37" s="2" t="s">
        <v>1078</v>
      </c>
      <c r="P37" s="2" t="s">
        <v>1079</v>
      </c>
      <c r="Q37" s="2" t="s">
        <v>1080</v>
      </c>
      <c r="R37" s="2" t="s">
        <v>1081</v>
      </c>
      <c r="S37" s="2" t="s">
        <v>1082</v>
      </c>
      <c r="T37" s="2" t="s">
        <v>1083</v>
      </c>
      <c r="U37" s="2" t="e">
        <v>#N/A</v>
      </c>
      <c r="W37" s="172" t="s">
        <v>1066</v>
      </c>
      <c r="X37" s="172" t="s">
        <v>1067</v>
      </c>
      <c r="Y37" s="172" t="s">
        <v>1068</v>
      </c>
      <c r="Z37" s="172" t="s">
        <v>1069</v>
      </c>
      <c r="AA37" s="172" t="s">
        <v>1070</v>
      </c>
      <c r="AB37" s="172" t="s">
        <v>1071</v>
      </c>
      <c r="AC37" s="172" t="s">
        <v>1072</v>
      </c>
      <c r="AD37" s="172" t="s">
        <v>1073</v>
      </c>
      <c r="AE37" s="172" t="s">
        <v>1074</v>
      </c>
      <c r="AF37" s="172" t="s">
        <v>1075</v>
      </c>
      <c r="AG37" s="172" t="s">
        <v>1076</v>
      </c>
      <c r="AH37" s="172" t="s">
        <v>1077</v>
      </c>
      <c r="AI37" s="172" t="s">
        <v>1078</v>
      </c>
      <c r="AJ37" s="172" t="s">
        <v>1079</v>
      </c>
      <c r="AK37" s="172" t="s">
        <v>1080</v>
      </c>
      <c r="AL37" s="172" t="s">
        <v>1081</v>
      </c>
      <c r="AM37" s="172" t="s">
        <v>1082</v>
      </c>
      <c r="AN37" s="172" t="s">
        <v>1083</v>
      </c>
      <c r="AO37" s="172" t="e">
        <v>#N/A</v>
      </c>
    </row>
    <row r="38" spans="1:43" x14ac:dyDescent="0.25">
      <c r="A38" s="1" t="s">
        <v>4</v>
      </c>
      <c r="B38" t="s">
        <v>21</v>
      </c>
      <c r="C38" s="2" t="e">
        <v>#N/A</v>
      </c>
      <c r="D38" s="2" t="e">
        <v>#N/A</v>
      </c>
      <c r="E38" s="2" t="s">
        <v>1084</v>
      </c>
      <c r="F38" s="2" t="s">
        <v>1085</v>
      </c>
      <c r="G38" s="2" t="s">
        <v>1086</v>
      </c>
      <c r="H38" s="2" t="s">
        <v>1087</v>
      </c>
      <c r="I38" s="2" t="s">
        <v>1088</v>
      </c>
      <c r="J38" s="2" t="s">
        <v>1089</v>
      </c>
      <c r="K38" s="2" t="s">
        <v>1090</v>
      </c>
      <c r="L38" s="2" t="s">
        <v>1091</v>
      </c>
      <c r="M38" s="2" t="s">
        <v>1092</v>
      </c>
      <c r="N38" s="2" t="s">
        <v>1093</v>
      </c>
      <c r="O38" s="2" t="s">
        <v>1094</v>
      </c>
      <c r="P38" s="2" t="s">
        <v>1095</v>
      </c>
      <c r="Q38" s="2" t="s">
        <v>1096</v>
      </c>
      <c r="R38" s="2" t="s">
        <v>1097</v>
      </c>
      <c r="S38" s="2" t="s">
        <v>1098</v>
      </c>
      <c r="T38" s="2" t="s">
        <v>1099</v>
      </c>
      <c r="U38" s="2" t="e">
        <v>#N/A</v>
      </c>
      <c r="W38" s="172" t="e">
        <v>#N/A</v>
      </c>
      <c r="X38" s="172" t="e">
        <v>#N/A</v>
      </c>
      <c r="Y38" s="172" t="s">
        <v>1084</v>
      </c>
      <c r="Z38" s="172" t="s">
        <v>1085</v>
      </c>
      <c r="AA38" s="172" t="s">
        <v>1086</v>
      </c>
      <c r="AB38" s="172" t="s">
        <v>1087</v>
      </c>
      <c r="AC38" s="172" t="s">
        <v>1088</v>
      </c>
      <c r="AD38" s="172" t="s">
        <v>1089</v>
      </c>
      <c r="AE38" s="172" t="s">
        <v>1090</v>
      </c>
      <c r="AF38" s="172" t="s">
        <v>1091</v>
      </c>
      <c r="AG38" s="172" t="s">
        <v>1092</v>
      </c>
      <c r="AH38" s="172" t="s">
        <v>1093</v>
      </c>
      <c r="AI38" s="172" t="s">
        <v>1094</v>
      </c>
      <c r="AJ38" s="172" t="s">
        <v>1095</v>
      </c>
      <c r="AK38" s="172" t="s">
        <v>1096</v>
      </c>
      <c r="AL38" s="172" t="s">
        <v>1097</v>
      </c>
      <c r="AM38" s="172" t="s">
        <v>1098</v>
      </c>
      <c r="AN38" s="172" t="s">
        <v>1099</v>
      </c>
      <c r="AO38" s="172" t="e">
        <v>#N/A</v>
      </c>
    </row>
    <row r="39" spans="1:43" x14ac:dyDescent="0.25">
      <c r="A39" s="1" t="s">
        <v>4</v>
      </c>
      <c r="B39" t="s">
        <v>22</v>
      </c>
      <c r="C39" s="2" t="e">
        <f>W39*$V$14</f>
        <v>#N/A</v>
      </c>
      <c r="D39" s="2" t="e">
        <f t="shared" ref="D39" si="73">X39*$V$14</f>
        <v>#N/A</v>
      </c>
      <c r="E39" s="2">
        <f t="shared" ref="E39" si="74">Y39*$V$14</f>
        <v>405.2</v>
      </c>
      <c r="F39" s="2">
        <f t="shared" ref="F39" si="75">Z39*$V$14</f>
        <v>428</v>
      </c>
      <c r="G39" s="2">
        <f t="shared" ref="G39" si="76">AA39*$V$14</f>
        <v>439.4</v>
      </c>
      <c r="H39" s="2">
        <f t="shared" ref="H39" si="77">AB39*$V$14</f>
        <v>537.9</v>
      </c>
      <c r="I39" s="2">
        <f t="shared" ref="I39" si="78">AC39*$V$14</f>
        <v>558.70000000000005</v>
      </c>
      <c r="J39" s="2">
        <f t="shared" ref="J39" si="79">AD39*$V$14</f>
        <v>573.29999999999995</v>
      </c>
      <c r="K39" s="2">
        <f t="shared" ref="K39" si="80">AE39*$V$14</f>
        <v>583.9</v>
      </c>
      <c r="L39" s="2">
        <f t="shared" ref="L39" si="81">AF39*$V$14</f>
        <v>622.79999999999995</v>
      </c>
      <c r="M39" s="2">
        <f t="shared" ref="M39" si="82">AG39*$V$14</f>
        <v>835.7</v>
      </c>
      <c r="N39" s="2">
        <f t="shared" ref="N39" si="83">AH39*$V$14</f>
        <v>865.2</v>
      </c>
      <c r="O39" s="2">
        <f t="shared" ref="O39" si="84">AI39*$V$14</f>
        <v>900.2</v>
      </c>
      <c r="P39" s="2">
        <f t="shared" ref="P39" si="85">AJ39*$V$14</f>
        <v>949.7</v>
      </c>
      <c r="Q39" s="2">
        <f t="shared" ref="Q39" si="86">AK39*$V$14</f>
        <v>1157.3</v>
      </c>
      <c r="R39" s="2">
        <f t="shared" ref="R39" si="87">AL39*$V$14</f>
        <v>1187.3</v>
      </c>
      <c r="S39" s="2">
        <f t="shared" ref="S39" si="88">AM39*$V$14</f>
        <v>1227</v>
      </c>
      <c r="T39" s="2">
        <f t="shared" ref="T39" si="89">AN39*$V$14</f>
        <v>1255</v>
      </c>
      <c r="U39" s="2" t="e">
        <f t="shared" ref="U39" si="90">AO39*$V$14</f>
        <v>#N/A</v>
      </c>
      <c r="W39" s="170" t="e">
        <v>#N/A</v>
      </c>
      <c r="X39" s="170" t="e">
        <v>#N/A</v>
      </c>
      <c r="Y39" s="170">
        <v>405.2</v>
      </c>
      <c r="Z39" s="170">
        <v>428</v>
      </c>
      <c r="AA39" s="170">
        <v>439.4</v>
      </c>
      <c r="AB39" s="170">
        <v>537.9</v>
      </c>
      <c r="AC39" s="170">
        <v>558.70000000000005</v>
      </c>
      <c r="AD39" s="170">
        <v>573.29999999999995</v>
      </c>
      <c r="AE39" s="170">
        <v>583.9</v>
      </c>
      <c r="AF39" s="170">
        <v>622.79999999999995</v>
      </c>
      <c r="AG39" s="170">
        <v>835.7</v>
      </c>
      <c r="AH39" s="170">
        <v>865.2</v>
      </c>
      <c r="AI39" s="170">
        <v>900.2</v>
      </c>
      <c r="AJ39" s="170">
        <v>949.7</v>
      </c>
      <c r="AK39" s="170">
        <v>1157.3</v>
      </c>
      <c r="AL39" s="170">
        <v>1187.3</v>
      </c>
      <c r="AM39" s="170">
        <v>1227</v>
      </c>
      <c r="AN39" s="170">
        <v>1255</v>
      </c>
      <c r="AO39" s="170" t="e">
        <v>#N/A</v>
      </c>
    </row>
    <row r="40" spans="1:43" x14ac:dyDescent="0.25">
      <c r="A40" s="1" t="s">
        <v>6</v>
      </c>
      <c r="B40" t="s">
        <v>23</v>
      </c>
      <c r="C40" s="2" t="s">
        <v>1100</v>
      </c>
      <c r="D40" s="2" t="s">
        <v>1100</v>
      </c>
      <c r="E40" s="2" t="s">
        <v>1100</v>
      </c>
      <c r="F40" s="2" t="s">
        <v>1100</v>
      </c>
      <c r="G40" s="2" t="s">
        <v>1100</v>
      </c>
      <c r="H40" s="2" t="s">
        <v>1100</v>
      </c>
      <c r="I40" s="2" t="s">
        <v>1100</v>
      </c>
      <c r="J40" s="2" t="s">
        <v>1100</v>
      </c>
      <c r="K40" s="2" t="s">
        <v>1100</v>
      </c>
      <c r="L40" s="2" t="s">
        <v>1100</v>
      </c>
      <c r="M40" s="2" t="s">
        <v>1100</v>
      </c>
      <c r="N40" s="2" t="s">
        <v>1100</v>
      </c>
      <c r="O40" s="2" t="s">
        <v>1100</v>
      </c>
      <c r="P40" s="2" t="s">
        <v>1100</v>
      </c>
      <c r="Q40" s="2" t="s">
        <v>1100</v>
      </c>
      <c r="R40" s="2" t="s">
        <v>1100</v>
      </c>
      <c r="S40" s="2" t="s">
        <v>1100</v>
      </c>
      <c r="T40" s="2" t="s">
        <v>1100</v>
      </c>
      <c r="U40" s="2" t="e">
        <v>#N/A</v>
      </c>
      <c r="W40" s="172" t="s">
        <v>1100</v>
      </c>
      <c r="X40" s="172" t="s">
        <v>1100</v>
      </c>
      <c r="Y40" s="172" t="s">
        <v>1100</v>
      </c>
      <c r="Z40" s="172" t="s">
        <v>1100</v>
      </c>
      <c r="AA40" s="172" t="s">
        <v>1100</v>
      </c>
      <c r="AB40" s="172" t="s">
        <v>1100</v>
      </c>
      <c r="AC40" s="172" t="s">
        <v>1100</v>
      </c>
      <c r="AD40" s="172" t="s">
        <v>1100</v>
      </c>
      <c r="AE40" s="172" t="s">
        <v>1100</v>
      </c>
      <c r="AF40" s="172" t="s">
        <v>1100</v>
      </c>
      <c r="AG40" s="172" t="s">
        <v>1100</v>
      </c>
      <c r="AH40" s="172" t="s">
        <v>1100</v>
      </c>
      <c r="AI40" s="172" t="s">
        <v>1100</v>
      </c>
      <c r="AJ40" s="172" t="s">
        <v>1100</v>
      </c>
      <c r="AK40" s="172" t="s">
        <v>1100</v>
      </c>
      <c r="AL40" s="172" t="s">
        <v>1100</v>
      </c>
      <c r="AM40" s="172" t="s">
        <v>1100</v>
      </c>
      <c r="AN40" s="172" t="s">
        <v>1100</v>
      </c>
      <c r="AO40" s="172" t="e">
        <v>#N/A</v>
      </c>
    </row>
    <row r="41" spans="1:43" x14ac:dyDescent="0.25">
      <c r="A41" s="1" t="s">
        <v>6</v>
      </c>
      <c r="B41" t="s">
        <v>20</v>
      </c>
      <c r="C41" s="2" t="s">
        <v>1101</v>
      </c>
      <c r="D41" s="2" t="s">
        <v>1102</v>
      </c>
      <c r="E41" s="2" t="s">
        <v>1103</v>
      </c>
      <c r="F41" s="2" t="s">
        <v>1104</v>
      </c>
      <c r="G41" s="2" t="s">
        <v>1105</v>
      </c>
      <c r="H41" s="2" t="s">
        <v>1106</v>
      </c>
      <c r="I41" s="2" t="s">
        <v>1107</v>
      </c>
      <c r="J41" s="2" t="s">
        <v>1007</v>
      </c>
      <c r="K41" s="2" t="s">
        <v>1108</v>
      </c>
      <c r="L41" s="2" t="s">
        <v>1109</v>
      </c>
      <c r="M41" s="2" t="s">
        <v>1110</v>
      </c>
      <c r="N41" s="2" t="s">
        <v>1111</v>
      </c>
      <c r="O41" s="2" t="s">
        <v>1112</v>
      </c>
      <c r="P41" s="2" t="s">
        <v>1113</v>
      </c>
      <c r="Q41" s="2" t="s">
        <v>1114</v>
      </c>
      <c r="R41" s="2" t="s">
        <v>1115</v>
      </c>
      <c r="S41" s="2" t="s">
        <v>1116</v>
      </c>
      <c r="T41" s="2" t="s">
        <v>1117</v>
      </c>
      <c r="U41" s="2" t="e">
        <v>#N/A</v>
      </c>
      <c r="W41" s="172" t="s">
        <v>1101</v>
      </c>
      <c r="X41" s="172" t="s">
        <v>1102</v>
      </c>
      <c r="Y41" s="172" t="s">
        <v>1103</v>
      </c>
      <c r="Z41" s="172" t="s">
        <v>1104</v>
      </c>
      <c r="AA41" s="172" t="s">
        <v>1105</v>
      </c>
      <c r="AB41" s="172" t="s">
        <v>1106</v>
      </c>
      <c r="AC41" s="172" t="s">
        <v>1107</v>
      </c>
      <c r="AD41" s="172" t="s">
        <v>1007</v>
      </c>
      <c r="AE41" s="172" t="s">
        <v>1108</v>
      </c>
      <c r="AF41" s="172" t="s">
        <v>1109</v>
      </c>
      <c r="AG41" s="172" t="s">
        <v>1110</v>
      </c>
      <c r="AH41" s="172" t="s">
        <v>1111</v>
      </c>
      <c r="AI41" s="172" t="s">
        <v>1112</v>
      </c>
      <c r="AJ41" s="172" t="s">
        <v>1113</v>
      </c>
      <c r="AK41" s="172" t="s">
        <v>1114</v>
      </c>
      <c r="AL41" s="172" t="s">
        <v>1115</v>
      </c>
      <c r="AM41" s="172" t="s">
        <v>1116</v>
      </c>
      <c r="AN41" s="172" t="s">
        <v>1117</v>
      </c>
      <c r="AO41" s="172" t="e">
        <v>#N/A</v>
      </c>
    </row>
    <row r="42" spans="1:43" x14ac:dyDescent="0.25">
      <c r="A42" s="1" t="s">
        <v>6</v>
      </c>
      <c r="B42" t="s">
        <v>21</v>
      </c>
      <c r="C42" s="2" t="e">
        <v>#N/A</v>
      </c>
      <c r="D42" s="2" t="e">
        <v>#N/A</v>
      </c>
      <c r="E42" s="2" t="s">
        <v>1118</v>
      </c>
      <c r="F42" s="2" t="s">
        <v>1119</v>
      </c>
      <c r="G42" s="2" t="s">
        <v>1120</v>
      </c>
      <c r="H42" s="2" t="s">
        <v>1121</v>
      </c>
      <c r="I42" s="2" t="s">
        <v>1122</v>
      </c>
      <c r="J42" s="2" t="s">
        <v>1023</v>
      </c>
      <c r="K42" s="2" t="s">
        <v>1123</v>
      </c>
      <c r="L42" s="2" t="s">
        <v>1124</v>
      </c>
      <c r="M42" s="2" t="s">
        <v>1125</v>
      </c>
      <c r="N42" s="2" t="s">
        <v>1126</v>
      </c>
      <c r="O42" s="2" t="s">
        <v>1127</v>
      </c>
      <c r="P42" s="2" t="s">
        <v>1128</v>
      </c>
      <c r="Q42" s="2" t="s">
        <v>1129</v>
      </c>
      <c r="R42" s="2" t="s">
        <v>1130</v>
      </c>
      <c r="S42" s="2" t="s">
        <v>1131</v>
      </c>
      <c r="T42" s="2" t="s">
        <v>1132</v>
      </c>
      <c r="U42" s="2" t="e">
        <v>#N/A</v>
      </c>
      <c r="W42" s="172" t="e">
        <v>#N/A</v>
      </c>
      <c r="X42" s="172" t="e">
        <v>#N/A</v>
      </c>
      <c r="Y42" s="172" t="s">
        <v>1118</v>
      </c>
      <c r="Z42" s="172" t="s">
        <v>1119</v>
      </c>
      <c r="AA42" s="172" t="s">
        <v>1120</v>
      </c>
      <c r="AB42" s="172" t="s">
        <v>1121</v>
      </c>
      <c r="AC42" s="172" t="s">
        <v>1122</v>
      </c>
      <c r="AD42" s="172" t="s">
        <v>1023</v>
      </c>
      <c r="AE42" s="172" t="s">
        <v>1123</v>
      </c>
      <c r="AF42" s="172" t="s">
        <v>1124</v>
      </c>
      <c r="AG42" s="172" t="s">
        <v>1125</v>
      </c>
      <c r="AH42" s="172" t="s">
        <v>1126</v>
      </c>
      <c r="AI42" s="172" t="s">
        <v>1127</v>
      </c>
      <c r="AJ42" s="172" t="s">
        <v>1128</v>
      </c>
      <c r="AK42" s="172" t="s">
        <v>1129</v>
      </c>
      <c r="AL42" s="172" t="s">
        <v>1130</v>
      </c>
      <c r="AM42" s="172" t="s">
        <v>1131</v>
      </c>
      <c r="AN42" s="172" t="s">
        <v>1132</v>
      </c>
      <c r="AO42" s="172" t="e">
        <v>#N/A</v>
      </c>
    </row>
    <row r="43" spans="1:43" x14ac:dyDescent="0.25">
      <c r="A43" s="1" t="s">
        <v>6</v>
      </c>
      <c r="B43" t="s">
        <v>22</v>
      </c>
      <c r="C43" s="2" t="e">
        <f>W43*$V$14</f>
        <v>#N/A</v>
      </c>
      <c r="D43" s="2" t="e">
        <f t="shared" ref="D43" si="91">X43*$V$14</f>
        <v>#N/A</v>
      </c>
      <c r="E43" s="2">
        <f t="shared" ref="E43" si="92">Y43*$V$14</f>
        <v>424.6</v>
      </c>
      <c r="F43" s="2">
        <f t="shared" ref="F43" si="93">Z43*$V$14</f>
        <v>449.3</v>
      </c>
      <c r="G43" s="2">
        <f t="shared" ref="G43" si="94">AA43*$V$14</f>
        <v>461.5</v>
      </c>
      <c r="H43" s="2">
        <f t="shared" ref="H43" si="95">AB43*$V$14</f>
        <v>561.9</v>
      </c>
      <c r="I43" s="2">
        <f t="shared" ref="I43" si="96">AC43*$V$14</f>
        <v>584.5</v>
      </c>
      <c r="J43" s="2">
        <f t="shared" ref="J43" si="97">AD43*$V$14</f>
        <v>601.1</v>
      </c>
      <c r="K43" s="2">
        <f t="shared" ref="K43" si="98">AE43*$V$14</f>
        <v>612.6</v>
      </c>
      <c r="L43" s="2">
        <f t="shared" ref="L43" si="99">AF43*$V$14</f>
        <v>657.6</v>
      </c>
      <c r="M43" s="2">
        <f t="shared" ref="M43" si="100">AG43*$V$14</f>
        <v>873.4</v>
      </c>
      <c r="N43" s="2">
        <f t="shared" ref="N43" si="101">AH43*$V$14</f>
        <v>906.4</v>
      </c>
      <c r="O43" s="2">
        <f t="shared" ref="O43" si="102">AI43*$V$14</f>
        <v>946.2</v>
      </c>
      <c r="P43" s="2">
        <f t="shared" ref="P43" si="103">AJ43*$V$14</f>
        <v>998.1</v>
      </c>
      <c r="Q43" s="2">
        <f t="shared" ref="Q43" si="104">AK43*$V$14</f>
        <v>1211.3</v>
      </c>
      <c r="R43" s="2">
        <f t="shared" ref="R43" si="105">AL43*$V$14</f>
        <v>1243.9000000000001</v>
      </c>
      <c r="S43" s="2">
        <f t="shared" ref="S43" si="106">AM43*$V$14</f>
        <v>1288</v>
      </c>
      <c r="T43" s="2">
        <f t="shared" ref="T43" si="107">AN43*$V$14</f>
        <v>1318.9</v>
      </c>
      <c r="U43" s="2" t="e">
        <f t="shared" ref="U43" si="108">AO43*$V$14</f>
        <v>#N/A</v>
      </c>
      <c r="W43" s="170" t="e">
        <v>#N/A</v>
      </c>
      <c r="X43" s="170" t="e">
        <v>#N/A</v>
      </c>
      <c r="Y43" s="170">
        <v>424.6</v>
      </c>
      <c r="Z43" s="170">
        <v>449.3</v>
      </c>
      <c r="AA43" s="170">
        <v>461.5</v>
      </c>
      <c r="AB43" s="170">
        <v>561.9</v>
      </c>
      <c r="AC43" s="170">
        <v>584.5</v>
      </c>
      <c r="AD43" s="170">
        <v>601.1</v>
      </c>
      <c r="AE43" s="170">
        <v>612.6</v>
      </c>
      <c r="AF43" s="170">
        <v>657.6</v>
      </c>
      <c r="AG43" s="170">
        <v>873.4</v>
      </c>
      <c r="AH43" s="170">
        <v>906.4</v>
      </c>
      <c r="AI43" s="170">
        <v>946.2</v>
      </c>
      <c r="AJ43" s="170">
        <v>998.1</v>
      </c>
      <c r="AK43" s="170">
        <v>1211.3</v>
      </c>
      <c r="AL43" s="170">
        <v>1243.9000000000001</v>
      </c>
      <c r="AM43" s="170">
        <v>1288</v>
      </c>
      <c r="AN43" s="170">
        <v>1318.9</v>
      </c>
      <c r="AO43" s="170" t="e">
        <v>#N/A</v>
      </c>
    </row>
    <row r="44" spans="1:43" x14ac:dyDescent="0.25">
      <c r="A44" s="6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</row>
    <row r="45" spans="1:43" ht="15.75" x14ac:dyDescent="0.25">
      <c r="C45" s="3" t="s">
        <v>17</v>
      </c>
      <c r="D45" s="3" t="s">
        <v>18</v>
      </c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73"/>
      <c r="X45" s="173"/>
      <c r="Y45" s="173"/>
      <c r="Z45" s="173"/>
      <c r="AA45" s="173"/>
      <c r="AB45" s="173"/>
      <c r="AC45" s="173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</row>
    <row r="46" spans="1:43" ht="15.75" x14ac:dyDescent="0.25">
      <c r="B46" t="s">
        <v>25</v>
      </c>
      <c r="C46" s="3" t="s">
        <v>35</v>
      </c>
      <c r="D46">
        <v>10</v>
      </c>
      <c r="E46" s="3" t="s">
        <v>1</v>
      </c>
      <c r="F46" s="3">
        <v>75</v>
      </c>
      <c r="G46" s="3">
        <v>65</v>
      </c>
      <c r="H46" s="3">
        <v>20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73"/>
      <c r="X46" s="173"/>
      <c r="Y46" s="173"/>
      <c r="Z46" s="173"/>
      <c r="AA46" s="173"/>
      <c r="AB46" s="173"/>
      <c r="AC46" s="173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</row>
    <row r="47" spans="1:43" ht="15.75" x14ac:dyDescent="0.25">
      <c r="C47" s="3" t="s">
        <v>42</v>
      </c>
      <c r="D47" s="3" t="s">
        <v>2</v>
      </c>
      <c r="E47" s="3" t="s">
        <v>3</v>
      </c>
      <c r="F47" s="3" t="s">
        <v>4</v>
      </c>
      <c r="G47" s="3" t="s">
        <v>5</v>
      </c>
      <c r="H47" s="3" t="s">
        <v>6</v>
      </c>
      <c r="I47" s="3" t="s">
        <v>7</v>
      </c>
      <c r="J47" s="3" t="s">
        <v>8</v>
      </c>
      <c r="K47" s="3" t="s">
        <v>9</v>
      </c>
      <c r="L47" s="3" t="s">
        <v>10</v>
      </c>
      <c r="M47" s="3" t="s">
        <v>11</v>
      </c>
      <c r="N47" s="3" t="s">
        <v>12</v>
      </c>
      <c r="O47" s="3" t="s">
        <v>13</v>
      </c>
      <c r="P47" s="3">
        <v>260</v>
      </c>
      <c r="Q47" s="3">
        <v>280</v>
      </c>
      <c r="R47" s="3" t="s">
        <v>19</v>
      </c>
      <c r="S47" s="3" t="s">
        <v>15</v>
      </c>
      <c r="T47" s="3" t="s">
        <v>45</v>
      </c>
      <c r="U47" s="3">
        <v>0</v>
      </c>
      <c r="V47" s="3"/>
      <c r="W47" s="165"/>
      <c r="X47" s="165"/>
      <c r="Y47" s="173" t="s">
        <v>42</v>
      </c>
      <c r="Z47" s="173" t="s">
        <v>2</v>
      </c>
      <c r="AA47" s="173" t="s">
        <v>3</v>
      </c>
      <c r="AB47" s="173" t="s">
        <v>4</v>
      </c>
      <c r="AC47" s="173" t="s">
        <v>5</v>
      </c>
      <c r="AD47" s="173" t="s">
        <v>6</v>
      </c>
      <c r="AE47" s="173" t="s">
        <v>7</v>
      </c>
      <c r="AF47" s="173" t="s">
        <v>8</v>
      </c>
      <c r="AG47" s="173" t="s">
        <v>9</v>
      </c>
      <c r="AH47" s="173" t="s">
        <v>10</v>
      </c>
      <c r="AI47" s="173" t="s">
        <v>11</v>
      </c>
      <c r="AJ47" s="173" t="s">
        <v>12</v>
      </c>
      <c r="AK47" s="173" t="s">
        <v>13</v>
      </c>
      <c r="AL47" s="173">
        <v>260</v>
      </c>
      <c r="AM47" s="173">
        <v>280</v>
      </c>
      <c r="AN47" s="173" t="s">
        <v>19</v>
      </c>
      <c r="AO47" s="173" t="s">
        <v>15</v>
      </c>
      <c r="AP47" s="3" t="s">
        <v>45</v>
      </c>
      <c r="AQ47" s="3">
        <v>0</v>
      </c>
    </row>
    <row r="48" spans="1:43" ht="15.75" x14ac:dyDescent="0.25">
      <c r="A48">
        <v>0</v>
      </c>
      <c r="C48" s="3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65"/>
      <c r="X48" s="165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3"/>
      <c r="AQ48" s="3"/>
    </row>
    <row r="49" spans="1:43" ht="119.25" customHeight="1" x14ac:dyDescent="0.25">
      <c r="A49" s="6" t="s">
        <v>16</v>
      </c>
      <c r="C49" s="5" t="s">
        <v>634</v>
      </c>
      <c r="D49" s="5" t="s">
        <v>635</v>
      </c>
      <c r="E49" s="5" t="s">
        <v>636</v>
      </c>
      <c r="F49" s="5" t="s">
        <v>637</v>
      </c>
      <c r="G49" s="5" t="s">
        <v>638</v>
      </c>
      <c r="H49" s="5" t="s">
        <v>639</v>
      </c>
      <c r="I49" s="5" t="s">
        <v>640</v>
      </c>
      <c r="J49" s="5" t="s">
        <v>641</v>
      </c>
      <c r="K49" s="5" t="s">
        <v>642</v>
      </c>
      <c r="L49" s="5" t="s">
        <v>643</v>
      </c>
      <c r="M49" s="5" t="s">
        <v>644</v>
      </c>
      <c r="N49" s="5" t="s">
        <v>645</v>
      </c>
      <c r="O49" s="5" t="s">
        <v>646</v>
      </c>
      <c r="P49" s="5" t="s">
        <v>647</v>
      </c>
      <c r="Q49" s="5" t="s">
        <v>648</v>
      </c>
      <c r="R49" s="5" t="s">
        <v>649</v>
      </c>
      <c r="S49" s="5" t="s">
        <v>650</v>
      </c>
      <c r="T49" s="5" t="s">
        <v>651</v>
      </c>
      <c r="U49" s="5" t="s">
        <v>652</v>
      </c>
      <c r="V49" s="3"/>
      <c r="W49" s="165" t="s">
        <v>16</v>
      </c>
      <c r="X49" s="165"/>
      <c r="Y49" s="174" t="s">
        <v>653</v>
      </c>
      <c r="Z49" s="174" t="s">
        <v>654</v>
      </c>
      <c r="AA49" s="174" t="s">
        <v>655</v>
      </c>
      <c r="AB49" s="174" t="s">
        <v>656</v>
      </c>
      <c r="AC49" s="174" t="s">
        <v>657</v>
      </c>
      <c r="AD49" s="174" t="s">
        <v>658</v>
      </c>
      <c r="AE49" s="174" t="s">
        <v>659</v>
      </c>
      <c r="AF49" s="174" t="s">
        <v>660</v>
      </c>
      <c r="AG49" s="174" t="s">
        <v>661</v>
      </c>
      <c r="AH49" s="174" t="s">
        <v>662</v>
      </c>
      <c r="AI49" s="174" t="s">
        <v>663</v>
      </c>
      <c r="AJ49" s="174" t="s">
        <v>664</v>
      </c>
      <c r="AK49" s="174" t="s">
        <v>665</v>
      </c>
      <c r="AL49" s="174" t="s">
        <v>666</v>
      </c>
      <c r="AM49" s="174" t="s">
        <v>667</v>
      </c>
      <c r="AN49" s="174" t="s">
        <v>668</v>
      </c>
      <c r="AO49" s="174" t="s">
        <v>669</v>
      </c>
      <c r="AP49" s="5" t="s">
        <v>670</v>
      </c>
      <c r="AQ49" s="5" t="s">
        <v>671</v>
      </c>
    </row>
    <row r="50" spans="1:43" ht="119.25" customHeight="1" x14ac:dyDescent="0.25">
      <c r="A50" s="6" t="s">
        <v>46</v>
      </c>
      <c r="C50" s="5" t="s">
        <v>672</v>
      </c>
      <c r="D50" s="5" t="s">
        <v>673</v>
      </c>
      <c r="E50" s="5" t="s">
        <v>674</v>
      </c>
      <c r="F50" s="5" t="s">
        <v>675</v>
      </c>
      <c r="G50" s="5" t="s">
        <v>676</v>
      </c>
      <c r="H50" s="5" t="s">
        <v>677</v>
      </c>
      <c r="I50" s="5" t="s">
        <v>678</v>
      </c>
      <c r="J50" s="5" t="s">
        <v>679</v>
      </c>
      <c r="K50" s="5" t="s">
        <v>680</v>
      </c>
      <c r="L50" s="5" t="s">
        <v>681</v>
      </c>
      <c r="M50" s="5" t="s">
        <v>682</v>
      </c>
      <c r="N50" s="5" t="s">
        <v>683</v>
      </c>
      <c r="O50" s="5" t="s">
        <v>684</v>
      </c>
      <c r="P50" s="5" t="s">
        <v>685</v>
      </c>
      <c r="Q50" s="5" t="s">
        <v>686</v>
      </c>
      <c r="R50" s="5" t="s">
        <v>687</v>
      </c>
      <c r="S50" s="5" t="s">
        <v>688</v>
      </c>
      <c r="T50" s="5" t="s">
        <v>689</v>
      </c>
      <c r="U50" s="5" t="s">
        <v>690</v>
      </c>
      <c r="V50" s="3"/>
      <c r="W50" s="165" t="s">
        <v>46</v>
      </c>
      <c r="X50" s="165"/>
      <c r="Y50" s="174" t="s">
        <v>691</v>
      </c>
      <c r="Z50" s="174" t="s">
        <v>692</v>
      </c>
      <c r="AA50" s="174" t="s">
        <v>693</v>
      </c>
      <c r="AB50" s="174" t="s">
        <v>694</v>
      </c>
      <c r="AC50" s="174" t="s">
        <v>695</v>
      </c>
      <c r="AD50" s="174" t="s">
        <v>696</v>
      </c>
      <c r="AE50" s="174" t="s">
        <v>697</v>
      </c>
      <c r="AF50" s="174" t="s">
        <v>698</v>
      </c>
      <c r="AG50" s="174" t="s">
        <v>699</v>
      </c>
      <c r="AH50" s="174" t="s">
        <v>700</v>
      </c>
      <c r="AI50" s="174" t="s">
        <v>701</v>
      </c>
      <c r="AJ50" s="174" t="s">
        <v>702</v>
      </c>
      <c r="AK50" s="174" t="s">
        <v>703</v>
      </c>
      <c r="AL50" s="174" t="s">
        <v>704</v>
      </c>
      <c r="AM50" s="174" t="s">
        <v>705</v>
      </c>
      <c r="AN50" s="174" t="s">
        <v>706</v>
      </c>
      <c r="AO50" s="174" t="s">
        <v>707</v>
      </c>
      <c r="AP50" s="5" t="s">
        <v>708</v>
      </c>
      <c r="AQ50" s="5" t="s">
        <v>709</v>
      </c>
    </row>
    <row r="51" spans="1:43" ht="119.25" customHeight="1" x14ac:dyDescent="0.25">
      <c r="A51" s="6" t="s">
        <v>42</v>
      </c>
      <c r="C51" s="5" t="s">
        <v>710</v>
      </c>
      <c r="D51" s="5" t="s">
        <v>711</v>
      </c>
      <c r="E51" s="5" t="s">
        <v>712</v>
      </c>
      <c r="F51" s="5" t="s">
        <v>713</v>
      </c>
      <c r="G51" s="5" t="s">
        <v>714</v>
      </c>
      <c r="H51" s="5" t="s">
        <v>715</v>
      </c>
      <c r="I51" s="5" t="s">
        <v>716</v>
      </c>
      <c r="J51" s="5" t="s">
        <v>717</v>
      </c>
      <c r="K51" s="5" t="s">
        <v>718</v>
      </c>
      <c r="L51" s="5" t="s">
        <v>719</v>
      </c>
      <c r="M51" s="5" t="s">
        <v>720</v>
      </c>
      <c r="N51" s="5" t="s">
        <v>721</v>
      </c>
      <c r="O51" s="5" t="s">
        <v>722</v>
      </c>
      <c r="P51" s="5" t="s">
        <v>723</v>
      </c>
      <c r="Q51" s="5" t="s">
        <v>724</v>
      </c>
      <c r="R51" s="5" t="s">
        <v>725</v>
      </c>
      <c r="S51" s="5" t="s">
        <v>726</v>
      </c>
      <c r="T51" s="5" t="s">
        <v>727</v>
      </c>
      <c r="U51" s="5" t="s">
        <v>728</v>
      </c>
      <c r="V51" s="3"/>
      <c r="W51" s="165" t="s">
        <v>42</v>
      </c>
      <c r="X51" s="165"/>
      <c r="Y51" s="174" t="s">
        <v>729</v>
      </c>
      <c r="Z51" s="174" t="s">
        <v>730</v>
      </c>
      <c r="AA51" s="174" t="s">
        <v>731</v>
      </c>
      <c r="AB51" s="174" t="s">
        <v>732</v>
      </c>
      <c r="AC51" s="174" t="s">
        <v>733</v>
      </c>
      <c r="AD51" s="174" t="s">
        <v>734</v>
      </c>
      <c r="AE51" s="174" t="s">
        <v>735</v>
      </c>
      <c r="AF51" s="174" t="s">
        <v>736</v>
      </c>
      <c r="AG51" s="174" t="s">
        <v>737</v>
      </c>
      <c r="AH51" s="174" t="s">
        <v>738</v>
      </c>
      <c r="AI51" s="174" t="s">
        <v>739</v>
      </c>
      <c r="AJ51" s="174" t="s">
        <v>740</v>
      </c>
      <c r="AK51" s="174" t="s">
        <v>741</v>
      </c>
      <c r="AL51" s="174" t="s">
        <v>742</v>
      </c>
      <c r="AM51" s="174" t="s">
        <v>743</v>
      </c>
      <c r="AN51" s="174" t="s">
        <v>744</v>
      </c>
      <c r="AO51" s="174" t="s">
        <v>745</v>
      </c>
      <c r="AP51" s="5" t="s">
        <v>746</v>
      </c>
      <c r="AQ51" s="5" t="s">
        <v>747</v>
      </c>
    </row>
    <row r="52" spans="1:43" ht="119.25" customHeight="1" x14ac:dyDescent="0.25">
      <c r="A52" s="6" t="s">
        <v>2</v>
      </c>
      <c r="C52" s="5" t="s">
        <v>748</v>
      </c>
      <c r="D52" s="5" t="s">
        <v>749</v>
      </c>
      <c r="E52" s="5" t="s">
        <v>750</v>
      </c>
      <c r="F52" s="5" t="s">
        <v>751</v>
      </c>
      <c r="G52" s="5" t="s">
        <v>752</v>
      </c>
      <c r="H52" s="5" t="s">
        <v>753</v>
      </c>
      <c r="I52" s="5" t="s">
        <v>754</v>
      </c>
      <c r="J52" s="5" t="s">
        <v>755</v>
      </c>
      <c r="K52" s="5" t="s">
        <v>756</v>
      </c>
      <c r="L52" s="5" t="s">
        <v>757</v>
      </c>
      <c r="M52" s="5" t="s">
        <v>758</v>
      </c>
      <c r="N52" s="5" t="s">
        <v>759</v>
      </c>
      <c r="O52" s="5" t="s">
        <v>760</v>
      </c>
      <c r="P52" s="5" t="s">
        <v>761</v>
      </c>
      <c r="Q52" s="5" t="s">
        <v>762</v>
      </c>
      <c r="R52" s="5" t="s">
        <v>763</v>
      </c>
      <c r="S52" s="5" t="s">
        <v>764</v>
      </c>
      <c r="T52" s="5" t="s">
        <v>765</v>
      </c>
      <c r="U52" s="5" t="s">
        <v>766</v>
      </c>
      <c r="V52" s="3"/>
      <c r="W52" s="165" t="s">
        <v>2</v>
      </c>
      <c r="X52" s="165"/>
      <c r="Y52" s="174" t="s">
        <v>767</v>
      </c>
      <c r="Z52" s="174" t="s">
        <v>768</v>
      </c>
      <c r="AA52" s="174" t="s">
        <v>769</v>
      </c>
      <c r="AB52" s="174" t="s">
        <v>770</v>
      </c>
      <c r="AC52" s="174" t="s">
        <v>771</v>
      </c>
      <c r="AD52" s="174" t="s">
        <v>772</v>
      </c>
      <c r="AE52" s="174" t="s">
        <v>773</v>
      </c>
      <c r="AF52" s="174" t="s">
        <v>774</v>
      </c>
      <c r="AG52" s="174" t="s">
        <v>775</v>
      </c>
      <c r="AH52" s="174" t="s">
        <v>776</v>
      </c>
      <c r="AI52" s="174" t="s">
        <v>777</v>
      </c>
      <c r="AJ52" s="174" t="s">
        <v>778</v>
      </c>
      <c r="AK52" s="174" t="s">
        <v>779</v>
      </c>
      <c r="AL52" s="174" t="s">
        <v>780</v>
      </c>
      <c r="AM52" s="174" t="s">
        <v>781</v>
      </c>
      <c r="AN52" s="174" t="s">
        <v>782</v>
      </c>
      <c r="AO52" s="174" t="s">
        <v>783</v>
      </c>
      <c r="AP52" s="5" t="s">
        <v>784</v>
      </c>
      <c r="AQ52" s="5" t="s">
        <v>785</v>
      </c>
    </row>
    <row r="53" spans="1:43" ht="119.25" customHeight="1" x14ac:dyDescent="0.25">
      <c r="A53" s="6" t="s">
        <v>3</v>
      </c>
      <c r="C53" s="5" t="s">
        <v>786</v>
      </c>
      <c r="D53" s="5" t="s">
        <v>787</v>
      </c>
      <c r="E53" s="5" t="s">
        <v>788</v>
      </c>
      <c r="F53" s="5" t="s">
        <v>789</v>
      </c>
      <c r="G53" s="5" t="s">
        <v>790</v>
      </c>
      <c r="H53" s="5" t="s">
        <v>791</v>
      </c>
      <c r="I53" s="5" t="s">
        <v>792</v>
      </c>
      <c r="J53" s="5" t="s">
        <v>793</v>
      </c>
      <c r="K53" s="5" t="s">
        <v>794</v>
      </c>
      <c r="L53" s="5" t="s">
        <v>795</v>
      </c>
      <c r="M53" s="5" t="s">
        <v>796</v>
      </c>
      <c r="N53" s="5" t="s">
        <v>797</v>
      </c>
      <c r="O53" s="5" t="s">
        <v>798</v>
      </c>
      <c r="P53" s="5" t="s">
        <v>799</v>
      </c>
      <c r="Q53" s="5" t="s">
        <v>800</v>
      </c>
      <c r="R53" s="5" t="s">
        <v>801</v>
      </c>
      <c r="S53" s="5" t="s">
        <v>802</v>
      </c>
      <c r="T53" s="5" t="s">
        <v>803</v>
      </c>
      <c r="U53" s="5" t="s">
        <v>804</v>
      </c>
      <c r="V53" s="3"/>
      <c r="W53" s="165" t="s">
        <v>3</v>
      </c>
      <c r="X53" s="165"/>
      <c r="Y53" s="174" t="s">
        <v>805</v>
      </c>
      <c r="Z53" s="174" t="s">
        <v>806</v>
      </c>
      <c r="AA53" s="174" t="s">
        <v>807</v>
      </c>
      <c r="AB53" s="174" t="s">
        <v>808</v>
      </c>
      <c r="AC53" s="174" t="s">
        <v>809</v>
      </c>
      <c r="AD53" s="174" t="s">
        <v>810</v>
      </c>
      <c r="AE53" s="174" t="s">
        <v>811</v>
      </c>
      <c r="AF53" s="174" t="s">
        <v>812</v>
      </c>
      <c r="AG53" s="174" t="s">
        <v>813</v>
      </c>
      <c r="AH53" s="174" t="s">
        <v>814</v>
      </c>
      <c r="AI53" s="174" t="s">
        <v>815</v>
      </c>
      <c r="AJ53" s="174" t="s">
        <v>816</v>
      </c>
      <c r="AK53" s="174" t="s">
        <v>817</v>
      </c>
      <c r="AL53" s="174" t="s">
        <v>818</v>
      </c>
      <c r="AM53" s="174" t="s">
        <v>819</v>
      </c>
      <c r="AN53" s="174" t="s">
        <v>820</v>
      </c>
      <c r="AO53" s="174" t="s">
        <v>821</v>
      </c>
      <c r="AP53" s="5" t="s">
        <v>822</v>
      </c>
      <c r="AQ53" s="5" t="s">
        <v>823</v>
      </c>
    </row>
    <row r="54" spans="1:43" ht="119.25" customHeight="1" x14ac:dyDescent="0.25">
      <c r="A54" s="6" t="s">
        <v>4</v>
      </c>
      <c r="C54" s="5" t="s">
        <v>824</v>
      </c>
      <c r="D54" s="5" t="s">
        <v>825</v>
      </c>
      <c r="E54" s="5" t="s">
        <v>826</v>
      </c>
      <c r="F54" s="5" t="s">
        <v>827</v>
      </c>
      <c r="G54" s="5" t="s">
        <v>828</v>
      </c>
      <c r="H54" s="5" t="s">
        <v>829</v>
      </c>
      <c r="I54" s="5" t="s">
        <v>830</v>
      </c>
      <c r="J54" s="5" t="s">
        <v>831</v>
      </c>
      <c r="K54" s="5" t="s">
        <v>832</v>
      </c>
      <c r="L54" s="5" t="s">
        <v>833</v>
      </c>
      <c r="M54" s="5" t="s">
        <v>834</v>
      </c>
      <c r="N54" s="5" t="s">
        <v>835</v>
      </c>
      <c r="O54" s="5" t="s">
        <v>836</v>
      </c>
      <c r="P54" s="5" t="s">
        <v>837</v>
      </c>
      <c r="Q54" s="5" t="s">
        <v>838</v>
      </c>
      <c r="R54" s="5" t="s">
        <v>839</v>
      </c>
      <c r="S54" s="5" t="s">
        <v>840</v>
      </c>
      <c r="T54" s="5" t="s">
        <v>841</v>
      </c>
      <c r="U54" s="5" t="s">
        <v>842</v>
      </c>
      <c r="V54" s="3"/>
      <c r="W54" s="165" t="s">
        <v>4</v>
      </c>
      <c r="X54" s="165"/>
      <c r="Y54" s="174" t="s">
        <v>843</v>
      </c>
      <c r="Z54" s="174" t="s">
        <v>844</v>
      </c>
      <c r="AA54" s="174" t="s">
        <v>845</v>
      </c>
      <c r="AB54" s="174" t="s">
        <v>846</v>
      </c>
      <c r="AC54" s="174" t="s">
        <v>847</v>
      </c>
      <c r="AD54" s="174" t="s">
        <v>848</v>
      </c>
      <c r="AE54" s="174" t="s">
        <v>849</v>
      </c>
      <c r="AF54" s="174" t="s">
        <v>850</v>
      </c>
      <c r="AG54" s="174" t="s">
        <v>851</v>
      </c>
      <c r="AH54" s="174" t="s">
        <v>852</v>
      </c>
      <c r="AI54" s="174" t="s">
        <v>853</v>
      </c>
      <c r="AJ54" s="174" t="s">
        <v>854</v>
      </c>
      <c r="AK54" s="174" t="s">
        <v>855</v>
      </c>
      <c r="AL54" s="174" t="s">
        <v>856</v>
      </c>
      <c r="AM54" s="174" t="s">
        <v>857</v>
      </c>
      <c r="AN54" s="174" t="s">
        <v>858</v>
      </c>
      <c r="AO54" s="174" t="s">
        <v>859</v>
      </c>
      <c r="AP54" s="5" t="s">
        <v>860</v>
      </c>
      <c r="AQ54" s="5" t="s">
        <v>861</v>
      </c>
    </row>
    <row r="55" spans="1:43" ht="119.25" customHeight="1" x14ac:dyDescent="0.25">
      <c r="A55" s="6" t="s">
        <v>6</v>
      </c>
      <c r="C55" s="5" t="s">
        <v>862</v>
      </c>
      <c r="D55" s="5" t="s">
        <v>863</v>
      </c>
      <c r="E55" s="5" t="s">
        <v>864</v>
      </c>
      <c r="F55" s="5" t="s">
        <v>865</v>
      </c>
      <c r="G55" s="5" t="s">
        <v>866</v>
      </c>
      <c r="H55" s="5" t="s">
        <v>867</v>
      </c>
      <c r="I55" s="5" t="s">
        <v>868</v>
      </c>
      <c r="J55" s="5" t="s">
        <v>869</v>
      </c>
      <c r="K55" s="5" t="s">
        <v>870</v>
      </c>
      <c r="L55" s="5" t="s">
        <v>871</v>
      </c>
      <c r="M55" s="5" t="s">
        <v>872</v>
      </c>
      <c r="N55" s="5" t="s">
        <v>873</v>
      </c>
      <c r="O55" s="5" t="s">
        <v>874</v>
      </c>
      <c r="P55" s="5" t="s">
        <v>875</v>
      </c>
      <c r="Q55" s="5" t="s">
        <v>876</v>
      </c>
      <c r="R55" s="5" t="s">
        <v>877</v>
      </c>
      <c r="S55" s="5" t="s">
        <v>878</v>
      </c>
      <c r="T55" s="5" t="s">
        <v>879</v>
      </c>
      <c r="U55" s="5" t="s">
        <v>880</v>
      </c>
      <c r="V55" s="3"/>
      <c r="W55" s="165" t="s">
        <v>6</v>
      </c>
      <c r="X55" s="165"/>
      <c r="Y55" s="174" t="s">
        <v>881</v>
      </c>
      <c r="Z55" s="174" t="s">
        <v>882</v>
      </c>
      <c r="AA55" s="174" t="s">
        <v>883</v>
      </c>
      <c r="AB55" s="174" t="s">
        <v>884</v>
      </c>
      <c r="AC55" s="174" t="s">
        <v>885</v>
      </c>
      <c r="AD55" s="174" t="s">
        <v>886</v>
      </c>
      <c r="AE55" s="174" t="s">
        <v>887</v>
      </c>
      <c r="AF55" s="174" t="s">
        <v>888</v>
      </c>
      <c r="AG55" s="174" t="s">
        <v>889</v>
      </c>
      <c r="AH55" s="174" t="s">
        <v>890</v>
      </c>
      <c r="AI55" s="174" t="s">
        <v>891</v>
      </c>
      <c r="AJ55" s="174" t="s">
        <v>892</v>
      </c>
      <c r="AK55" s="174" t="s">
        <v>893</v>
      </c>
      <c r="AL55" s="174" t="s">
        <v>894</v>
      </c>
      <c r="AM55" s="174" t="s">
        <v>895</v>
      </c>
      <c r="AN55" s="174" t="s">
        <v>896</v>
      </c>
      <c r="AO55" s="174" t="s">
        <v>897</v>
      </c>
      <c r="AP55" s="5" t="s">
        <v>898</v>
      </c>
      <c r="AQ55" s="5" t="s">
        <v>899</v>
      </c>
    </row>
    <row r="56" spans="1:43" x14ac:dyDescent="0.25">
      <c r="A56" s="6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</row>
    <row r="57" spans="1:43" x14ac:dyDescent="0.25">
      <c r="A57" s="6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</row>
    <row r="58" spans="1:43" x14ac:dyDescent="0.25">
      <c r="A58" s="6"/>
      <c r="C58" s="6" t="s">
        <v>42</v>
      </c>
      <c r="D58" s="6" t="s">
        <v>2</v>
      </c>
      <c r="E58" s="6" t="s">
        <v>3</v>
      </c>
      <c r="F58" s="6" t="s">
        <v>4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9</v>
      </c>
      <c r="L58" s="6" t="s">
        <v>10</v>
      </c>
      <c r="M58" s="6" t="s">
        <v>11</v>
      </c>
      <c r="N58" s="6" t="s">
        <v>12</v>
      </c>
      <c r="O58" s="6" t="s">
        <v>13</v>
      </c>
      <c r="P58" s="6">
        <v>260</v>
      </c>
      <c r="Q58" s="6">
        <v>280</v>
      </c>
      <c r="R58" s="6" t="s">
        <v>19</v>
      </c>
      <c r="S58" s="6" t="s">
        <v>15</v>
      </c>
      <c r="T58" s="6" t="s">
        <v>45</v>
      </c>
      <c r="U58" s="6">
        <v>0</v>
      </c>
      <c r="W58" s="171" t="s">
        <v>42</v>
      </c>
      <c r="X58" s="171" t="s">
        <v>2</v>
      </c>
      <c r="Y58" s="171" t="s">
        <v>3</v>
      </c>
      <c r="Z58" s="171" t="s">
        <v>4</v>
      </c>
      <c r="AA58" s="171" t="s">
        <v>5</v>
      </c>
      <c r="AB58" s="171" t="s">
        <v>6</v>
      </c>
      <c r="AC58" s="171" t="s">
        <v>7</v>
      </c>
      <c r="AD58" s="171" t="s">
        <v>8</v>
      </c>
      <c r="AE58" s="171" t="s">
        <v>9</v>
      </c>
      <c r="AF58" s="171" t="s">
        <v>10</v>
      </c>
      <c r="AG58" s="171" t="s">
        <v>11</v>
      </c>
      <c r="AH58" s="171" t="s">
        <v>12</v>
      </c>
      <c r="AI58" s="171" t="s">
        <v>13</v>
      </c>
      <c r="AJ58" s="171">
        <v>260</v>
      </c>
      <c r="AK58" s="171">
        <v>280</v>
      </c>
      <c r="AL58" s="171" t="s">
        <v>19</v>
      </c>
      <c r="AM58" s="171" t="s">
        <v>15</v>
      </c>
      <c r="AN58" s="171" t="s">
        <v>45</v>
      </c>
      <c r="AO58" s="171">
        <v>0</v>
      </c>
    </row>
    <row r="59" spans="1:43" x14ac:dyDescent="0.25">
      <c r="A59" s="1" t="s">
        <v>16</v>
      </c>
      <c r="B59" t="s">
        <v>23</v>
      </c>
      <c r="C59" s="2" t="s">
        <v>900</v>
      </c>
      <c r="D59" s="2" t="s">
        <v>900</v>
      </c>
      <c r="E59" s="2" t="s">
        <v>900</v>
      </c>
      <c r="F59" s="2" t="s">
        <v>900</v>
      </c>
      <c r="G59" s="2" t="s">
        <v>900</v>
      </c>
      <c r="H59" s="2" t="s">
        <v>900</v>
      </c>
      <c r="I59" s="2" t="s">
        <v>900</v>
      </c>
      <c r="J59" s="2" t="s">
        <v>900</v>
      </c>
      <c r="K59" s="2" t="s">
        <v>900</v>
      </c>
      <c r="L59" s="2" t="s">
        <v>900</v>
      </c>
      <c r="M59" s="2" t="s">
        <v>900</v>
      </c>
      <c r="N59" s="2" t="s">
        <v>900</v>
      </c>
      <c r="O59" s="2" t="s">
        <v>900</v>
      </c>
      <c r="P59" s="2" t="s">
        <v>900</v>
      </c>
      <c r="Q59" s="2" t="s">
        <v>900</v>
      </c>
      <c r="R59" s="2" t="s">
        <v>900</v>
      </c>
      <c r="S59" s="2" t="s">
        <v>900</v>
      </c>
      <c r="T59" s="2" t="s">
        <v>900</v>
      </c>
      <c r="U59" s="2" t="e">
        <v>#N/A</v>
      </c>
      <c r="W59" s="172" t="s">
        <v>900</v>
      </c>
      <c r="X59" s="172" t="s">
        <v>900</v>
      </c>
      <c r="Y59" s="172" t="s">
        <v>900</v>
      </c>
      <c r="Z59" s="172" t="s">
        <v>900</v>
      </c>
      <c r="AA59" s="172" t="s">
        <v>900</v>
      </c>
      <c r="AB59" s="172" t="s">
        <v>900</v>
      </c>
      <c r="AC59" s="172" t="s">
        <v>900</v>
      </c>
      <c r="AD59" s="172" t="s">
        <v>900</v>
      </c>
      <c r="AE59" s="172" t="s">
        <v>900</v>
      </c>
      <c r="AF59" s="172" t="s">
        <v>900</v>
      </c>
      <c r="AG59" s="172" t="s">
        <v>900</v>
      </c>
      <c r="AH59" s="172" t="s">
        <v>900</v>
      </c>
      <c r="AI59" s="172" t="s">
        <v>900</v>
      </c>
      <c r="AJ59" s="172" t="s">
        <v>900</v>
      </c>
      <c r="AK59" s="172" t="s">
        <v>900</v>
      </c>
      <c r="AL59" s="172" t="s">
        <v>900</v>
      </c>
      <c r="AM59" s="172" t="s">
        <v>900</v>
      </c>
      <c r="AN59" s="172" t="s">
        <v>900</v>
      </c>
      <c r="AO59" s="172" t="e">
        <v>#N/A</v>
      </c>
    </row>
    <row r="60" spans="1:43" x14ac:dyDescent="0.25">
      <c r="A60" s="1" t="s">
        <v>16</v>
      </c>
      <c r="B60" t="s">
        <v>20</v>
      </c>
      <c r="C60" s="2" t="s">
        <v>901</v>
      </c>
      <c r="D60" s="2" t="s">
        <v>902</v>
      </c>
      <c r="E60" s="2" t="s">
        <v>903</v>
      </c>
      <c r="F60" s="2" t="s">
        <v>904</v>
      </c>
      <c r="G60" s="2" t="s">
        <v>905</v>
      </c>
      <c r="H60" s="2" t="s">
        <v>906</v>
      </c>
      <c r="I60" s="2" t="s">
        <v>907</v>
      </c>
      <c r="J60" s="2" t="s">
        <v>908</v>
      </c>
      <c r="K60" s="2" t="s">
        <v>909</v>
      </c>
      <c r="L60" s="2" t="s">
        <v>910</v>
      </c>
      <c r="M60" s="2" t="s">
        <v>911</v>
      </c>
      <c r="N60" s="2" t="s">
        <v>912</v>
      </c>
      <c r="O60" s="2" t="s">
        <v>913</v>
      </c>
      <c r="P60" s="2" t="s">
        <v>914</v>
      </c>
      <c r="Q60" s="2" t="s">
        <v>915</v>
      </c>
      <c r="R60" s="2" t="s">
        <v>916</v>
      </c>
      <c r="S60" s="2" t="s">
        <v>917</v>
      </c>
      <c r="T60" s="2" t="s">
        <v>918</v>
      </c>
      <c r="U60" s="2" t="e">
        <v>#N/A</v>
      </c>
      <c r="W60" s="172" t="s">
        <v>901</v>
      </c>
      <c r="X60" s="172" t="s">
        <v>902</v>
      </c>
      <c r="Y60" s="172" t="s">
        <v>903</v>
      </c>
      <c r="Z60" s="172" t="s">
        <v>904</v>
      </c>
      <c r="AA60" s="172" t="s">
        <v>905</v>
      </c>
      <c r="AB60" s="172" t="s">
        <v>906</v>
      </c>
      <c r="AC60" s="172" t="s">
        <v>907</v>
      </c>
      <c r="AD60" s="172" t="s">
        <v>908</v>
      </c>
      <c r="AE60" s="172" t="s">
        <v>909</v>
      </c>
      <c r="AF60" s="172" t="s">
        <v>910</v>
      </c>
      <c r="AG60" s="172" t="s">
        <v>911</v>
      </c>
      <c r="AH60" s="172" t="s">
        <v>912</v>
      </c>
      <c r="AI60" s="172" t="s">
        <v>913</v>
      </c>
      <c r="AJ60" s="172" t="s">
        <v>914</v>
      </c>
      <c r="AK60" s="172" t="s">
        <v>915</v>
      </c>
      <c r="AL60" s="172" t="s">
        <v>916</v>
      </c>
      <c r="AM60" s="172" t="s">
        <v>917</v>
      </c>
      <c r="AN60" s="172" t="s">
        <v>918</v>
      </c>
      <c r="AO60" s="172" t="e">
        <v>#N/A</v>
      </c>
    </row>
    <row r="61" spans="1:43" x14ac:dyDescent="0.25">
      <c r="A61" s="1" t="s">
        <v>16</v>
      </c>
      <c r="B61" t="s">
        <v>21</v>
      </c>
      <c r="C61" s="2" t="e">
        <v>#N/A</v>
      </c>
      <c r="D61" s="2" t="e">
        <v>#N/A</v>
      </c>
      <c r="E61" s="2" t="s">
        <v>919</v>
      </c>
      <c r="F61" s="2" t="s">
        <v>920</v>
      </c>
      <c r="G61" s="2" t="s">
        <v>921</v>
      </c>
      <c r="H61" s="2" t="s">
        <v>922</v>
      </c>
      <c r="I61" s="2" t="s">
        <v>923</v>
      </c>
      <c r="J61" s="2" t="s">
        <v>924</v>
      </c>
      <c r="K61" s="2" t="s">
        <v>925</v>
      </c>
      <c r="L61" s="2" t="s">
        <v>926</v>
      </c>
      <c r="M61" s="2" t="s">
        <v>927</v>
      </c>
      <c r="N61" s="2" t="s">
        <v>928</v>
      </c>
      <c r="O61" s="2" t="s">
        <v>929</v>
      </c>
      <c r="P61" s="2" t="s">
        <v>930</v>
      </c>
      <c r="Q61" s="2" t="s">
        <v>931</v>
      </c>
      <c r="R61" s="2" t="s">
        <v>932</v>
      </c>
      <c r="S61" s="2" t="s">
        <v>933</v>
      </c>
      <c r="T61" s="2" t="s">
        <v>934</v>
      </c>
      <c r="U61" s="2" t="e">
        <v>#N/A</v>
      </c>
      <c r="W61" s="172" t="e">
        <v>#N/A</v>
      </c>
      <c r="X61" s="172" t="e">
        <v>#N/A</v>
      </c>
      <c r="Y61" s="172" t="s">
        <v>919</v>
      </c>
      <c r="Z61" s="172" t="s">
        <v>920</v>
      </c>
      <c r="AA61" s="172" t="s">
        <v>921</v>
      </c>
      <c r="AB61" s="172" t="s">
        <v>922</v>
      </c>
      <c r="AC61" s="172" t="s">
        <v>923</v>
      </c>
      <c r="AD61" s="172" t="s">
        <v>924</v>
      </c>
      <c r="AE61" s="172" t="s">
        <v>925</v>
      </c>
      <c r="AF61" s="172" t="s">
        <v>926</v>
      </c>
      <c r="AG61" s="172" t="s">
        <v>927</v>
      </c>
      <c r="AH61" s="172" t="s">
        <v>928</v>
      </c>
      <c r="AI61" s="172" t="s">
        <v>929</v>
      </c>
      <c r="AJ61" s="172" t="s">
        <v>930</v>
      </c>
      <c r="AK61" s="172" t="s">
        <v>931</v>
      </c>
      <c r="AL61" s="172" t="s">
        <v>932</v>
      </c>
      <c r="AM61" s="172" t="s">
        <v>933</v>
      </c>
      <c r="AN61" s="172" t="s">
        <v>934</v>
      </c>
      <c r="AO61" s="172" t="e">
        <v>#N/A</v>
      </c>
    </row>
    <row r="62" spans="1:43" x14ac:dyDescent="0.25">
      <c r="A62" s="1" t="s">
        <v>16</v>
      </c>
      <c r="B62" t="s">
        <v>22</v>
      </c>
      <c r="C62" s="2" t="e">
        <f>W62*$V$14</f>
        <v>#N/A</v>
      </c>
      <c r="D62" s="2" t="e">
        <f t="shared" ref="D62:U62" si="109">X62*$V$14</f>
        <v>#N/A</v>
      </c>
      <c r="E62" s="2">
        <f t="shared" si="109"/>
        <v>357.4</v>
      </c>
      <c r="F62" s="2">
        <f t="shared" si="109"/>
        <v>375.8</v>
      </c>
      <c r="G62" s="2">
        <f t="shared" si="109"/>
        <v>384.6</v>
      </c>
      <c r="H62" s="2">
        <f t="shared" si="109"/>
        <v>478.8</v>
      </c>
      <c r="I62" s="2">
        <f t="shared" si="109"/>
        <v>494.9</v>
      </c>
      <c r="J62" s="2">
        <f t="shared" si="109"/>
        <v>504.7</v>
      </c>
      <c r="K62" s="2">
        <f t="shared" si="109"/>
        <v>513.29999999999995</v>
      </c>
      <c r="L62" s="2">
        <f t="shared" si="109"/>
        <v>536.6</v>
      </c>
      <c r="M62" s="2">
        <f t="shared" si="109"/>
        <v>742.8</v>
      </c>
      <c r="N62" s="2">
        <f t="shared" si="109"/>
        <v>763.5</v>
      </c>
      <c r="O62" s="2">
        <f t="shared" si="109"/>
        <v>786.7</v>
      </c>
      <c r="P62" s="2">
        <f t="shared" si="109"/>
        <v>829.3</v>
      </c>
      <c r="Q62" s="2">
        <f t="shared" si="109"/>
        <v>1024.0999999999999</v>
      </c>
      <c r="R62" s="2">
        <f t="shared" si="109"/>
        <v>1047.3</v>
      </c>
      <c r="S62" s="2">
        <f t="shared" si="109"/>
        <v>1075.5</v>
      </c>
      <c r="T62" s="2">
        <f t="shared" si="109"/>
        <v>1096.7</v>
      </c>
      <c r="U62" s="2" t="e">
        <f t="shared" si="109"/>
        <v>#N/A</v>
      </c>
      <c r="W62" s="170" t="e">
        <v>#N/A</v>
      </c>
      <c r="X62" s="170" t="e">
        <v>#N/A</v>
      </c>
      <c r="Y62" s="170">
        <v>357.4</v>
      </c>
      <c r="Z62" s="170">
        <v>375.8</v>
      </c>
      <c r="AA62" s="170">
        <v>384.6</v>
      </c>
      <c r="AB62" s="170">
        <v>478.8</v>
      </c>
      <c r="AC62" s="170">
        <v>494.9</v>
      </c>
      <c r="AD62" s="170">
        <v>504.7</v>
      </c>
      <c r="AE62" s="170">
        <v>513.29999999999995</v>
      </c>
      <c r="AF62" s="170">
        <v>536.6</v>
      </c>
      <c r="AG62" s="170">
        <v>742.8</v>
      </c>
      <c r="AH62" s="170">
        <v>763.5</v>
      </c>
      <c r="AI62" s="170">
        <v>786.7</v>
      </c>
      <c r="AJ62" s="170">
        <v>829.3</v>
      </c>
      <c r="AK62" s="170">
        <v>1024.0999999999999</v>
      </c>
      <c r="AL62" s="170">
        <v>1047.3</v>
      </c>
      <c r="AM62" s="170">
        <v>1075.5</v>
      </c>
      <c r="AN62" s="170">
        <v>1096.7</v>
      </c>
      <c r="AO62" s="170" t="e">
        <v>#N/A</v>
      </c>
    </row>
    <row r="63" spans="1:43" x14ac:dyDescent="0.25">
      <c r="A63" s="1" t="s">
        <v>46</v>
      </c>
      <c r="B63" t="s">
        <v>23</v>
      </c>
      <c r="C63" s="2" t="s">
        <v>935</v>
      </c>
      <c r="D63" s="2" t="s">
        <v>935</v>
      </c>
      <c r="E63" s="2" t="s">
        <v>935</v>
      </c>
      <c r="F63" s="2" t="s">
        <v>935</v>
      </c>
      <c r="G63" s="2" t="s">
        <v>935</v>
      </c>
      <c r="H63" s="2" t="s">
        <v>935</v>
      </c>
      <c r="I63" s="2" t="s">
        <v>935</v>
      </c>
      <c r="J63" s="2" t="s">
        <v>935</v>
      </c>
      <c r="K63" s="2" t="s">
        <v>935</v>
      </c>
      <c r="L63" s="2" t="s">
        <v>935</v>
      </c>
      <c r="M63" s="2" t="s">
        <v>935</v>
      </c>
      <c r="N63" s="2" t="s">
        <v>935</v>
      </c>
      <c r="O63" s="2" t="s">
        <v>935</v>
      </c>
      <c r="P63" s="2" t="s">
        <v>935</v>
      </c>
      <c r="Q63" s="2" t="s">
        <v>935</v>
      </c>
      <c r="R63" s="2" t="s">
        <v>935</v>
      </c>
      <c r="S63" s="2" t="s">
        <v>935</v>
      </c>
      <c r="T63" s="2" t="s">
        <v>935</v>
      </c>
      <c r="U63" s="2" t="e">
        <v>#N/A</v>
      </c>
      <c r="W63" s="172" t="s">
        <v>935</v>
      </c>
      <c r="X63" s="172" t="s">
        <v>935</v>
      </c>
      <c r="Y63" s="172" t="s">
        <v>935</v>
      </c>
      <c r="Z63" s="172" t="s">
        <v>935</v>
      </c>
      <c r="AA63" s="172" t="s">
        <v>935</v>
      </c>
      <c r="AB63" s="172" t="s">
        <v>935</v>
      </c>
      <c r="AC63" s="172" t="s">
        <v>935</v>
      </c>
      <c r="AD63" s="172" t="s">
        <v>935</v>
      </c>
      <c r="AE63" s="172" t="s">
        <v>935</v>
      </c>
      <c r="AF63" s="172" t="s">
        <v>935</v>
      </c>
      <c r="AG63" s="172" t="s">
        <v>935</v>
      </c>
      <c r="AH63" s="172" t="s">
        <v>935</v>
      </c>
      <c r="AI63" s="172" t="s">
        <v>935</v>
      </c>
      <c r="AJ63" s="172" t="s">
        <v>935</v>
      </c>
      <c r="AK63" s="172" t="s">
        <v>935</v>
      </c>
      <c r="AL63" s="172" t="s">
        <v>935</v>
      </c>
      <c r="AM63" s="172" t="s">
        <v>935</v>
      </c>
      <c r="AN63" s="172" t="s">
        <v>935</v>
      </c>
      <c r="AO63" s="172" t="e">
        <v>#N/A</v>
      </c>
    </row>
    <row r="64" spans="1:43" x14ac:dyDescent="0.25">
      <c r="A64" s="1" t="s">
        <v>46</v>
      </c>
      <c r="B64" t="s">
        <v>20</v>
      </c>
      <c r="C64" s="2" t="s">
        <v>936</v>
      </c>
      <c r="D64" s="2" t="s">
        <v>937</v>
      </c>
      <c r="E64" s="2" t="s">
        <v>938</v>
      </c>
      <c r="F64" s="2" t="s">
        <v>939</v>
      </c>
      <c r="G64" s="2" t="s">
        <v>940</v>
      </c>
      <c r="H64" s="2" t="s">
        <v>941</v>
      </c>
      <c r="I64" s="2" t="s">
        <v>942</v>
      </c>
      <c r="J64" s="2" t="s">
        <v>943</v>
      </c>
      <c r="K64" s="2" t="s">
        <v>944</v>
      </c>
      <c r="L64" s="2" t="s">
        <v>945</v>
      </c>
      <c r="M64" s="2" t="s">
        <v>946</v>
      </c>
      <c r="N64" s="2" t="s">
        <v>947</v>
      </c>
      <c r="O64" s="2" t="s">
        <v>948</v>
      </c>
      <c r="P64" s="2" t="s">
        <v>949</v>
      </c>
      <c r="Q64" s="2" t="s">
        <v>950</v>
      </c>
      <c r="R64" s="2" t="s">
        <v>951</v>
      </c>
      <c r="S64" s="2" t="s">
        <v>952</v>
      </c>
      <c r="T64" s="2" t="s">
        <v>953</v>
      </c>
      <c r="U64" s="2" t="e">
        <v>#N/A</v>
      </c>
      <c r="W64" s="172" t="s">
        <v>936</v>
      </c>
      <c r="X64" s="172" t="s">
        <v>937</v>
      </c>
      <c r="Y64" s="172" t="s">
        <v>938</v>
      </c>
      <c r="Z64" s="172" t="s">
        <v>939</v>
      </c>
      <c r="AA64" s="172" t="s">
        <v>940</v>
      </c>
      <c r="AB64" s="172" t="s">
        <v>941</v>
      </c>
      <c r="AC64" s="172" t="s">
        <v>942</v>
      </c>
      <c r="AD64" s="172" t="s">
        <v>943</v>
      </c>
      <c r="AE64" s="172" t="s">
        <v>944</v>
      </c>
      <c r="AF64" s="172" t="s">
        <v>945</v>
      </c>
      <c r="AG64" s="172" t="s">
        <v>946</v>
      </c>
      <c r="AH64" s="172" t="s">
        <v>947</v>
      </c>
      <c r="AI64" s="172" t="s">
        <v>948</v>
      </c>
      <c r="AJ64" s="172" t="s">
        <v>949</v>
      </c>
      <c r="AK64" s="172" t="s">
        <v>950</v>
      </c>
      <c r="AL64" s="172" t="s">
        <v>951</v>
      </c>
      <c r="AM64" s="172" t="s">
        <v>952</v>
      </c>
      <c r="AN64" s="172" t="s">
        <v>953</v>
      </c>
      <c r="AO64" s="172" t="e">
        <v>#N/A</v>
      </c>
    </row>
    <row r="65" spans="1:41" x14ac:dyDescent="0.25">
      <c r="A65" s="1" t="s">
        <v>46</v>
      </c>
      <c r="B65" t="s">
        <v>21</v>
      </c>
      <c r="C65" s="2" t="e">
        <v>#N/A</v>
      </c>
      <c r="D65" s="2" t="e">
        <v>#N/A</v>
      </c>
      <c r="E65" s="2" t="s">
        <v>954</v>
      </c>
      <c r="F65" s="2" t="s">
        <v>955</v>
      </c>
      <c r="G65" s="2" t="s">
        <v>956</v>
      </c>
      <c r="H65" s="2" t="s">
        <v>957</v>
      </c>
      <c r="I65" s="2" t="s">
        <v>958</v>
      </c>
      <c r="J65" s="2" t="s">
        <v>959</v>
      </c>
      <c r="K65" s="2" t="s">
        <v>960</v>
      </c>
      <c r="L65" s="2" t="s">
        <v>961</v>
      </c>
      <c r="M65" s="2" t="s">
        <v>962</v>
      </c>
      <c r="N65" s="2" t="s">
        <v>963</v>
      </c>
      <c r="O65" s="2" t="s">
        <v>964</v>
      </c>
      <c r="P65" s="2" t="s">
        <v>965</v>
      </c>
      <c r="Q65" s="2" t="s">
        <v>966</v>
      </c>
      <c r="R65" s="2" t="s">
        <v>967</v>
      </c>
      <c r="S65" s="2" t="s">
        <v>968</v>
      </c>
      <c r="T65" s="2" t="s">
        <v>969</v>
      </c>
      <c r="U65" s="2" t="e">
        <v>#N/A</v>
      </c>
      <c r="W65" s="172" t="e">
        <v>#N/A</v>
      </c>
      <c r="X65" s="172" t="e">
        <v>#N/A</v>
      </c>
      <c r="Y65" s="172" t="s">
        <v>954</v>
      </c>
      <c r="Z65" s="172" t="s">
        <v>955</v>
      </c>
      <c r="AA65" s="172" t="s">
        <v>956</v>
      </c>
      <c r="AB65" s="172" t="s">
        <v>957</v>
      </c>
      <c r="AC65" s="172" t="s">
        <v>958</v>
      </c>
      <c r="AD65" s="172" t="s">
        <v>959</v>
      </c>
      <c r="AE65" s="172" t="s">
        <v>960</v>
      </c>
      <c r="AF65" s="172" t="s">
        <v>961</v>
      </c>
      <c r="AG65" s="172" t="s">
        <v>962</v>
      </c>
      <c r="AH65" s="172" t="s">
        <v>963</v>
      </c>
      <c r="AI65" s="172" t="s">
        <v>964</v>
      </c>
      <c r="AJ65" s="172" t="s">
        <v>965</v>
      </c>
      <c r="AK65" s="172" t="s">
        <v>966</v>
      </c>
      <c r="AL65" s="172" t="s">
        <v>967</v>
      </c>
      <c r="AM65" s="172" t="s">
        <v>968</v>
      </c>
      <c r="AN65" s="172" t="s">
        <v>969</v>
      </c>
      <c r="AO65" s="172" t="e">
        <v>#N/A</v>
      </c>
    </row>
    <row r="66" spans="1:41" x14ac:dyDescent="0.25">
      <c r="A66" s="1" t="s">
        <v>46</v>
      </c>
      <c r="B66" t="s">
        <v>22</v>
      </c>
      <c r="C66" s="2" t="e">
        <f>W66*$V$14</f>
        <v>#N/A</v>
      </c>
      <c r="D66" s="2" t="e">
        <f t="shared" ref="D66" si="110">X66*$V$14</f>
        <v>#N/A</v>
      </c>
      <c r="E66" s="2">
        <f t="shared" ref="E66" si="111">Y66*$V$14</f>
        <v>366.2</v>
      </c>
      <c r="F66" s="2">
        <f t="shared" ref="F66" si="112">Z66*$V$14</f>
        <v>385.6</v>
      </c>
      <c r="G66" s="2">
        <f t="shared" ref="G66" si="113">AA66*$V$14</f>
        <v>394.9</v>
      </c>
      <c r="H66" s="2">
        <f t="shared" ref="H66" si="114">AB66*$V$14</f>
        <v>490</v>
      </c>
      <c r="I66" s="2">
        <f t="shared" ref="I66" si="115">AC66*$V$14</f>
        <v>506.8</v>
      </c>
      <c r="J66" s="2">
        <f t="shared" ref="J66" si="116">AD66*$V$14</f>
        <v>517.70000000000005</v>
      </c>
      <c r="K66" s="2">
        <f t="shared" ref="K66" si="117">AE66*$V$14</f>
        <v>526.6</v>
      </c>
      <c r="L66" s="2">
        <f t="shared" ref="L66" si="118">AF66*$V$14</f>
        <v>552.9</v>
      </c>
      <c r="M66" s="2">
        <f t="shared" ref="M66" si="119">AG66*$V$14</f>
        <v>760.4</v>
      </c>
      <c r="N66" s="2">
        <f t="shared" ref="N66" si="120">AH66*$V$14</f>
        <v>782.9</v>
      </c>
      <c r="O66" s="2">
        <f t="shared" ref="O66" si="121">AI66*$V$14</f>
        <v>808.5</v>
      </c>
      <c r="P66" s="2">
        <f t="shared" ref="P66" si="122">AJ66*$V$14</f>
        <v>852.5</v>
      </c>
      <c r="Q66" s="2">
        <f t="shared" ref="Q66" si="123">AK66*$V$14</f>
        <v>1049.7</v>
      </c>
      <c r="R66" s="2">
        <f t="shared" ref="R66" si="124">AL66*$V$14</f>
        <v>1074.3</v>
      </c>
      <c r="S66" s="2">
        <f t="shared" ref="S66" si="125">AM66*$V$14</f>
        <v>1104.7</v>
      </c>
      <c r="T66" s="2">
        <f t="shared" ref="T66" si="126">AN66*$V$14</f>
        <v>1127.3</v>
      </c>
      <c r="U66" s="2" t="e">
        <f t="shared" ref="U66" si="127">AO66*$V$14</f>
        <v>#N/A</v>
      </c>
      <c r="W66" s="170" t="e">
        <v>#N/A</v>
      </c>
      <c r="X66" s="170" t="e">
        <v>#N/A</v>
      </c>
      <c r="Y66" s="170">
        <v>366.2</v>
      </c>
      <c r="Z66" s="170">
        <v>385.6</v>
      </c>
      <c r="AA66" s="170">
        <v>394.9</v>
      </c>
      <c r="AB66" s="170">
        <v>490</v>
      </c>
      <c r="AC66" s="170">
        <v>506.8</v>
      </c>
      <c r="AD66" s="170">
        <v>517.70000000000005</v>
      </c>
      <c r="AE66" s="170">
        <v>526.6</v>
      </c>
      <c r="AF66" s="170">
        <v>552.9</v>
      </c>
      <c r="AG66" s="170">
        <v>760.4</v>
      </c>
      <c r="AH66" s="170">
        <v>782.9</v>
      </c>
      <c r="AI66" s="170">
        <v>808.5</v>
      </c>
      <c r="AJ66" s="170">
        <v>852.5</v>
      </c>
      <c r="AK66" s="170">
        <v>1049.7</v>
      </c>
      <c r="AL66" s="170">
        <v>1074.3</v>
      </c>
      <c r="AM66" s="170">
        <v>1104.7</v>
      </c>
      <c r="AN66" s="170">
        <v>1127.3</v>
      </c>
      <c r="AO66" s="170" t="e">
        <v>#N/A</v>
      </c>
    </row>
    <row r="67" spans="1:41" x14ac:dyDescent="0.25">
      <c r="A67" s="1" t="s">
        <v>42</v>
      </c>
      <c r="B67" t="s">
        <v>23</v>
      </c>
      <c r="C67" s="2" t="s">
        <v>970</v>
      </c>
      <c r="D67" s="2" t="s">
        <v>970</v>
      </c>
      <c r="E67" s="2" t="s">
        <v>970</v>
      </c>
      <c r="F67" s="2" t="s">
        <v>970</v>
      </c>
      <c r="G67" s="2" t="s">
        <v>970</v>
      </c>
      <c r="H67" s="2" t="s">
        <v>970</v>
      </c>
      <c r="I67" s="2" t="s">
        <v>970</v>
      </c>
      <c r="J67" s="2" t="s">
        <v>970</v>
      </c>
      <c r="K67" s="2" t="s">
        <v>970</v>
      </c>
      <c r="L67" s="2" t="s">
        <v>970</v>
      </c>
      <c r="M67" s="2" t="s">
        <v>970</v>
      </c>
      <c r="N67" s="2" t="s">
        <v>970</v>
      </c>
      <c r="O67" s="2" t="s">
        <v>970</v>
      </c>
      <c r="P67" s="2" t="s">
        <v>970</v>
      </c>
      <c r="Q67" s="2" t="s">
        <v>970</v>
      </c>
      <c r="R67" s="2" t="s">
        <v>970</v>
      </c>
      <c r="S67" s="2" t="s">
        <v>970</v>
      </c>
      <c r="T67" s="2" t="s">
        <v>970</v>
      </c>
      <c r="U67" s="2" t="e">
        <v>#N/A</v>
      </c>
      <c r="W67" s="172" t="s">
        <v>970</v>
      </c>
      <c r="X67" s="172" t="s">
        <v>970</v>
      </c>
      <c r="Y67" s="172" t="s">
        <v>970</v>
      </c>
      <c r="Z67" s="172" t="s">
        <v>970</v>
      </c>
      <c r="AA67" s="172" t="s">
        <v>970</v>
      </c>
      <c r="AB67" s="172" t="s">
        <v>970</v>
      </c>
      <c r="AC67" s="172" t="s">
        <v>970</v>
      </c>
      <c r="AD67" s="172" t="s">
        <v>970</v>
      </c>
      <c r="AE67" s="172" t="s">
        <v>970</v>
      </c>
      <c r="AF67" s="172" t="s">
        <v>970</v>
      </c>
      <c r="AG67" s="172" t="s">
        <v>970</v>
      </c>
      <c r="AH67" s="172" t="s">
        <v>970</v>
      </c>
      <c r="AI67" s="172" t="s">
        <v>970</v>
      </c>
      <c r="AJ67" s="172" t="s">
        <v>970</v>
      </c>
      <c r="AK67" s="172" t="s">
        <v>970</v>
      </c>
      <c r="AL67" s="172" t="s">
        <v>970</v>
      </c>
      <c r="AM67" s="172" t="s">
        <v>970</v>
      </c>
      <c r="AN67" s="172" t="s">
        <v>970</v>
      </c>
      <c r="AO67" s="172" t="e">
        <v>#N/A</v>
      </c>
    </row>
    <row r="68" spans="1:41" x14ac:dyDescent="0.25">
      <c r="A68" s="1" t="s">
        <v>42</v>
      </c>
      <c r="B68" t="s">
        <v>20</v>
      </c>
      <c r="C68" s="2" t="s">
        <v>971</v>
      </c>
      <c r="D68" s="2" t="s">
        <v>972</v>
      </c>
      <c r="E68" s="2" t="s">
        <v>939</v>
      </c>
      <c r="F68" s="2" t="s">
        <v>921</v>
      </c>
      <c r="G68" s="2" t="s">
        <v>973</v>
      </c>
      <c r="H68" s="2" t="s">
        <v>974</v>
      </c>
      <c r="I68" s="2" t="s">
        <v>975</v>
      </c>
      <c r="J68" s="2" t="s">
        <v>976</v>
      </c>
      <c r="K68" s="2" t="s">
        <v>945</v>
      </c>
      <c r="L68" s="2" t="s">
        <v>977</v>
      </c>
      <c r="M68" s="2" t="s">
        <v>978</v>
      </c>
      <c r="N68" s="2" t="s">
        <v>979</v>
      </c>
      <c r="O68" s="2" t="s">
        <v>980</v>
      </c>
      <c r="P68" s="2" t="s">
        <v>981</v>
      </c>
      <c r="Q68" s="2" t="s">
        <v>982</v>
      </c>
      <c r="R68" s="2" t="s">
        <v>983</v>
      </c>
      <c r="S68" s="2" t="s">
        <v>984</v>
      </c>
      <c r="T68" s="2" t="s">
        <v>985</v>
      </c>
      <c r="U68" s="2" t="e">
        <v>#N/A</v>
      </c>
      <c r="W68" s="172" t="s">
        <v>971</v>
      </c>
      <c r="X68" s="172" t="s">
        <v>972</v>
      </c>
      <c r="Y68" s="172" t="s">
        <v>939</v>
      </c>
      <c r="Z68" s="172" t="s">
        <v>921</v>
      </c>
      <c r="AA68" s="172" t="s">
        <v>973</v>
      </c>
      <c r="AB68" s="172" t="s">
        <v>974</v>
      </c>
      <c r="AC68" s="172" t="s">
        <v>975</v>
      </c>
      <c r="AD68" s="172" t="s">
        <v>976</v>
      </c>
      <c r="AE68" s="172" t="s">
        <v>945</v>
      </c>
      <c r="AF68" s="172" t="s">
        <v>977</v>
      </c>
      <c r="AG68" s="172" t="s">
        <v>978</v>
      </c>
      <c r="AH68" s="172" t="s">
        <v>979</v>
      </c>
      <c r="AI68" s="172" t="s">
        <v>980</v>
      </c>
      <c r="AJ68" s="172" t="s">
        <v>981</v>
      </c>
      <c r="AK68" s="172" t="s">
        <v>982</v>
      </c>
      <c r="AL68" s="172" t="s">
        <v>983</v>
      </c>
      <c r="AM68" s="172" t="s">
        <v>984</v>
      </c>
      <c r="AN68" s="172" t="s">
        <v>985</v>
      </c>
      <c r="AO68" s="172" t="e">
        <v>#N/A</v>
      </c>
    </row>
    <row r="69" spans="1:41" x14ac:dyDescent="0.25">
      <c r="A69" s="1" t="s">
        <v>42</v>
      </c>
      <c r="B69" t="s">
        <v>21</v>
      </c>
      <c r="C69" s="2" t="e">
        <v>#N/A</v>
      </c>
      <c r="D69" s="2" t="e">
        <v>#N/A</v>
      </c>
      <c r="E69" s="2" t="s">
        <v>955</v>
      </c>
      <c r="F69" s="2" t="s">
        <v>986</v>
      </c>
      <c r="G69" s="2" t="s">
        <v>987</v>
      </c>
      <c r="H69" s="2" t="s">
        <v>988</v>
      </c>
      <c r="I69" s="2" t="s">
        <v>989</v>
      </c>
      <c r="J69" s="2" t="s">
        <v>990</v>
      </c>
      <c r="K69" s="2" t="s">
        <v>961</v>
      </c>
      <c r="L69" s="2" t="s">
        <v>927</v>
      </c>
      <c r="M69" s="2" t="s">
        <v>991</v>
      </c>
      <c r="N69" s="2" t="s">
        <v>992</v>
      </c>
      <c r="O69" s="2" t="s">
        <v>993</v>
      </c>
      <c r="P69" s="2" t="s">
        <v>994</v>
      </c>
      <c r="Q69" s="2" t="s">
        <v>995</v>
      </c>
      <c r="R69" s="2" t="s">
        <v>996</v>
      </c>
      <c r="S69" s="2" t="s">
        <v>997</v>
      </c>
      <c r="T69" s="2" t="s">
        <v>998</v>
      </c>
      <c r="U69" s="2" t="e">
        <v>#N/A</v>
      </c>
      <c r="W69" s="172" t="e">
        <v>#N/A</v>
      </c>
      <c r="X69" s="172" t="e">
        <v>#N/A</v>
      </c>
      <c r="Y69" s="172" t="s">
        <v>955</v>
      </c>
      <c r="Z69" s="172" t="s">
        <v>986</v>
      </c>
      <c r="AA69" s="172" t="s">
        <v>987</v>
      </c>
      <c r="AB69" s="172" t="s">
        <v>988</v>
      </c>
      <c r="AC69" s="172" t="s">
        <v>989</v>
      </c>
      <c r="AD69" s="172" t="s">
        <v>990</v>
      </c>
      <c r="AE69" s="172" t="s">
        <v>961</v>
      </c>
      <c r="AF69" s="172" t="s">
        <v>927</v>
      </c>
      <c r="AG69" s="172" t="s">
        <v>991</v>
      </c>
      <c r="AH69" s="172" t="s">
        <v>992</v>
      </c>
      <c r="AI69" s="172" t="s">
        <v>993</v>
      </c>
      <c r="AJ69" s="172" t="s">
        <v>994</v>
      </c>
      <c r="AK69" s="172" t="s">
        <v>995</v>
      </c>
      <c r="AL69" s="172" t="s">
        <v>996</v>
      </c>
      <c r="AM69" s="172" t="s">
        <v>997</v>
      </c>
      <c r="AN69" s="172" t="s">
        <v>998</v>
      </c>
      <c r="AO69" s="172" t="e">
        <v>#N/A</v>
      </c>
    </row>
    <row r="70" spans="1:41" x14ac:dyDescent="0.25">
      <c r="A70" s="1" t="s">
        <v>42</v>
      </c>
      <c r="B70" t="s">
        <v>22</v>
      </c>
      <c r="C70" s="2" t="e">
        <f>W70*$V$14</f>
        <v>#N/A</v>
      </c>
      <c r="D70" s="2" t="e">
        <f t="shared" ref="D70" si="128">X70*$V$14</f>
        <v>#N/A</v>
      </c>
      <c r="E70" s="2">
        <f t="shared" ref="E70" si="129">Y70*$V$14</f>
        <v>375.1</v>
      </c>
      <c r="F70" s="2">
        <f t="shared" ref="F70" si="130">Z70*$V$14</f>
        <v>395.2</v>
      </c>
      <c r="G70" s="2">
        <f t="shared" ref="G70" si="131">AA70*$V$14</f>
        <v>405.2</v>
      </c>
      <c r="H70" s="2">
        <f t="shared" ref="H70" si="132">AB70*$V$14</f>
        <v>501.2</v>
      </c>
      <c r="I70" s="2">
        <f t="shared" ref="I70" si="133">AC70*$V$14</f>
        <v>519</v>
      </c>
      <c r="J70" s="2">
        <f t="shared" ref="J70" si="134">AD70*$V$14</f>
        <v>530.6</v>
      </c>
      <c r="K70" s="2">
        <f t="shared" ref="K70" si="135">AE70*$V$14</f>
        <v>540.20000000000005</v>
      </c>
      <c r="L70" s="2">
        <f t="shared" ref="L70" si="136">AF70*$V$14</f>
        <v>569.29999999999995</v>
      </c>
      <c r="M70" s="2">
        <f t="shared" ref="M70" si="137">AG70*$V$14</f>
        <v>778.2</v>
      </c>
      <c r="N70" s="2">
        <f t="shared" ref="N70" si="138">AH70*$V$14</f>
        <v>802.5</v>
      </c>
      <c r="O70" s="2">
        <f t="shared" ref="O70" si="139">AI70*$V$14</f>
        <v>830.4</v>
      </c>
      <c r="P70" s="2">
        <f t="shared" ref="P70" si="140">AJ70*$V$14</f>
        <v>875.9</v>
      </c>
      <c r="Q70" s="2">
        <f t="shared" ref="Q70" si="141">AK70*$V$14</f>
        <v>1075.4000000000001</v>
      </c>
      <c r="R70" s="2">
        <f t="shared" ref="R70" si="142">AL70*$V$14</f>
        <v>1101.2</v>
      </c>
      <c r="S70" s="2">
        <f t="shared" ref="S70" si="143">AM70*$V$14</f>
        <v>1134</v>
      </c>
      <c r="T70" s="2">
        <f t="shared" ref="T70" si="144">AN70*$V$14</f>
        <v>1157.9000000000001</v>
      </c>
      <c r="U70" s="2" t="e">
        <f t="shared" ref="U70" si="145">AO70*$V$14</f>
        <v>#N/A</v>
      </c>
      <c r="W70" s="170" t="e">
        <v>#N/A</v>
      </c>
      <c r="X70" s="170" t="e">
        <v>#N/A</v>
      </c>
      <c r="Y70" s="170">
        <v>375.1</v>
      </c>
      <c r="Z70" s="170">
        <v>395.2</v>
      </c>
      <c r="AA70" s="170">
        <v>405.2</v>
      </c>
      <c r="AB70" s="170">
        <v>501.2</v>
      </c>
      <c r="AC70" s="170">
        <v>519</v>
      </c>
      <c r="AD70" s="170">
        <v>530.6</v>
      </c>
      <c r="AE70" s="170">
        <v>540.20000000000005</v>
      </c>
      <c r="AF70" s="170">
        <v>569.29999999999995</v>
      </c>
      <c r="AG70" s="170">
        <v>778.2</v>
      </c>
      <c r="AH70" s="170">
        <v>802.5</v>
      </c>
      <c r="AI70" s="170">
        <v>830.4</v>
      </c>
      <c r="AJ70" s="170">
        <v>875.9</v>
      </c>
      <c r="AK70" s="170">
        <v>1075.4000000000001</v>
      </c>
      <c r="AL70" s="170">
        <v>1101.2</v>
      </c>
      <c r="AM70" s="170">
        <v>1134</v>
      </c>
      <c r="AN70" s="170">
        <v>1157.9000000000001</v>
      </c>
      <c r="AO70" s="170" t="e">
        <v>#N/A</v>
      </c>
    </row>
    <row r="71" spans="1:41" x14ac:dyDescent="0.25">
      <c r="A71" s="1" t="s">
        <v>2</v>
      </c>
      <c r="B71" t="s">
        <v>23</v>
      </c>
      <c r="C71" s="2" t="s">
        <v>999</v>
      </c>
      <c r="D71" s="2" t="s">
        <v>999</v>
      </c>
      <c r="E71" s="2" t="s">
        <v>999</v>
      </c>
      <c r="F71" s="2" t="s">
        <v>999</v>
      </c>
      <c r="G71" s="2" t="s">
        <v>999</v>
      </c>
      <c r="H71" s="2" t="s">
        <v>999</v>
      </c>
      <c r="I71" s="2" t="s">
        <v>999</v>
      </c>
      <c r="J71" s="2" t="s">
        <v>999</v>
      </c>
      <c r="K71" s="2" t="s">
        <v>999</v>
      </c>
      <c r="L71" s="2" t="s">
        <v>999</v>
      </c>
      <c r="M71" s="2" t="s">
        <v>999</v>
      </c>
      <c r="N71" s="2" t="s">
        <v>999</v>
      </c>
      <c r="O71" s="2" t="s">
        <v>999</v>
      </c>
      <c r="P71" s="2" t="s">
        <v>999</v>
      </c>
      <c r="Q71" s="2" t="s">
        <v>999</v>
      </c>
      <c r="R71" s="2" t="s">
        <v>999</v>
      </c>
      <c r="S71" s="2" t="s">
        <v>999</v>
      </c>
      <c r="T71" s="2" t="s">
        <v>999</v>
      </c>
      <c r="U71" s="2" t="e">
        <v>#N/A</v>
      </c>
      <c r="W71" s="172" t="s">
        <v>999</v>
      </c>
      <c r="X71" s="172" t="s">
        <v>999</v>
      </c>
      <c r="Y71" s="172" t="s">
        <v>999</v>
      </c>
      <c r="Z71" s="172" t="s">
        <v>999</v>
      </c>
      <c r="AA71" s="172" t="s">
        <v>999</v>
      </c>
      <c r="AB71" s="172" t="s">
        <v>999</v>
      </c>
      <c r="AC71" s="172" t="s">
        <v>999</v>
      </c>
      <c r="AD71" s="172" t="s">
        <v>999</v>
      </c>
      <c r="AE71" s="172" t="s">
        <v>999</v>
      </c>
      <c r="AF71" s="172" t="s">
        <v>999</v>
      </c>
      <c r="AG71" s="172" t="s">
        <v>999</v>
      </c>
      <c r="AH71" s="172" t="s">
        <v>999</v>
      </c>
      <c r="AI71" s="172" t="s">
        <v>999</v>
      </c>
      <c r="AJ71" s="172" t="s">
        <v>999</v>
      </c>
      <c r="AK71" s="172" t="s">
        <v>999</v>
      </c>
      <c r="AL71" s="172" t="s">
        <v>999</v>
      </c>
      <c r="AM71" s="172" t="s">
        <v>999</v>
      </c>
      <c r="AN71" s="172" t="s">
        <v>999</v>
      </c>
      <c r="AO71" s="172" t="e">
        <v>#N/A</v>
      </c>
    </row>
    <row r="72" spans="1:41" x14ac:dyDescent="0.25">
      <c r="A72" s="1" t="s">
        <v>2</v>
      </c>
      <c r="B72" t="s">
        <v>20</v>
      </c>
      <c r="C72" s="2" t="s">
        <v>1000</v>
      </c>
      <c r="D72" s="2" t="s">
        <v>1001</v>
      </c>
      <c r="E72" s="2" t="s">
        <v>954</v>
      </c>
      <c r="F72" s="2" t="s">
        <v>1002</v>
      </c>
      <c r="G72" s="2" t="s">
        <v>1003</v>
      </c>
      <c r="H72" s="2" t="s">
        <v>1004</v>
      </c>
      <c r="I72" s="2" t="s">
        <v>1005</v>
      </c>
      <c r="J72" s="2" t="s">
        <v>1006</v>
      </c>
      <c r="K72" s="2" t="s">
        <v>960</v>
      </c>
      <c r="L72" s="2" t="s">
        <v>1007</v>
      </c>
      <c r="M72" s="2" t="s">
        <v>1008</v>
      </c>
      <c r="N72" s="2" t="s">
        <v>1009</v>
      </c>
      <c r="O72" s="2" t="s">
        <v>1010</v>
      </c>
      <c r="P72" s="2" t="s">
        <v>1011</v>
      </c>
      <c r="Q72" s="2" t="s">
        <v>1012</v>
      </c>
      <c r="R72" s="2" t="s">
        <v>1013</v>
      </c>
      <c r="S72" s="2" t="s">
        <v>1014</v>
      </c>
      <c r="T72" s="2" t="s">
        <v>1015</v>
      </c>
      <c r="U72" s="2" t="e">
        <v>#N/A</v>
      </c>
      <c r="W72" s="172" t="s">
        <v>1000</v>
      </c>
      <c r="X72" s="172" t="s">
        <v>1001</v>
      </c>
      <c r="Y72" s="172" t="s">
        <v>954</v>
      </c>
      <c r="Z72" s="172" t="s">
        <v>1002</v>
      </c>
      <c r="AA72" s="172" t="s">
        <v>1003</v>
      </c>
      <c r="AB72" s="172" t="s">
        <v>1004</v>
      </c>
      <c r="AC72" s="172" t="s">
        <v>1005</v>
      </c>
      <c r="AD72" s="172" t="s">
        <v>1006</v>
      </c>
      <c r="AE72" s="172" t="s">
        <v>960</v>
      </c>
      <c r="AF72" s="172" t="s">
        <v>1007</v>
      </c>
      <c r="AG72" s="172" t="s">
        <v>1008</v>
      </c>
      <c r="AH72" s="172" t="s">
        <v>1009</v>
      </c>
      <c r="AI72" s="172" t="s">
        <v>1010</v>
      </c>
      <c r="AJ72" s="172" t="s">
        <v>1011</v>
      </c>
      <c r="AK72" s="172" t="s">
        <v>1012</v>
      </c>
      <c r="AL72" s="172" t="s">
        <v>1013</v>
      </c>
      <c r="AM72" s="172" t="s">
        <v>1014</v>
      </c>
      <c r="AN72" s="172" t="s">
        <v>1015</v>
      </c>
      <c r="AO72" s="172" t="e">
        <v>#N/A</v>
      </c>
    </row>
    <row r="73" spans="1:41" x14ac:dyDescent="0.25">
      <c r="A73" s="1" t="s">
        <v>2</v>
      </c>
      <c r="B73" t="s">
        <v>21</v>
      </c>
      <c r="C73" s="2" t="e">
        <v>#N/A</v>
      </c>
      <c r="D73" s="2" t="e">
        <v>#N/A</v>
      </c>
      <c r="E73" s="2" t="s">
        <v>1016</v>
      </c>
      <c r="F73" s="2" t="s">
        <v>1017</v>
      </c>
      <c r="G73" s="2" t="s">
        <v>1018</v>
      </c>
      <c r="H73" s="2" t="s">
        <v>1019</v>
      </c>
      <c r="I73" s="2" t="s">
        <v>1020</v>
      </c>
      <c r="J73" s="2" t="s">
        <v>1021</v>
      </c>
      <c r="K73" s="2" t="s">
        <v>1022</v>
      </c>
      <c r="L73" s="2" t="s">
        <v>1023</v>
      </c>
      <c r="M73" s="2" t="s">
        <v>1024</v>
      </c>
      <c r="N73" s="2" t="s">
        <v>1025</v>
      </c>
      <c r="O73" s="2" t="s">
        <v>1026</v>
      </c>
      <c r="P73" s="2" t="s">
        <v>1027</v>
      </c>
      <c r="Q73" s="2" t="s">
        <v>1028</v>
      </c>
      <c r="R73" s="2" t="s">
        <v>1029</v>
      </c>
      <c r="S73" s="2" t="s">
        <v>1030</v>
      </c>
      <c r="T73" s="2" t="s">
        <v>1031</v>
      </c>
      <c r="U73" s="2" t="e">
        <v>#N/A</v>
      </c>
      <c r="W73" s="172" t="e">
        <v>#N/A</v>
      </c>
      <c r="X73" s="172" t="e">
        <v>#N/A</v>
      </c>
      <c r="Y73" s="172" t="s">
        <v>1016</v>
      </c>
      <c r="Z73" s="172" t="s">
        <v>1017</v>
      </c>
      <c r="AA73" s="172" t="s">
        <v>1018</v>
      </c>
      <c r="AB73" s="172" t="s">
        <v>1019</v>
      </c>
      <c r="AC73" s="172" t="s">
        <v>1020</v>
      </c>
      <c r="AD73" s="172" t="s">
        <v>1021</v>
      </c>
      <c r="AE73" s="172" t="s">
        <v>1022</v>
      </c>
      <c r="AF73" s="172" t="s">
        <v>1023</v>
      </c>
      <c r="AG73" s="172" t="s">
        <v>1024</v>
      </c>
      <c r="AH73" s="172" t="s">
        <v>1025</v>
      </c>
      <c r="AI73" s="172" t="s">
        <v>1026</v>
      </c>
      <c r="AJ73" s="172" t="s">
        <v>1027</v>
      </c>
      <c r="AK73" s="172" t="s">
        <v>1028</v>
      </c>
      <c r="AL73" s="172" t="s">
        <v>1029</v>
      </c>
      <c r="AM73" s="172" t="s">
        <v>1030</v>
      </c>
      <c r="AN73" s="172" t="s">
        <v>1031</v>
      </c>
      <c r="AO73" s="172" t="e">
        <v>#N/A</v>
      </c>
    </row>
    <row r="74" spans="1:41" x14ac:dyDescent="0.25">
      <c r="A74" s="1" t="s">
        <v>2</v>
      </c>
      <c r="B74" t="s">
        <v>22</v>
      </c>
      <c r="C74" s="2" t="e">
        <f>W74*$V$14</f>
        <v>#N/A</v>
      </c>
      <c r="D74" s="2" t="e">
        <f t="shared" ref="D74" si="146">X74*$V$14</f>
        <v>#N/A</v>
      </c>
      <c r="E74" s="2">
        <f t="shared" ref="E74" si="147">Y74*$V$14</f>
        <v>385.1</v>
      </c>
      <c r="F74" s="2">
        <f t="shared" ref="F74" si="148">Z74*$V$14</f>
        <v>406.1</v>
      </c>
      <c r="G74" s="2">
        <f t="shared" ref="G74" si="149">AA74*$V$14</f>
        <v>416.5</v>
      </c>
      <c r="H74" s="2">
        <f t="shared" ref="H74" si="150">AB74*$V$14</f>
        <v>513.29999999999995</v>
      </c>
      <c r="I74" s="2">
        <f t="shared" ref="I74" si="151">AC74*$V$14</f>
        <v>532.20000000000005</v>
      </c>
      <c r="J74" s="2">
        <f t="shared" ref="J74" si="152">AD74*$V$14</f>
        <v>545</v>
      </c>
      <c r="K74" s="2">
        <f t="shared" ref="K74" si="153">AE74*$V$14</f>
        <v>554.79999999999995</v>
      </c>
      <c r="L74" s="2">
        <f t="shared" ref="L74" si="154">AF74*$V$14</f>
        <v>586.70000000000005</v>
      </c>
      <c r="M74" s="2">
        <f t="shared" ref="M74" si="155">AG74*$V$14</f>
        <v>797</v>
      </c>
      <c r="N74" s="2">
        <f t="shared" ref="N74" si="156">AH74*$V$14</f>
        <v>823.1</v>
      </c>
      <c r="O74" s="2">
        <f t="shared" ref="O74" si="157">AI74*$V$14</f>
        <v>853.3</v>
      </c>
      <c r="P74" s="2">
        <f t="shared" ref="P74" si="158">AJ74*$V$14</f>
        <v>900.1</v>
      </c>
      <c r="Q74" s="2">
        <f t="shared" ref="Q74" si="159">AK74*$V$14</f>
        <v>1102.0999999999999</v>
      </c>
      <c r="R74" s="2">
        <f t="shared" ref="R74" si="160">AL74*$V$14</f>
        <v>1129.3</v>
      </c>
      <c r="S74" s="2">
        <f t="shared" ref="S74" si="161">AM74*$V$14</f>
        <v>1164.2</v>
      </c>
      <c r="T74" s="2">
        <f t="shared" ref="T74" si="162">AN74*$V$14</f>
        <v>1189.8</v>
      </c>
      <c r="U74" s="2" t="e">
        <f t="shared" ref="U74" si="163">AO74*$V$14</f>
        <v>#N/A</v>
      </c>
      <c r="W74" s="170" t="e">
        <v>#N/A</v>
      </c>
      <c r="X74" s="170" t="e">
        <v>#N/A</v>
      </c>
      <c r="Y74" s="170">
        <v>385.1</v>
      </c>
      <c r="Z74" s="170">
        <v>406.1</v>
      </c>
      <c r="AA74" s="170">
        <v>416.5</v>
      </c>
      <c r="AB74" s="170">
        <v>513.29999999999995</v>
      </c>
      <c r="AC74" s="170">
        <v>532.20000000000005</v>
      </c>
      <c r="AD74" s="170">
        <v>545</v>
      </c>
      <c r="AE74" s="170">
        <v>554.79999999999995</v>
      </c>
      <c r="AF74" s="170">
        <v>586.70000000000005</v>
      </c>
      <c r="AG74" s="170">
        <v>797</v>
      </c>
      <c r="AH74" s="170">
        <v>823.1</v>
      </c>
      <c r="AI74" s="170">
        <v>853.3</v>
      </c>
      <c r="AJ74" s="170">
        <v>900.1</v>
      </c>
      <c r="AK74" s="170">
        <v>1102.0999999999999</v>
      </c>
      <c r="AL74" s="170">
        <v>1129.3</v>
      </c>
      <c r="AM74" s="170">
        <v>1164.2</v>
      </c>
      <c r="AN74" s="170">
        <v>1189.8</v>
      </c>
      <c r="AO74" s="170" t="e">
        <v>#N/A</v>
      </c>
    </row>
    <row r="75" spans="1:41" x14ac:dyDescent="0.25">
      <c r="A75" s="1" t="s">
        <v>3</v>
      </c>
      <c r="B75" t="s">
        <v>23</v>
      </c>
      <c r="C75" s="2" t="s">
        <v>1032</v>
      </c>
      <c r="D75" s="2" t="s">
        <v>1032</v>
      </c>
      <c r="E75" s="2" t="s">
        <v>1032</v>
      </c>
      <c r="F75" s="2" t="s">
        <v>1032</v>
      </c>
      <c r="G75" s="2" t="s">
        <v>1032</v>
      </c>
      <c r="H75" s="2" t="s">
        <v>1032</v>
      </c>
      <c r="I75" s="2" t="s">
        <v>1032</v>
      </c>
      <c r="J75" s="2" t="s">
        <v>1032</v>
      </c>
      <c r="K75" s="2" t="s">
        <v>1032</v>
      </c>
      <c r="L75" s="2" t="s">
        <v>1032</v>
      </c>
      <c r="M75" s="2" t="s">
        <v>1032</v>
      </c>
      <c r="N75" s="2" t="s">
        <v>1032</v>
      </c>
      <c r="O75" s="2" t="s">
        <v>1032</v>
      </c>
      <c r="P75" s="2" t="s">
        <v>1032</v>
      </c>
      <c r="Q75" s="2" t="s">
        <v>1032</v>
      </c>
      <c r="R75" s="2" t="s">
        <v>1032</v>
      </c>
      <c r="S75" s="2" t="s">
        <v>1032</v>
      </c>
      <c r="T75" s="2" t="s">
        <v>1032</v>
      </c>
      <c r="U75" s="2" t="e">
        <v>#N/A</v>
      </c>
      <c r="W75" s="172" t="s">
        <v>1032</v>
      </c>
      <c r="X75" s="172" t="s">
        <v>1032</v>
      </c>
      <c r="Y75" s="172" t="s">
        <v>1032</v>
      </c>
      <c r="Z75" s="172" t="s">
        <v>1032</v>
      </c>
      <c r="AA75" s="172" t="s">
        <v>1032</v>
      </c>
      <c r="AB75" s="172" t="s">
        <v>1032</v>
      </c>
      <c r="AC75" s="172" t="s">
        <v>1032</v>
      </c>
      <c r="AD75" s="172" t="s">
        <v>1032</v>
      </c>
      <c r="AE75" s="172" t="s">
        <v>1032</v>
      </c>
      <c r="AF75" s="172" t="s">
        <v>1032</v>
      </c>
      <c r="AG75" s="172" t="s">
        <v>1032</v>
      </c>
      <c r="AH75" s="172" t="s">
        <v>1032</v>
      </c>
      <c r="AI75" s="172" t="s">
        <v>1032</v>
      </c>
      <c r="AJ75" s="172" t="s">
        <v>1032</v>
      </c>
      <c r="AK75" s="172" t="s">
        <v>1032</v>
      </c>
      <c r="AL75" s="172" t="s">
        <v>1032</v>
      </c>
      <c r="AM75" s="172" t="s">
        <v>1032</v>
      </c>
      <c r="AN75" s="172" t="s">
        <v>1032</v>
      </c>
      <c r="AO75" s="172" t="e">
        <v>#N/A</v>
      </c>
    </row>
    <row r="76" spans="1:41" x14ac:dyDescent="0.25">
      <c r="A76" s="1" t="s">
        <v>3</v>
      </c>
      <c r="B76" t="s">
        <v>20</v>
      </c>
      <c r="C76" s="2" t="s">
        <v>1033</v>
      </c>
      <c r="D76" s="2" t="s">
        <v>1034</v>
      </c>
      <c r="E76" s="2" t="s">
        <v>1035</v>
      </c>
      <c r="F76" s="2" t="s">
        <v>1036</v>
      </c>
      <c r="G76" s="2" t="s">
        <v>1037</v>
      </c>
      <c r="H76" s="2" t="s">
        <v>1038</v>
      </c>
      <c r="I76" s="2" t="s">
        <v>1039</v>
      </c>
      <c r="J76" s="2" t="s">
        <v>1040</v>
      </c>
      <c r="K76" s="2" t="s">
        <v>1041</v>
      </c>
      <c r="L76" s="2" t="s">
        <v>1042</v>
      </c>
      <c r="M76" s="2" t="s">
        <v>1043</v>
      </c>
      <c r="N76" s="2" t="s">
        <v>1044</v>
      </c>
      <c r="O76" s="2" t="s">
        <v>1045</v>
      </c>
      <c r="P76" s="2" t="s">
        <v>1046</v>
      </c>
      <c r="Q76" s="2" t="s">
        <v>1047</v>
      </c>
      <c r="R76" s="2" t="s">
        <v>1048</v>
      </c>
      <c r="S76" s="2" t="s">
        <v>1049</v>
      </c>
      <c r="T76" s="2" t="s">
        <v>1050</v>
      </c>
      <c r="U76" s="2" t="e">
        <v>#N/A</v>
      </c>
      <c r="W76" s="172" t="s">
        <v>1033</v>
      </c>
      <c r="X76" s="172" t="s">
        <v>1034</v>
      </c>
      <c r="Y76" s="172" t="s">
        <v>1035</v>
      </c>
      <c r="Z76" s="172" t="s">
        <v>1036</v>
      </c>
      <c r="AA76" s="172" t="s">
        <v>1037</v>
      </c>
      <c r="AB76" s="172" t="s">
        <v>1038</v>
      </c>
      <c r="AC76" s="172" t="s">
        <v>1039</v>
      </c>
      <c r="AD76" s="172" t="s">
        <v>1040</v>
      </c>
      <c r="AE76" s="172" t="s">
        <v>1041</v>
      </c>
      <c r="AF76" s="172" t="s">
        <v>1042</v>
      </c>
      <c r="AG76" s="172" t="s">
        <v>1043</v>
      </c>
      <c r="AH76" s="172" t="s">
        <v>1044</v>
      </c>
      <c r="AI76" s="172" t="s">
        <v>1045</v>
      </c>
      <c r="AJ76" s="172" t="s">
        <v>1046</v>
      </c>
      <c r="AK76" s="172" t="s">
        <v>1047</v>
      </c>
      <c r="AL76" s="172" t="s">
        <v>1048</v>
      </c>
      <c r="AM76" s="172" t="s">
        <v>1049</v>
      </c>
      <c r="AN76" s="172" t="s">
        <v>1050</v>
      </c>
      <c r="AO76" s="172" t="e">
        <v>#N/A</v>
      </c>
    </row>
    <row r="77" spans="1:41" x14ac:dyDescent="0.25">
      <c r="A77" s="1" t="s">
        <v>3</v>
      </c>
      <c r="B77" t="s">
        <v>21</v>
      </c>
      <c r="C77" s="2" t="e">
        <v>#N/A</v>
      </c>
      <c r="D77" s="2" t="e">
        <v>#N/A</v>
      </c>
      <c r="E77" s="2" t="s">
        <v>1051</v>
      </c>
      <c r="F77" s="2" t="s">
        <v>1052</v>
      </c>
      <c r="G77" s="2" t="s">
        <v>925</v>
      </c>
      <c r="H77" s="2" t="s">
        <v>1053</v>
      </c>
      <c r="I77" s="2" t="s">
        <v>1054</v>
      </c>
      <c r="J77" s="2" t="s">
        <v>1055</v>
      </c>
      <c r="K77" s="2" t="s">
        <v>1056</v>
      </c>
      <c r="L77" s="2" t="s">
        <v>1057</v>
      </c>
      <c r="M77" s="2" t="s">
        <v>931</v>
      </c>
      <c r="N77" s="2" t="s">
        <v>1058</v>
      </c>
      <c r="O77" s="2" t="s">
        <v>1059</v>
      </c>
      <c r="P77" s="2" t="s">
        <v>1060</v>
      </c>
      <c r="Q77" s="2" t="s">
        <v>1061</v>
      </c>
      <c r="R77" s="2" t="s">
        <v>1062</v>
      </c>
      <c r="S77" s="2" t="s">
        <v>1063</v>
      </c>
      <c r="T77" s="2" t="s">
        <v>1064</v>
      </c>
      <c r="U77" s="2" t="e">
        <v>#N/A</v>
      </c>
      <c r="W77" s="172" t="e">
        <v>#N/A</v>
      </c>
      <c r="X77" s="172" t="e">
        <v>#N/A</v>
      </c>
      <c r="Y77" s="172" t="s">
        <v>1051</v>
      </c>
      <c r="Z77" s="172" t="s">
        <v>1052</v>
      </c>
      <c r="AA77" s="172" t="s">
        <v>925</v>
      </c>
      <c r="AB77" s="172" t="s">
        <v>1053</v>
      </c>
      <c r="AC77" s="172" t="s">
        <v>1054</v>
      </c>
      <c r="AD77" s="172" t="s">
        <v>1055</v>
      </c>
      <c r="AE77" s="172" t="s">
        <v>1056</v>
      </c>
      <c r="AF77" s="172" t="s">
        <v>1057</v>
      </c>
      <c r="AG77" s="172" t="s">
        <v>931</v>
      </c>
      <c r="AH77" s="172" t="s">
        <v>1058</v>
      </c>
      <c r="AI77" s="172" t="s">
        <v>1059</v>
      </c>
      <c r="AJ77" s="172" t="s">
        <v>1060</v>
      </c>
      <c r="AK77" s="172" t="s">
        <v>1061</v>
      </c>
      <c r="AL77" s="172" t="s">
        <v>1062</v>
      </c>
      <c r="AM77" s="172" t="s">
        <v>1063</v>
      </c>
      <c r="AN77" s="172" t="s">
        <v>1064</v>
      </c>
      <c r="AO77" s="172" t="e">
        <v>#N/A</v>
      </c>
    </row>
    <row r="78" spans="1:41" x14ac:dyDescent="0.25">
      <c r="A78" s="1" t="s">
        <v>3</v>
      </c>
      <c r="B78" t="s">
        <v>22</v>
      </c>
      <c r="C78" s="2" t="e">
        <f>W78*$V$14</f>
        <v>#N/A</v>
      </c>
      <c r="D78" s="2" t="e">
        <f t="shared" ref="D78" si="164">X78*$V$14</f>
        <v>#N/A</v>
      </c>
      <c r="E78" s="2">
        <f t="shared" ref="E78" si="165">Y78*$V$14</f>
        <v>395.7</v>
      </c>
      <c r="F78" s="2">
        <f t="shared" ref="F78" si="166">Z78*$V$14</f>
        <v>417.7</v>
      </c>
      <c r="G78" s="2">
        <f t="shared" ref="G78" si="167">AA78*$V$14</f>
        <v>428.5</v>
      </c>
      <c r="H78" s="2">
        <f t="shared" ref="H78" si="168">AB78*$V$14</f>
        <v>526.29999999999995</v>
      </c>
      <c r="I78" s="2">
        <f t="shared" ref="I78" si="169">AC78*$V$14</f>
        <v>546.1</v>
      </c>
      <c r="J78" s="2">
        <f t="shared" ref="J78" si="170">AD78*$V$14</f>
        <v>559.79999999999995</v>
      </c>
      <c r="K78" s="2">
        <f t="shared" ref="K78" si="171">AE78*$V$14</f>
        <v>569.9</v>
      </c>
      <c r="L78" s="2">
        <f t="shared" ref="L78" si="172">AF78*$V$14</f>
        <v>605.70000000000005</v>
      </c>
      <c r="M78" s="2">
        <f t="shared" ref="M78" si="173">AG78*$V$14</f>
        <v>817.5</v>
      </c>
      <c r="N78" s="2">
        <f t="shared" ref="N78" si="174">AH78*$V$14</f>
        <v>845.3</v>
      </c>
      <c r="O78" s="2">
        <f t="shared" ref="O78" si="175">AI78*$V$14</f>
        <v>877.8</v>
      </c>
      <c r="P78" s="2">
        <f t="shared" ref="P78" si="176">AJ78*$V$14</f>
        <v>926</v>
      </c>
      <c r="Q78" s="2">
        <f t="shared" ref="Q78" si="177">AK78*$V$14</f>
        <v>1131.3</v>
      </c>
      <c r="R78" s="2">
        <f t="shared" ref="R78" si="178">AL78*$V$14</f>
        <v>1159.8</v>
      </c>
      <c r="S78" s="2">
        <f t="shared" ref="S78" si="179">AM78*$V$14</f>
        <v>1197.0999999999999</v>
      </c>
      <c r="T78" s="2">
        <f t="shared" ref="T78" si="180">AN78*$V$14</f>
        <v>1223.8</v>
      </c>
      <c r="U78" s="2" t="e">
        <f t="shared" ref="U78" si="181">AO78*$V$14</f>
        <v>#N/A</v>
      </c>
      <c r="W78" s="170" t="e">
        <v>#N/A</v>
      </c>
      <c r="X78" s="170" t="e">
        <v>#N/A</v>
      </c>
      <c r="Y78" s="170">
        <v>395.7</v>
      </c>
      <c r="Z78" s="170">
        <v>417.7</v>
      </c>
      <c r="AA78" s="170">
        <v>428.5</v>
      </c>
      <c r="AB78" s="170">
        <v>526.29999999999995</v>
      </c>
      <c r="AC78" s="170">
        <v>546.1</v>
      </c>
      <c r="AD78" s="170">
        <v>559.79999999999995</v>
      </c>
      <c r="AE78" s="170">
        <v>569.9</v>
      </c>
      <c r="AF78" s="170">
        <v>605.70000000000005</v>
      </c>
      <c r="AG78" s="170">
        <v>817.5</v>
      </c>
      <c r="AH78" s="170">
        <v>845.3</v>
      </c>
      <c r="AI78" s="170">
        <v>877.8</v>
      </c>
      <c r="AJ78" s="170">
        <v>926</v>
      </c>
      <c r="AK78" s="170">
        <v>1131.3</v>
      </c>
      <c r="AL78" s="170">
        <v>1159.8</v>
      </c>
      <c r="AM78" s="170">
        <v>1197.0999999999999</v>
      </c>
      <c r="AN78" s="170">
        <v>1223.8</v>
      </c>
      <c r="AO78" s="170" t="e">
        <v>#N/A</v>
      </c>
    </row>
    <row r="79" spans="1:41" x14ac:dyDescent="0.25">
      <c r="A79" s="1" t="s">
        <v>4</v>
      </c>
      <c r="B79" t="s">
        <v>23</v>
      </c>
      <c r="C79" s="2" t="s">
        <v>1065</v>
      </c>
      <c r="D79" s="2" t="s">
        <v>1065</v>
      </c>
      <c r="E79" s="2" t="s">
        <v>1065</v>
      </c>
      <c r="F79" s="2" t="s">
        <v>1065</v>
      </c>
      <c r="G79" s="2" t="s">
        <v>1065</v>
      </c>
      <c r="H79" s="2" t="s">
        <v>1065</v>
      </c>
      <c r="I79" s="2" t="s">
        <v>1065</v>
      </c>
      <c r="J79" s="2" t="s">
        <v>1065</v>
      </c>
      <c r="K79" s="2" t="s">
        <v>1065</v>
      </c>
      <c r="L79" s="2" t="s">
        <v>1065</v>
      </c>
      <c r="M79" s="2" t="s">
        <v>1065</v>
      </c>
      <c r="N79" s="2" t="s">
        <v>1065</v>
      </c>
      <c r="O79" s="2" t="s">
        <v>1065</v>
      </c>
      <c r="P79" s="2" t="s">
        <v>1065</v>
      </c>
      <c r="Q79" s="2" t="s">
        <v>1065</v>
      </c>
      <c r="R79" s="2" t="s">
        <v>1065</v>
      </c>
      <c r="S79" s="2" t="s">
        <v>1065</v>
      </c>
      <c r="T79" s="2" t="s">
        <v>1065</v>
      </c>
      <c r="U79" s="2" t="e">
        <v>#N/A</v>
      </c>
      <c r="W79" s="172" t="s">
        <v>1065</v>
      </c>
      <c r="X79" s="172" t="s">
        <v>1065</v>
      </c>
      <c r="Y79" s="172" t="s">
        <v>1065</v>
      </c>
      <c r="Z79" s="172" t="s">
        <v>1065</v>
      </c>
      <c r="AA79" s="172" t="s">
        <v>1065</v>
      </c>
      <c r="AB79" s="172" t="s">
        <v>1065</v>
      </c>
      <c r="AC79" s="172" t="s">
        <v>1065</v>
      </c>
      <c r="AD79" s="172" t="s">
        <v>1065</v>
      </c>
      <c r="AE79" s="172" t="s">
        <v>1065</v>
      </c>
      <c r="AF79" s="172" t="s">
        <v>1065</v>
      </c>
      <c r="AG79" s="172" t="s">
        <v>1065</v>
      </c>
      <c r="AH79" s="172" t="s">
        <v>1065</v>
      </c>
      <c r="AI79" s="172" t="s">
        <v>1065</v>
      </c>
      <c r="AJ79" s="172" t="s">
        <v>1065</v>
      </c>
      <c r="AK79" s="172" t="s">
        <v>1065</v>
      </c>
      <c r="AL79" s="172" t="s">
        <v>1065</v>
      </c>
      <c r="AM79" s="172" t="s">
        <v>1065</v>
      </c>
      <c r="AN79" s="172" t="s">
        <v>1065</v>
      </c>
      <c r="AO79" s="172" t="e">
        <v>#N/A</v>
      </c>
    </row>
    <row r="80" spans="1:41" x14ac:dyDescent="0.25">
      <c r="A80" s="1" t="s">
        <v>4</v>
      </c>
      <c r="B80" t="s">
        <v>20</v>
      </c>
      <c r="C80" s="2" t="s">
        <v>1066</v>
      </c>
      <c r="D80" s="2" t="s">
        <v>1067</v>
      </c>
      <c r="E80" s="2" t="s">
        <v>1068</v>
      </c>
      <c r="F80" s="2" t="s">
        <v>1069</v>
      </c>
      <c r="G80" s="2" t="s">
        <v>1070</v>
      </c>
      <c r="H80" s="2" t="s">
        <v>1071</v>
      </c>
      <c r="I80" s="2" t="s">
        <v>1072</v>
      </c>
      <c r="J80" s="2" t="s">
        <v>1073</v>
      </c>
      <c r="K80" s="2" t="s">
        <v>1074</v>
      </c>
      <c r="L80" s="2" t="s">
        <v>1075</v>
      </c>
      <c r="M80" s="2" t="s">
        <v>1076</v>
      </c>
      <c r="N80" s="2" t="s">
        <v>1077</v>
      </c>
      <c r="O80" s="2" t="s">
        <v>1078</v>
      </c>
      <c r="P80" s="2" t="s">
        <v>1079</v>
      </c>
      <c r="Q80" s="2" t="s">
        <v>1080</v>
      </c>
      <c r="R80" s="2" t="s">
        <v>1081</v>
      </c>
      <c r="S80" s="2" t="s">
        <v>1082</v>
      </c>
      <c r="T80" s="2" t="s">
        <v>1083</v>
      </c>
      <c r="U80" s="2" t="e">
        <v>#N/A</v>
      </c>
      <c r="W80" s="172" t="s">
        <v>1066</v>
      </c>
      <c r="X80" s="172" t="s">
        <v>1067</v>
      </c>
      <c r="Y80" s="172" t="s">
        <v>1068</v>
      </c>
      <c r="Z80" s="172" t="s">
        <v>1069</v>
      </c>
      <c r="AA80" s="172" t="s">
        <v>1070</v>
      </c>
      <c r="AB80" s="172" t="s">
        <v>1071</v>
      </c>
      <c r="AC80" s="172" t="s">
        <v>1072</v>
      </c>
      <c r="AD80" s="172" t="s">
        <v>1073</v>
      </c>
      <c r="AE80" s="172" t="s">
        <v>1074</v>
      </c>
      <c r="AF80" s="172" t="s">
        <v>1075</v>
      </c>
      <c r="AG80" s="172" t="s">
        <v>1076</v>
      </c>
      <c r="AH80" s="172" t="s">
        <v>1077</v>
      </c>
      <c r="AI80" s="172" t="s">
        <v>1078</v>
      </c>
      <c r="AJ80" s="172" t="s">
        <v>1079</v>
      </c>
      <c r="AK80" s="172" t="s">
        <v>1080</v>
      </c>
      <c r="AL80" s="172" t="s">
        <v>1081</v>
      </c>
      <c r="AM80" s="172" t="s">
        <v>1082</v>
      </c>
      <c r="AN80" s="172" t="s">
        <v>1083</v>
      </c>
      <c r="AO80" s="172" t="e">
        <v>#N/A</v>
      </c>
    </row>
    <row r="81" spans="1:43" x14ac:dyDescent="0.25">
      <c r="A81" s="1" t="s">
        <v>4</v>
      </c>
      <c r="B81" t="s">
        <v>21</v>
      </c>
      <c r="C81" s="2" t="e">
        <v>#N/A</v>
      </c>
      <c r="D81" s="2" t="e">
        <v>#N/A</v>
      </c>
      <c r="E81" s="2" t="s">
        <v>1084</v>
      </c>
      <c r="F81" s="2" t="s">
        <v>1085</v>
      </c>
      <c r="G81" s="2" t="s">
        <v>1086</v>
      </c>
      <c r="H81" s="2" t="s">
        <v>1087</v>
      </c>
      <c r="I81" s="2" t="s">
        <v>1088</v>
      </c>
      <c r="J81" s="2" t="s">
        <v>1089</v>
      </c>
      <c r="K81" s="2" t="s">
        <v>1090</v>
      </c>
      <c r="L81" s="2" t="s">
        <v>1091</v>
      </c>
      <c r="M81" s="2" t="s">
        <v>1092</v>
      </c>
      <c r="N81" s="2" t="s">
        <v>1093</v>
      </c>
      <c r="O81" s="2" t="s">
        <v>1094</v>
      </c>
      <c r="P81" s="2" t="s">
        <v>1095</v>
      </c>
      <c r="Q81" s="2" t="s">
        <v>1096</v>
      </c>
      <c r="R81" s="2" t="s">
        <v>1097</v>
      </c>
      <c r="S81" s="2" t="s">
        <v>1098</v>
      </c>
      <c r="T81" s="2" t="s">
        <v>1099</v>
      </c>
      <c r="U81" s="2" t="e">
        <v>#N/A</v>
      </c>
      <c r="W81" s="172" t="e">
        <v>#N/A</v>
      </c>
      <c r="X81" s="172" t="e">
        <v>#N/A</v>
      </c>
      <c r="Y81" s="172" t="s">
        <v>1084</v>
      </c>
      <c r="Z81" s="172" t="s">
        <v>1085</v>
      </c>
      <c r="AA81" s="172" t="s">
        <v>1086</v>
      </c>
      <c r="AB81" s="172" t="s">
        <v>1087</v>
      </c>
      <c r="AC81" s="172" t="s">
        <v>1088</v>
      </c>
      <c r="AD81" s="172" t="s">
        <v>1089</v>
      </c>
      <c r="AE81" s="172" t="s">
        <v>1090</v>
      </c>
      <c r="AF81" s="172" t="s">
        <v>1091</v>
      </c>
      <c r="AG81" s="172" t="s">
        <v>1092</v>
      </c>
      <c r="AH81" s="172" t="s">
        <v>1093</v>
      </c>
      <c r="AI81" s="172" t="s">
        <v>1094</v>
      </c>
      <c r="AJ81" s="172" t="s">
        <v>1095</v>
      </c>
      <c r="AK81" s="172" t="s">
        <v>1096</v>
      </c>
      <c r="AL81" s="172" t="s">
        <v>1097</v>
      </c>
      <c r="AM81" s="172" t="s">
        <v>1098</v>
      </c>
      <c r="AN81" s="172" t="s">
        <v>1099</v>
      </c>
      <c r="AO81" s="172" t="e">
        <v>#N/A</v>
      </c>
    </row>
    <row r="82" spans="1:43" x14ac:dyDescent="0.25">
      <c r="A82" s="1" t="s">
        <v>4</v>
      </c>
      <c r="B82" t="s">
        <v>22</v>
      </c>
      <c r="C82" s="2" t="e">
        <f>W82*$V$14</f>
        <v>#N/A</v>
      </c>
      <c r="D82" s="2" t="e">
        <f t="shared" ref="D82" si="182">X82*$V$14</f>
        <v>#N/A</v>
      </c>
      <c r="E82" s="2">
        <f t="shared" ref="E82" si="183">Y82*$V$14</f>
        <v>405.2</v>
      </c>
      <c r="F82" s="2">
        <f t="shared" ref="F82" si="184">Z82*$V$14</f>
        <v>428</v>
      </c>
      <c r="G82" s="2">
        <f t="shared" ref="G82" si="185">AA82*$V$14</f>
        <v>439.4</v>
      </c>
      <c r="H82" s="2">
        <f t="shared" ref="H82" si="186">AB82*$V$14</f>
        <v>537.9</v>
      </c>
      <c r="I82" s="2">
        <f t="shared" ref="I82" si="187">AC82*$V$14</f>
        <v>558.70000000000005</v>
      </c>
      <c r="J82" s="2">
        <f t="shared" ref="J82" si="188">AD82*$V$14</f>
        <v>573.29999999999995</v>
      </c>
      <c r="K82" s="2">
        <f t="shared" ref="K82" si="189">AE82*$V$14</f>
        <v>583.9</v>
      </c>
      <c r="L82" s="2">
        <f t="shared" ref="L82" si="190">AF82*$V$14</f>
        <v>622.79999999999995</v>
      </c>
      <c r="M82" s="2">
        <f t="shared" ref="M82" si="191">AG82*$V$14</f>
        <v>835.7</v>
      </c>
      <c r="N82" s="2">
        <f t="shared" ref="N82" si="192">AH82*$V$14</f>
        <v>865.2</v>
      </c>
      <c r="O82" s="2">
        <f t="shared" ref="O82" si="193">AI82*$V$14</f>
        <v>900.2</v>
      </c>
      <c r="P82" s="2">
        <f t="shared" ref="P82" si="194">AJ82*$V$14</f>
        <v>949.7</v>
      </c>
      <c r="Q82" s="2">
        <f t="shared" ref="Q82" si="195">AK82*$V$14</f>
        <v>1157.3</v>
      </c>
      <c r="R82" s="2">
        <f t="shared" ref="R82" si="196">AL82*$V$14</f>
        <v>1187.3</v>
      </c>
      <c r="S82" s="2">
        <f t="shared" ref="S82" si="197">AM82*$V$14</f>
        <v>1227</v>
      </c>
      <c r="T82" s="2">
        <f t="shared" ref="T82" si="198">AN82*$V$14</f>
        <v>1255</v>
      </c>
      <c r="U82" s="2" t="e">
        <f t="shared" ref="U82" si="199">AO82*$V$14</f>
        <v>#N/A</v>
      </c>
      <c r="W82" s="170" t="e">
        <v>#N/A</v>
      </c>
      <c r="X82" s="170" t="e">
        <v>#N/A</v>
      </c>
      <c r="Y82" s="170">
        <v>405.2</v>
      </c>
      <c r="Z82" s="170">
        <v>428</v>
      </c>
      <c r="AA82" s="170">
        <v>439.4</v>
      </c>
      <c r="AB82" s="170">
        <v>537.9</v>
      </c>
      <c r="AC82" s="170">
        <v>558.70000000000005</v>
      </c>
      <c r="AD82" s="170">
        <v>573.29999999999995</v>
      </c>
      <c r="AE82" s="170">
        <v>583.9</v>
      </c>
      <c r="AF82" s="170">
        <v>622.79999999999995</v>
      </c>
      <c r="AG82" s="170">
        <v>835.7</v>
      </c>
      <c r="AH82" s="170">
        <v>865.2</v>
      </c>
      <c r="AI82" s="170">
        <v>900.2</v>
      </c>
      <c r="AJ82" s="170">
        <v>949.7</v>
      </c>
      <c r="AK82" s="170">
        <v>1157.3</v>
      </c>
      <c r="AL82" s="170">
        <v>1187.3</v>
      </c>
      <c r="AM82" s="170">
        <v>1227</v>
      </c>
      <c r="AN82" s="170">
        <v>1255</v>
      </c>
      <c r="AO82" s="170" t="e">
        <v>#N/A</v>
      </c>
    </row>
    <row r="83" spans="1:43" x14ac:dyDescent="0.25">
      <c r="A83" s="1" t="s">
        <v>6</v>
      </c>
      <c r="B83" t="s">
        <v>23</v>
      </c>
      <c r="C83" s="2" t="s">
        <v>1100</v>
      </c>
      <c r="D83" s="2" t="s">
        <v>1100</v>
      </c>
      <c r="E83" s="2" t="s">
        <v>1100</v>
      </c>
      <c r="F83" s="2" t="s">
        <v>1100</v>
      </c>
      <c r="G83" s="2" t="s">
        <v>1100</v>
      </c>
      <c r="H83" s="2" t="s">
        <v>1100</v>
      </c>
      <c r="I83" s="2" t="s">
        <v>1100</v>
      </c>
      <c r="J83" s="2" t="s">
        <v>1100</v>
      </c>
      <c r="K83" s="2" t="s">
        <v>1100</v>
      </c>
      <c r="L83" s="2" t="s">
        <v>1100</v>
      </c>
      <c r="M83" s="2" t="s">
        <v>1100</v>
      </c>
      <c r="N83" s="2" t="s">
        <v>1100</v>
      </c>
      <c r="O83" s="2" t="s">
        <v>1100</v>
      </c>
      <c r="P83" s="2" t="s">
        <v>1100</v>
      </c>
      <c r="Q83" s="2" t="s">
        <v>1100</v>
      </c>
      <c r="R83" s="2" t="s">
        <v>1100</v>
      </c>
      <c r="S83" s="2" t="s">
        <v>1100</v>
      </c>
      <c r="T83" s="2" t="s">
        <v>1100</v>
      </c>
      <c r="U83" s="2" t="e">
        <v>#N/A</v>
      </c>
      <c r="W83" s="172" t="s">
        <v>1100</v>
      </c>
      <c r="X83" s="172" t="s">
        <v>1100</v>
      </c>
      <c r="Y83" s="172" t="s">
        <v>1100</v>
      </c>
      <c r="Z83" s="172" t="s">
        <v>1100</v>
      </c>
      <c r="AA83" s="172" t="s">
        <v>1100</v>
      </c>
      <c r="AB83" s="172" t="s">
        <v>1100</v>
      </c>
      <c r="AC83" s="172" t="s">
        <v>1100</v>
      </c>
      <c r="AD83" s="172" t="s">
        <v>1100</v>
      </c>
      <c r="AE83" s="172" t="s">
        <v>1100</v>
      </c>
      <c r="AF83" s="172" t="s">
        <v>1100</v>
      </c>
      <c r="AG83" s="172" t="s">
        <v>1100</v>
      </c>
      <c r="AH83" s="172" t="s">
        <v>1100</v>
      </c>
      <c r="AI83" s="172" t="s">
        <v>1100</v>
      </c>
      <c r="AJ83" s="172" t="s">
        <v>1100</v>
      </c>
      <c r="AK83" s="172" t="s">
        <v>1100</v>
      </c>
      <c r="AL83" s="172" t="s">
        <v>1100</v>
      </c>
      <c r="AM83" s="172" t="s">
        <v>1100</v>
      </c>
      <c r="AN83" s="172" t="s">
        <v>1100</v>
      </c>
      <c r="AO83" s="172" t="e">
        <v>#N/A</v>
      </c>
    </row>
    <row r="84" spans="1:43" x14ac:dyDescent="0.25">
      <c r="A84" s="1" t="s">
        <v>6</v>
      </c>
      <c r="B84" t="s">
        <v>20</v>
      </c>
      <c r="C84" s="2" t="s">
        <v>1101</v>
      </c>
      <c r="D84" s="2" t="s">
        <v>1102</v>
      </c>
      <c r="E84" s="2" t="s">
        <v>1103</v>
      </c>
      <c r="F84" s="2" t="s">
        <v>1104</v>
      </c>
      <c r="G84" s="2" t="s">
        <v>1105</v>
      </c>
      <c r="H84" s="2" t="s">
        <v>1106</v>
      </c>
      <c r="I84" s="2" t="s">
        <v>1107</v>
      </c>
      <c r="J84" s="2" t="s">
        <v>1007</v>
      </c>
      <c r="K84" s="2" t="s">
        <v>1108</v>
      </c>
      <c r="L84" s="2" t="s">
        <v>1109</v>
      </c>
      <c r="M84" s="2" t="s">
        <v>1110</v>
      </c>
      <c r="N84" s="2" t="s">
        <v>1111</v>
      </c>
      <c r="O84" s="2" t="s">
        <v>1112</v>
      </c>
      <c r="P84" s="2" t="s">
        <v>1113</v>
      </c>
      <c r="Q84" s="2" t="s">
        <v>1114</v>
      </c>
      <c r="R84" s="2" t="s">
        <v>1115</v>
      </c>
      <c r="S84" s="2" t="s">
        <v>1116</v>
      </c>
      <c r="T84" s="2" t="s">
        <v>1117</v>
      </c>
      <c r="U84" s="2" t="e">
        <v>#N/A</v>
      </c>
      <c r="W84" s="172" t="s">
        <v>1101</v>
      </c>
      <c r="X84" s="172" t="s">
        <v>1102</v>
      </c>
      <c r="Y84" s="172" t="s">
        <v>1103</v>
      </c>
      <c r="Z84" s="172" t="s">
        <v>1104</v>
      </c>
      <c r="AA84" s="172" t="s">
        <v>1105</v>
      </c>
      <c r="AB84" s="172" t="s">
        <v>1106</v>
      </c>
      <c r="AC84" s="172" t="s">
        <v>1107</v>
      </c>
      <c r="AD84" s="172" t="s">
        <v>1007</v>
      </c>
      <c r="AE84" s="172" t="s">
        <v>1108</v>
      </c>
      <c r="AF84" s="172" t="s">
        <v>1109</v>
      </c>
      <c r="AG84" s="172" t="s">
        <v>1110</v>
      </c>
      <c r="AH84" s="172" t="s">
        <v>1111</v>
      </c>
      <c r="AI84" s="172" t="s">
        <v>1112</v>
      </c>
      <c r="AJ84" s="172" t="s">
        <v>1113</v>
      </c>
      <c r="AK84" s="172" t="s">
        <v>1114</v>
      </c>
      <c r="AL84" s="172" t="s">
        <v>1115</v>
      </c>
      <c r="AM84" s="172" t="s">
        <v>1116</v>
      </c>
      <c r="AN84" s="172" t="s">
        <v>1117</v>
      </c>
      <c r="AO84" s="172" t="e">
        <v>#N/A</v>
      </c>
    </row>
    <row r="85" spans="1:43" x14ac:dyDescent="0.25">
      <c r="A85" s="1" t="s">
        <v>6</v>
      </c>
      <c r="B85" t="s">
        <v>21</v>
      </c>
      <c r="C85" s="2" t="e">
        <v>#N/A</v>
      </c>
      <c r="D85" s="2" t="e">
        <v>#N/A</v>
      </c>
      <c r="E85" s="2" t="s">
        <v>1118</v>
      </c>
      <c r="F85" s="2" t="s">
        <v>1119</v>
      </c>
      <c r="G85" s="2" t="s">
        <v>1120</v>
      </c>
      <c r="H85" s="2" t="s">
        <v>1121</v>
      </c>
      <c r="I85" s="2" t="s">
        <v>1122</v>
      </c>
      <c r="J85" s="2" t="s">
        <v>1023</v>
      </c>
      <c r="K85" s="2" t="s">
        <v>1123</v>
      </c>
      <c r="L85" s="2" t="s">
        <v>1124</v>
      </c>
      <c r="M85" s="2" t="s">
        <v>1125</v>
      </c>
      <c r="N85" s="2" t="s">
        <v>1126</v>
      </c>
      <c r="O85" s="2" t="s">
        <v>1127</v>
      </c>
      <c r="P85" s="2" t="s">
        <v>1128</v>
      </c>
      <c r="Q85" s="2" t="s">
        <v>1129</v>
      </c>
      <c r="R85" s="2" t="s">
        <v>1130</v>
      </c>
      <c r="S85" s="2" t="s">
        <v>1131</v>
      </c>
      <c r="T85" s="2" t="s">
        <v>1132</v>
      </c>
      <c r="U85" s="2" t="e">
        <v>#N/A</v>
      </c>
      <c r="W85" s="172" t="e">
        <v>#N/A</v>
      </c>
      <c r="X85" s="172" t="e">
        <v>#N/A</v>
      </c>
      <c r="Y85" s="172" t="s">
        <v>1118</v>
      </c>
      <c r="Z85" s="172" t="s">
        <v>1119</v>
      </c>
      <c r="AA85" s="172" t="s">
        <v>1120</v>
      </c>
      <c r="AB85" s="172" t="s">
        <v>1121</v>
      </c>
      <c r="AC85" s="172" t="s">
        <v>1122</v>
      </c>
      <c r="AD85" s="172" t="s">
        <v>1023</v>
      </c>
      <c r="AE85" s="172" t="s">
        <v>1123</v>
      </c>
      <c r="AF85" s="172" t="s">
        <v>1124</v>
      </c>
      <c r="AG85" s="172" t="s">
        <v>1125</v>
      </c>
      <c r="AH85" s="172" t="s">
        <v>1126</v>
      </c>
      <c r="AI85" s="172" t="s">
        <v>1127</v>
      </c>
      <c r="AJ85" s="172" t="s">
        <v>1128</v>
      </c>
      <c r="AK85" s="172" t="s">
        <v>1129</v>
      </c>
      <c r="AL85" s="172" t="s">
        <v>1130</v>
      </c>
      <c r="AM85" s="172" t="s">
        <v>1131</v>
      </c>
      <c r="AN85" s="172" t="s">
        <v>1132</v>
      </c>
      <c r="AO85" s="172" t="e">
        <v>#N/A</v>
      </c>
    </row>
    <row r="86" spans="1:43" x14ac:dyDescent="0.25">
      <c r="A86" s="1" t="s">
        <v>6</v>
      </c>
      <c r="B86" t="s">
        <v>22</v>
      </c>
      <c r="C86" s="2" t="e">
        <f>W86*$V$14</f>
        <v>#N/A</v>
      </c>
      <c r="D86" s="2" t="e">
        <f t="shared" ref="D86" si="200">X86*$V$14</f>
        <v>#N/A</v>
      </c>
      <c r="E86" s="2">
        <f t="shared" ref="E86" si="201">Y86*$V$14</f>
        <v>424.6</v>
      </c>
      <c r="F86" s="2">
        <f t="shared" ref="F86" si="202">Z86*$V$14</f>
        <v>449.3</v>
      </c>
      <c r="G86" s="2">
        <f t="shared" ref="G86" si="203">AA86*$V$14</f>
        <v>461.5</v>
      </c>
      <c r="H86" s="2">
        <f t="shared" ref="H86" si="204">AB86*$V$14</f>
        <v>561.9</v>
      </c>
      <c r="I86" s="2">
        <f t="shared" ref="I86" si="205">AC86*$V$14</f>
        <v>584.5</v>
      </c>
      <c r="J86" s="2">
        <f t="shared" ref="J86" si="206">AD86*$V$14</f>
        <v>601.1</v>
      </c>
      <c r="K86" s="2">
        <f t="shared" ref="K86" si="207">AE86*$V$14</f>
        <v>612.6</v>
      </c>
      <c r="L86" s="2">
        <f t="shared" ref="L86" si="208">AF86*$V$14</f>
        <v>657.6</v>
      </c>
      <c r="M86" s="2">
        <f t="shared" ref="M86" si="209">AG86*$V$14</f>
        <v>873.4</v>
      </c>
      <c r="N86" s="2">
        <f t="shared" ref="N86" si="210">AH86*$V$14</f>
        <v>906.4</v>
      </c>
      <c r="O86" s="2">
        <f t="shared" ref="O86" si="211">AI86*$V$14</f>
        <v>946.2</v>
      </c>
      <c r="P86" s="2">
        <f t="shared" ref="P86" si="212">AJ86*$V$14</f>
        <v>998.1</v>
      </c>
      <c r="Q86" s="2">
        <f t="shared" ref="Q86" si="213">AK86*$V$14</f>
        <v>1211.3</v>
      </c>
      <c r="R86" s="2">
        <f t="shared" ref="R86" si="214">AL86*$V$14</f>
        <v>1243.9000000000001</v>
      </c>
      <c r="S86" s="2">
        <f t="shared" ref="S86" si="215">AM86*$V$14</f>
        <v>1288</v>
      </c>
      <c r="T86" s="2">
        <f t="shared" ref="T86" si="216">AN86*$V$14</f>
        <v>1318.9</v>
      </c>
      <c r="U86" s="2" t="e">
        <f t="shared" ref="U86" si="217">AO86*$V$14</f>
        <v>#N/A</v>
      </c>
      <c r="W86" s="170" t="e">
        <v>#N/A</v>
      </c>
      <c r="X86" s="170" t="e">
        <v>#N/A</v>
      </c>
      <c r="Y86" s="170">
        <v>424.6</v>
      </c>
      <c r="Z86" s="170">
        <v>449.3</v>
      </c>
      <c r="AA86" s="170">
        <v>461.5</v>
      </c>
      <c r="AB86" s="170">
        <v>561.9</v>
      </c>
      <c r="AC86" s="170">
        <v>584.5</v>
      </c>
      <c r="AD86" s="170">
        <v>601.1</v>
      </c>
      <c r="AE86" s="170">
        <v>612.6</v>
      </c>
      <c r="AF86" s="170">
        <v>657.6</v>
      </c>
      <c r="AG86" s="170">
        <v>873.4</v>
      </c>
      <c r="AH86" s="170">
        <v>906.4</v>
      </c>
      <c r="AI86" s="170">
        <v>946.2</v>
      </c>
      <c r="AJ86" s="170">
        <v>998.1</v>
      </c>
      <c r="AK86" s="170">
        <v>1211.3</v>
      </c>
      <c r="AL86" s="170">
        <v>1243.9000000000001</v>
      </c>
      <c r="AM86" s="170">
        <v>1288</v>
      </c>
      <c r="AN86" s="170">
        <v>1318.9</v>
      </c>
      <c r="AO86" s="170" t="e">
        <v>#N/A</v>
      </c>
    </row>
    <row r="87" spans="1:43" x14ac:dyDescent="0.25"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</row>
    <row r="88" spans="1:43" ht="15.75" x14ac:dyDescent="0.25">
      <c r="C88" s="3" t="s">
        <v>17</v>
      </c>
      <c r="D88" s="3" t="s">
        <v>18</v>
      </c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173"/>
      <c r="X88" s="173"/>
      <c r="Y88" s="173"/>
      <c r="Z88" s="173"/>
      <c r="AA88" s="173"/>
      <c r="AB88" s="173"/>
      <c r="AC88" s="173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</row>
    <row r="89" spans="1:43" ht="15.75" x14ac:dyDescent="0.25">
      <c r="B89" t="s">
        <v>25</v>
      </c>
      <c r="C89" s="3" t="s">
        <v>24</v>
      </c>
      <c r="D89">
        <v>11</v>
      </c>
      <c r="E89" s="3" t="s">
        <v>1</v>
      </c>
      <c r="F89" s="3">
        <v>75</v>
      </c>
      <c r="G89" s="3">
        <v>65</v>
      </c>
      <c r="H89" s="3">
        <v>20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73"/>
      <c r="X89" s="173"/>
      <c r="Y89" s="173"/>
      <c r="Z89" s="173"/>
      <c r="AA89" s="173"/>
      <c r="AB89" s="173"/>
      <c r="AC89" s="173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</row>
    <row r="90" spans="1:43" ht="15.75" x14ac:dyDescent="0.25">
      <c r="A90">
        <v>0</v>
      </c>
      <c r="C90" s="3" t="s">
        <v>42</v>
      </c>
      <c r="D90" s="3" t="s">
        <v>2</v>
      </c>
      <c r="E90" s="3" t="s">
        <v>3</v>
      </c>
      <c r="F90" s="3" t="s">
        <v>4</v>
      </c>
      <c r="G90" s="3" t="s">
        <v>5</v>
      </c>
      <c r="H90" s="3" t="s">
        <v>6</v>
      </c>
      <c r="I90" s="3" t="s">
        <v>7</v>
      </c>
      <c r="J90" s="3" t="s">
        <v>8</v>
      </c>
      <c r="K90" s="3" t="s">
        <v>9</v>
      </c>
      <c r="L90" s="3" t="s">
        <v>10</v>
      </c>
      <c r="M90" s="3" t="s">
        <v>11</v>
      </c>
      <c r="N90" s="3" t="s">
        <v>12</v>
      </c>
      <c r="O90" s="3" t="s">
        <v>13</v>
      </c>
      <c r="P90" s="3" t="s">
        <v>44</v>
      </c>
      <c r="Q90" s="3" t="s">
        <v>14</v>
      </c>
      <c r="R90" s="3" t="s">
        <v>19</v>
      </c>
      <c r="S90" s="3" t="s">
        <v>15</v>
      </c>
      <c r="T90" s="3" t="s">
        <v>45</v>
      </c>
      <c r="U90" s="3">
        <v>0</v>
      </c>
      <c r="V90" s="3"/>
      <c r="W90" s="165"/>
      <c r="X90" s="165"/>
      <c r="Y90" s="173" t="s">
        <v>42</v>
      </c>
      <c r="Z90" s="173" t="s">
        <v>2</v>
      </c>
      <c r="AA90" s="173" t="s">
        <v>3</v>
      </c>
      <c r="AB90" s="173" t="s">
        <v>4</v>
      </c>
      <c r="AC90" s="173" t="s">
        <v>5</v>
      </c>
      <c r="AD90" s="173" t="s">
        <v>6</v>
      </c>
      <c r="AE90" s="173" t="s">
        <v>7</v>
      </c>
      <c r="AF90" s="173" t="s">
        <v>8</v>
      </c>
      <c r="AG90" s="173" t="s">
        <v>9</v>
      </c>
      <c r="AH90" s="173" t="s">
        <v>10</v>
      </c>
      <c r="AI90" s="173" t="s">
        <v>11</v>
      </c>
      <c r="AJ90" s="173" t="s">
        <v>12</v>
      </c>
      <c r="AK90" s="173" t="s">
        <v>13</v>
      </c>
      <c r="AL90" s="173" t="s">
        <v>44</v>
      </c>
      <c r="AM90" s="173" t="s">
        <v>14</v>
      </c>
      <c r="AN90" s="173" t="s">
        <v>19</v>
      </c>
      <c r="AO90" s="173" t="s">
        <v>15</v>
      </c>
      <c r="AP90" s="3" t="s">
        <v>45</v>
      </c>
      <c r="AQ90" s="3">
        <v>0</v>
      </c>
    </row>
    <row r="91" spans="1:43" ht="15.75" x14ac:dyDescent="0.25">
      <c r="A91"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165"/>
      <c r="X91" s="165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3"/>
      <c r="AQ91" s="3"/>
    </row>
    <row r="92" spans="1:43" ht="119.25" customHeight="1" x14ac:dyDescent="0.25">
      <c r="A92" t="s">
        <v>16</v>
      </c>
      <c r="C92" s="5" t="s">
        <v>1133</v>
      </c>
      <c r="D92" s="5" t="s">
        <v>1134</v>
      </c>
      <c r="E92" s="5" t="s">
        <v>1135</v>
      </c>
      <c r="F92" s="5" t="s">
        <v>1136</v>
      </c>
      <c r="G92" s="5" t="s">
        <v>1137</v>
      </c>
      <c r="H92" s="5" t="s">
        <v>1138</v>
      </c>
      <c r="I92" s="5" t="s">
        <v>1139</v>
      </c>
      <c r="J92" s="5" t="s">
        <v>1140</v>
      </c>
      <c r="K92" s="5" t="s">
        <v>1141</v>
      </c>
      <c r="L92" s="5" t="s">
        <v>1142</v>
      </c>
      <c r="M92" s="5" t="s">
        <v>1143</v>
      </c>
      <c r="N92" s="5" t="s">
        <v>1144</v>
      </c>
      <c r="O92" s="5" t="s">
        <v>1145</v>
      </c>
      <c r="P92" s="5" t="s">
        <v>1146</v>
      </c>
      <c r="Q92" s="5" t="s">
        <v>1147</v>
      </c>
      <c r="R92" s="5" t="s">
        <v>1148</v>
      </c>
      <c r="S92" s="5" t="s">
        <v>1149</v>
      </c>
      <c r="T92" s="5" t="s">
        <v>1150</v>
      </c>
      <c r="U92" s="5" t="s">
        <v>1151</v>
      </c>
      <c r="V92" s="3"/>
      <c r="W92" s="165" t="s">
        <v>16</v>
      </c>
      <c r="X92" s="165"/>
      <c r="Y92" s="174" t="s">
        <v>1152</v>
      </c>
      <c r="Z92" s="174" t="s">
        <v>1153</v>
      </c>
      <c r="AA92" s="174" t="s">
        <v>1154</v>
      </c>
      <c r="AB92" s="174" t="s">
        <v>1155</v>
      </c>
      <c r="AC92" s="174" t="s">
        <v>1156</v>
      </c>
      <c r="AD92" s="174" t="s">
        <v>1157</v>
      </c>
      <c r="AE92" s="174" t="s">
        <v>1158</v>
      </c>
      <c r="AF92" s="174" t="s">
        <v>1159</v>
      </c>
      <c r="AG92" s="174" t="s">
        <v>1160</v>
      </c>
      <c r="AH92" s="174" t="s">
        <v>1161</v>
      </c>
      <c r="AI92" s="174" t="s">
        <v>1162</v>
      </c>
      <c r="AJ92" s="174" t="s">
        <v>1163</v>
      </c>
      <c r="AK92" s="174" t="s">
        <v>1164</v>
      </c>
      <c r="AL92" s="174" t="s">
        <v>1165</v>
      </c>
      <c r="AM92" s="174" t="s">
        <v>1166</v>
      </c>
      <c r="AN92" s="174" t="s">
        <v>1167</v>
      </c>
      <c r="AO92" s="174" t="s">
        <v>1168</v>
      </c>
      <c r="AP92" s="5" t="s">
        <v>1169</v>
      </c>
      <c r="AQ92" s="5" t="s">
        <v>1170</v>
      </c>
    </row>
    <row r="93" spans="1:43" ht="119.25" customHeight="1" x14ac:dyDescent="0.25">
      <c r="A93" t="s">
        <v>46</v>
      </c>
      <c r="C93" s="5" t="s">
        <v>1171</v>
      </c>
      <c r="D93" s="5" t="s">
        <v>1172</v>
      </c>
      <c r="E93" s="5" t="s">
        <v>1173</v>
      </c>
      <c r="F93" s="5" t="s">
        <v>1174</v>
      </c>
      <c r="G93" s="5" t="s">
        <v>1175</v>
      </c>
      <c r="H93" s="5" t="s">
        <v>1176</v>
      </c>
      <c r="I93" s="5" t="s">
        <v>1177</v>
      </c>
      <c r="J93" s="5" t="s">
        <v>1178</v>
      </c>
      <c r="K93" s="5" t="s">
        <v>1179</v>
      </c>
      <c r="L93" s="5" t="s">
        <v>1180</v>
      </c>
      <c r="M93" s="5" t="s">
        <v>1181</v>
      </c>
      <c r="N93" s="5" t="s">
        <v>1182</v>
      </c>
      <c r="O93" s="5" t="s">
        <v>1183</v>
      </c>
      <c r="P93" s="5" t="s">
        <v>1184</v>
      </c>
      <c r="Q93" s="5" t="s">
        <v>1185</v>
      </c>
      <c r="R93" s="5" t="s">
        <v>1186</v>
      </c>
      <c r="S93" s="5" t="s">
        <v>1187</v>
      </c>
      <c r="T93" s="5" t="s">
        <v>1188</v>
      </c>
      <c r="U93" s="5" t="s">
        <v>1189</v>
      </c>
      <c r="V93" s="3"/>
      <c r="W93" s="165" t="s">
        <v>46</v>
      </c>
      <c r="X93" s="165"/>
      <c r="Y93" s="174" t="s">
        <v>1190</v>
      </c>
      <c r="Z93" s="174" t="s">
        <v>1191</v>
      </c>
      <c r="AA93" s="174" t="s">
        <v>1192</v>
      </c>
      <c r="AB93" s="174" t="s">
        <v>1193</v>
      </c>
      <c r="AC93" s="174" t="s">
        <v>1194</v>
      </c>
      <c r="AD93" s="174" t="s">
        <v>1195</v>
      </c>
      <c r="AE93" s="174" t="s">
        <v>1196</v>
      </c>
      <c r="AF93" s="174" t="s">
        <v>1197</v>
      </c>
      <c r="AG93" s="174" t="s">
        <v>1198</v>
      </c>
      <c r="AH93" s="174" t="s">
        <v>1199</v>
      </c>
      <c r="AI93" s="174" t="s">
        <v>1200</v>
      </c>
      <c r="AJ93" s="174" t="s">
        <v>1201</v>
      </c>
      <c r="AK93" s="174" t="s">
        <v>1202</v>
      </c>
      <c r="AL93" s="174" t="s">
        <v>1203</v>
      </c>
      <c r="AM93" s="174" t="s">
        <v>1204</v>
      </c>
      <c r="AN93" s="174" t="s">
        <v>1205</v>
      </c>
      <c r="AO93" s="174" t="s">
        <v>1206</v>
      </c>
      <c r="AP93" s="5" t="s">
        <v>1207</v>
      </c>
      <c r="AQ93" s="5" t="s">
        <v>1208</v>
      </c>
    </row>
    <row r="94" spans="1:43" ht="119.25" customHeight="1" x14ac:dyDescent="0.25">
      <c r="A94" t="s">
        <v>42</v>
      </c>
      <c r="C94" s="5" t="s">
        <v>1209</v>
      </c>
      <c r="D94" s="5" t="s">
        <v>1210</v>
      </c>
      <c r="E94" s="5" t="s">
        <v>1211</v>
      </c>
      <c r="F94" s="5" t="s">
        <v>1212</v>
      </c>
      <c r="G94" s="5" t="s">
        <v>1213</v>
      </c>
      <c r="H94" s="5" t="s">
        <v>1214</v>
      </c>
      <c r="I94" s="5" t="s">
        <v>1215</v>
      </c>
      <c r="J94" s="5" t="s">
        <v>1216</v>
      </c>
      <c r="K94" s="5" t="s">
        <v>1217</v>
      </c>
      <c r="L94" s="5" t="s">
        <v>1218</v>
      </c>
      <c r="M94" s="5" t="s">
        <v>1219</v>
      </c>
      <c r="N94" s="5" t="s">
        <v>1220</v>
      </c>
      <c r="O94" s="5" t="s">
        <v>1221</v>
      </c>
      <c r="P94" s="5" t="s">
        <v>1222</v>
      </c>
      <c r="Q94" s="5" t="s">
        <v>1223</v>
      </c>
      <c r="R94" s="5" t="s">
        <v>1224</v>
      </c>
      <c r="S94" s="5" t="s">
        <v>1225</v>
      </c>
      <c r="T94" s="5" t="s">
        <v>1226</v>
      </c>
      <c r="U94" s="5" t="s">
        <v>1227</v>
      </c>
      <c r="V94" s="3"/>
      <c r="W94" s="165" t="s">
        <v>42</v>
      </c>
      <c r="X94" s="165"/>
      <c r="Y94" s="174" t="s">
        <v>1228</v>
      </c>
      <c r="Z94" s="174" t="s">
        <v>1229</v>
      </c>
      <c r="AA94" s="174" t="s">
        <v>1230</v>
      </c>
      <c r="AB94" s="174" t="s">
        <v>1231</v>
      </c>
      <c r="AC94" s="174" t="s">
        <v>1232</v>
      </c>
      <c r="AD94" s="174" t="s">
        <v>1233</v>
      </c>
      <c r="AE94" s="174" t="s">
        <v>1234</v>
      </c>
      <c r="AF94" s="174" t="s">
        <v>1235</v>
      </c>
      <c r="AG94" s="174" t="s">
        <v>1236</v>
      </c>
      <c r="AH94" s="174" t="s">
        <v>1237</v>
      </c>
      <c r="AI94" s="174" t="s">
        <v>1238</v>
      </c>
      <c r="AJ94" s="174" t="s">
        <v>1239</v>
      </c>
      <c r="AK94" s="174" t="s">
        <v>1240</v>
      </c>
      <c r="AL94" s="174" t="s">
        <v>1241</v>
      </c>
      <c r="AM94" s="174" t="s">
        <v>1242</v>
      </c>
      <c r="AN94" s="174" t="s">
        <v>1243</v>
      </c>
      <c r="AO94" s="174" t="s">
        <v>1244</v>
      </c>
      <c r="AP94" s="5" t="s">
        <v>1245</v>
      </c>
      <c r="AQ94" s="5" t="s">
        <v>1246</v>
      </c>
    </row>
    <row r="95" spans="1:43" ht="119.25" customHeight="1" x14ac:dyDescent="0.25">
      <c r="A95" t="s">
        <v>2</v>
      </c>
      <c r="C95" s="5" t="s">
        <v>1247</v>
      </c>
      <c r="D95" s="5" t="s">
        <v>1248</v>
      </c>
      <c r="E95" s="5" t="s">
        <v>1249</v>
      </c>
      <c r="F95" s="5" t="s">
        <v>1250</v>
      </c>
      <c r="G95" s="5" t="s">
        <v>1251</v>
      </c>
      <c r="H95" s="5" t="s">
        <v>1252</v>
      </c>
      <c r="I95" s="5" t="s">
        <v>1253</v>
      </c>
      <c r="J95" s="5" t="s">
        <v>1254</v>
      </c>
      <c r="K95" s="5" t="s">
        <v>1255</v>
      </c>
      <c r="L95" s="5" t="s">
        <v>1256</v>
      </c>
      <c r="M95" s="5" t="s">
        <v>1257</v>
      </c>
      <c r="N95" s="5" t="s">
        <v>1258</v>
      </c>
      <c r="O95" s="5" t="s">
        <v>1259</v>
      </c>
      <c r="P95" s="5" t="s">
        <v>1260</v>
      </c>
      <c r="Q95" s="5" t="s">
        <v>1261</v>
      </c>
      <c r="R95" s="5" t="s">
        <v>1262</v>
      </c>
      <c r="S95" s="5" t="s">
        <v>1263</v>
      </c>
      <c r="T95" s="5" t="s">
        <v>1264</v>
      </c>
      <c r="U95" s="5" t="s">
        <v>1265</v>
      </c>
      <c r="V95" s="3"/>
      <c r="W95" s="165" t="s">
        <v>2</v>
      </c>
      <c r="X95" s="165"/>
      <c r="Y95" s="174" t="s">
        <v>1266</v>
      </c>
      <c r="Z95" s="174" t="s">
        <v>1267</v>
      </c>
      <c r="AA95" s="174" t="s">
        <v>1268</v>
      </c>
      <c r="AB95" s="174" t="s">
        <v>1269</v>
      </c>
      <c r="AC95" s="174" t="s">
        <v>1270</v>
      </c>
      <c r="AD95" s="174" t="s">
        <v>1271</v>
      </c>
      <c r="AE95" s="174" t="s">
        <v>1272</v>
      </c>
      <c r="AF95" s="174" t="s">
        <v>1273</v>
      </c>
      <c r="AG95" s="174" t="s">
        <v>1274</v>
      </c>
      <c r="AH95" s="174" t="s">
        <v>1275</v>
      </c>
      <c r="AI95" s="174" t="s">
        <v>1276</v>
      </c>
      <c r="AJ95" s="174" t="s">
        <v>1277</v>
      </c>
      <c r="AK95" s="174" t="s">
        <v>1278</v>
      </c>
      <c r="AL95" s="174" t="s">
        <v>1279</v>
      </c>
      <c r="AM95" s="174" t="s">
        <v>1280</v>
      </c>
      <c r="AN95" s="174" t="s">
        <v>1281</v>
      </c>
      <c r="AO95" s="174" t="s">
        <v>1282</v>
      </c>
      <c r="AP95" s="5" t="s">
        <v>1283</v>
      </c>
      <c r="AQ95" s="5" t="s">
        <v>1284</v>
      </c>
    </row>
    <row r="96" spans="1:43" ht="119.25" customHeight="1" x14ac:dyDescent="0.25">
      <c r="A96" t="s">
        <v>3</v>
      </c>
      <c r="C96" s="5" t="s">
        <v>1285</v>
      </c>
      <c r="D96" s="5" t="s">
        <v>1286</v>
      </c>
      <c r="E96" s="5" t="s">
        <v>1287</v>
      </c>
      <c r="F96" s="5" t="s">
        <v>1288</v>
      </c>
      <c r="G96" s="5" t="s">
        <v>1289</v>
      </c>
      <c r="H96" s="5" t="s">
        <v>1290</v>
      </c>
      <c r="I96" s="5" t="s">
        <v>1291</v>
      </c>
      <c r="J96" s="5" t="s">
        <v>1292</v>
      </c>
      <c r="K96" s="5" t="s">
        <v>1293</v>
      </c>
      <c r="L96" s="5" t="s">
        <v>1294</v>
      </c>
      <c r="M96" s="5" t="s">
        <v>1295</v>
      </c>
      <c r="N96" s="5" t="s">
        <v>1296</v>
      </c>
      <c r="O96" s="5" t="s">
        <v>1297</v>
      </c>
      <c r="P96" s="5" t="s">
        <v>1298</v>
      </c>
      <c r="Q96" s="5" t="s">
        <v>1299</v>
      </c>
      <c r="R96" s="5" t="s">
        <v>1300</v>
      </c>
      <c r="S96" s="5" t="s">
        <v>1301</v>
      </c>
      <c r="T96" s="5" t="s">
        <v>1302</v>
      </c>
      <c r="U96" s="5" t="s">
        <v>1303</v>
      </c>
      <c r="V96" s="3"/>
      <c r="W96" s="165" t="s">
        <v>3</v>
      </c>
      <c r="X96" s="165"/>
      <c r="Y96" s="174" t="s">
        <v>1304</v>
      </c>
      <c r="Z96" s="174" t="s">
        <v>1305</v>
      </c>
      <c r="AA96" s="174" t="s">
        <v>1306</v>
      </c>
      <c r="AB96" s="174" t="s">
        <v>1307</v>
      </c>
      <c r="AC96" s="174" t="s">
        <v>1308</v>
      </c>
      <c r="AD96" s="174" t="s">
        <v>1309</v>
      </c>
      <c r="AE96" s="174" t="s">
        <v>1310</v>
      </c>
      <c r="AF96" s="174" t="s">
        <v>1311</v>
      </c>
      <c r="AG96" s="174" t="s">
        <v>1312</v>
      </c>
      <c r="AH96" s="174" t="s">
        <v>1313</v>
      </c>
      <c r="AI96" s="174" t="s">
        <v>1314</v>
      </c>
      <c r="AJ96" s="174" t="s">
        <v>1315</v>
      </c>
      <c r="AK96" s="174" t="s">
        <v>1316</v>
      </c>
      <c r="AL96" s="174" t="s">
        <v>1317</v>
      </c>
      <c r="AM96" s="174" t="s">
        <v>1318</v>
      </c>
      <c r="AN96" s="174" t="s">
        <v>1319</v>
      </c>
      <c r="AO96" s="174" t="s">
        <v>1320</v>
      </c>
      <c r="AP96" s="5" t="s">
        <v>1321</v>
      </c>
      <c r="AQ96" s="5" t="s">
        <v>1322</v>
      </c>
    </row>
    <row r="97" spans="1:43" ht="119.25" customHeight="1" x14ac:dyDescent="0.25">
      <c r="A97" t="s">
        <v>4</v>
      </c>
      <c r="C97" s="5" t="s">
        <v>1323</v>
      </c>
      <c r="D97" s="5" t="s">
        <v>1324</v>
      </c>
      <c r="E97" s="5" t="s">
        <v>1325</v>
      </c>
      <c r="F97" s="5" t="s">
        <v>1326</v>
      </c>
      <c r="G97" s="5" t="s">
        <v>1327</v>
      </c>
      <c r="H97" s="5" t="s">
        <v>1328</v>
      </c>
      <c r="I97" s="5" t="s">
        <v>1329</v>
      </c>
      <c r="J97" s="5" t="s">
        <v>1330</v>
      </c>
      <c r="K97" s="5" t="s">
        <v>1331</v>
      </c>
      <c r="L97" s="5" t="s">
        <v>1332</v>
      </c>
      <c r="M97" s="5" t="s">
        <v>1333</v>
      </c>
      <c r="N97" s="5" t="s">
        <v>1334</v>
      </c>
      <c r="O97" s="5" t="s">
        <v>1335</v>
      </c>
      <c r="P97" s="5" t="s">
        <v>1336</v>
      </c>
      <c r="Q97" s="5" t="s">
        <v>1337</v>
      </c>
      <c r="R97" s="5" t="s">
        <v>1338</v>
      </c>
      <c r="S97" s="5" t="s">
        <v>1339</v>
      </c>
      <c r="T97" s="5" t="s">
        <v>1340</v>
      </c>
      <c r="U97" s="5" t="s">
        <v>1341</v>
      </c>
      <c r="V97" s="3"/>
      <c r="W97" s="165" t="s">
        <v>4</v>
      </c>
      <c r="X97" s="165"/>
      <c r="Y97" s="174" t="s">
        <v>1342</v>
      </c>
      <c r="Z97" s="174" t="s">
        <v>1343</v>
      </c>
      <c r="AA97" s="174" t="s">
        <v>1344</v>
      </c>
      <c r="AB97" s="174" t="s">
        <v>1345</v>
      </c>
      <c r="AC97" s="174" t="s">
        <v>1346</v>
      </c>
      <c r="AD97" s="174" t="s">
        <v>1347</v>
      </c>
      <c r="AE97" s="174" t="s">
        <v>1348</v>
      </c>
      <c r="AF97" s="174" t="s">
        <v>1349</v>
      </c>
      <c r="AG97" s="174" t="s">
        <v>1350</v>
      </c>
      <c r="AH97" s="174" t="s">
        <v>1351</v>
      </c>
      <c r="AI97" s="174" t="s">
        <v>1352</v>
      </c>
      <c r="AJ97" s="174" t="s">
        <v>1353</v>
      </c>
      <c r="AK97" s="174" t="s">
        <v>1354</v>
      </c>
      <c r="AL97" s="174" t="s">
        <v>1355</v>
      </c>
      <c r="AM97" s="174" t="s">
        <v>1356</v>
      </c>
      <c r="AN97" s="174" t="s">
        <v>1357</v>
      </c>
      <c r="AO97" s="174" t="s">
        <v>1358</v>
      </c>
      <c r="AP97" s="5" t="s">
        <v>1359</v>
      </c>
      <c r="AQ97" s="5" t="s">
        <v>1360</v>
      </c>
    </row>
    <row r="98" spans="1:43" ht="119.25" customHeight="1" x14ac:dyDescent="0.25">
      <c r="A98" t="s">
        <v>6</v>
      </c>
      <c r="C98" s="5" t="s">
        <v>1361</v>
      </c>
      <c r="D98" s="5" t="s">
        <v>1362</v>
      </c>
      <c r="E98" s="5" t="s">
        <v>1363</v>
      </c>
      <c r="F98" s="5" t="s">
        <v>1364</v>
      </c>
      <c r="G98" s="5" t="s">
        <v>1365</v>
      </c>
      <c r="H98" s="5" t="s">
        <v>1366</v>
      </c>
      <c r="I98" s="5" t="s">
        <v>1367</v>
      </c>
      <c r="J98" s="5" t="s">
        <v>1368</v>
      </c>
      <c r="K98" s="5" t="s">
        <v>1369</v>
      </c>
      <c r="L98" s="5" t="s">
        <v>1370</v>
      </c>
      <c r="M98" s="5" t="s">
        <v>1371</v>
      </c>
      <c r="N98" s="5" t="s">
        <v>1372</v>
      </c>
      <c r="O98" s="5" t="s">
        <v>1373</v>
      </c>
      <c r="P98" s="5" t="s">
        <v>1374</v>
      </c>
      <c r="Q98" s="5" t="s">
        <v>1375</v>
      </c>
      <c r="R98" s="5" t="s">
        <v>1376</v>
      </c>
      <c r="S98" s="5" t="s">
        <v>1377</v>
      </c>
      <c r="T98" s="5" t="s">
        <v>1378</v>
      </c>
      <c r="U98" s="5" t="s">
        <v>1379</v>
      </c>
      <c r="V98" s="3"/>
      <c r="W98" s="165" t="s">
        <v>6</v>
      </c>
      <c r="X98" s="165"/>
      <c r="Y98" s="174" t="s">
        <v>1380</v>
      </c>
      <c r="Z98" s="174" t="s">
        <v>1381</v>
      </c>
      <c r="AA98" s="174" t="s">
        <v>1382</v>
      </c>
      <c r="AB98" s="174" t="s">
        <v>1383</v>
      </c>
      <c r="AC98" s="174" t="s">
        <v>1384</v>
      </c>
      <c r="AD98" s="174" t="s">
        <v>1385</v>
      </c>
      <c r="AE98" s="174" t="s">
        <v>1386</v>
      </c>
      <c r="AF98" s="174" t="s">
        <v>1387</v>
      </c>
      <c r="AG98" s="174" t="s">
        <v>1388</v>
      </c>
      <c r="AH98" s="174" t="s">
        <v>1389</v>
      </c>
      <c r="AI98" s="174" t="s">
        <v>1390</v>
      </c>
      <c r="AJ98" s="174" t="s">
        <v>1391</v>
      </c>
      <c r="AK98" s="174" t="s">
        <v>1392</v>
      </c>
      <c r="AL98" s="174" t="s">
        <v>1393</v>
      </c>
      <c r="AM98" s="174" t="s">
        <v>1394</v>
      </c>
      <c r="AN98" s="174" t="s">
        <v>1395</v>
      </c>
      <c r="AO98" s="174" t="s">
        <v>1396</v>
      </c>
      <c r="AP98" s="5" t="s">
        <v>1397</v>
      </c>
      <c r="AQ98" s="5" t="s">
        <v>1398</v>
      </c>
    </row>
    <row r="99" spans="1:43" x14ac:dyDescent="0.25">
      <c r="A99" s="6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</row>
    <row r="100" spans="1:43" x14ac:dyDescent="0.25">
      <c r="A100" s="6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</row>
    <row r="101" spans="1:43" x14ac:dyDescent="0.25">
      <c r="A101" s="6"/>
      <c r="C101" s="6" t="s">
        <v>42</v>
      </c>
      <c r="D101" s="6" t="s">
        <v>2</v>
      </c>
      <c r="E101" s="6" t="s">
        <v>3</v>
      </c>
      <c r="F101" s="6" t="s">
        <v>4</v>
      </c>
      <c r="G101" s="6" t="s">
        <v>5</v>
      </c>
      <c r="H101" s="6" t="s">
        <v>6</v>
      </c>
      <c r="I101" s="6" t="s">
        <v>7</v>
      </c>
      <c r="J101" s="6" t="s">
        <v>8</v>
      </c>
      <c r="K101" s="6" t="s">
        <v>9</v>
      </c>
      <c r="L101" s="6" t="s">
        <v>10</v>
      </c>
      <c r="M101" s="6" t="s">
        <v>11</v>
      </c>
      <c r="N101" s="6" t="s">
        <v>12</v>
      </c>
      <c r="O101" s="6" t="s">
        <v>13</v>
      </c>
      <c r="P101" s="6" t="s">
        <v>44</v>
      </c>
      <c r="Q101" s="6" t="s">
        <v>14</v>
      </c>
      <c r="R101" s="6" t="s">
        <v>19</v>
      </c>
      <c r="S101" s="6" t="s">
        <v>15</v>
      </c>
      <c r="T101" s="6" t="s">
        <v>45</v>
      </c>
      <c r="U101" s="6">
        <v>0</v>
      </c>
      <c r="W101" s="171" t="s">
        <v>42</v>
      </c>
      <c r="X101" s="171" t="s">
        <v>2</v>
      </c>
      <c r="Y101" s="171" t="s">
        <v>3</v>
      </c>
      <c r="Z101" s="171" t="s">
        <v>4</v>
      </c>
      <c r="AA101" s="171" t="s">
        <v>5</v>
      </c>
      <c r="AB101" s="171" t="s">
        <v>6</v>
      </c>
      <c r="AC101" s="171" t="s">
        <v>7</v>
      </c>
      <c r="AD101" s="171" t="s">
        <v>8</v>
      </c>
      <c r="AE101" s="171" t="s">
        <v>9</v>
      </c>
      <c r="AF101" s="171" t="s">
        <v>10</v>
      </c>
      <c r="AG101" s="171" t="s">
        <v>11</v>
      </c>
      <c r="AH101" s="171" t="s">
        <v>12</v>
      </c>
      <c r="AI101" s="171" t="s">
        <v>13</v>
      </c>
      <c r="AJ101" s="171" t="s">
        <v>44</v>
      </c>
      <c r="AK101" s="171" t="s">
        <v>14</v>
      </c>
      <c r="AL101" s="171" t="s">
        <v>19</v>
      </c>
      <c r="AM101" s="171" t="s">
        <v>15</v>
      </c>
      <c r="AN101" s="171" t="s">
        <v>45</v>
      </c>
      <c r="AO101" s="171">
        <v>0</v>
      </c>
    </row>
    <row r="102" spans="1:43" x14ac:dyDescent="0.25">
      <c r="A102" s="1" t="s">
        <v>16</v>
      </c>
      <c r="B102" t="s">
        <v>23</v>
      </c>
      <c r="C102" s="2" t="e">
        <v>#N/A</v>
      </c>
      <c r="D102" s="2" t="e">
        <v>#N/A</v>
      </c>
      <c r="E102" s="2" t="e">
        <v>#N/A</v>
      </c>
      <c r="F102" s="2" t="e">
        <v>#N/A</v>
      </c>
      <c r="G102" s="2" t="e">
        <v>#N/A</v>
      </c>
      <c r="H102" s="2" t="e">
        <v>#N/A</v>
      </c>
      <c r="I102" s="2" t="e">
        <v>#N/A</v>
      </c>
      <c r="J102" s="2" t="e">
        <v>#N/A</v>
      </c>
      <c r="K102" s="2" t="e">
        <v>#N/A</v>
      </c>
      <c r="L102" s="2" t="e">
        <v>#N/A</v>
      </c>
      <c r="M102" s="2" t="e">
        <v>#N/A</v>
      </c>
      <c r="N102" s="2" t="e">
        <v>#N/A</v>
      </c>
      <c r="O102" s="2" t="e">
        <v>#N/A</v>
      </c>
      <c r="P102" s="2" t="e">
        <v>#N/A</v>
      </c>
      <c r="Q102" s="2" t="e">
        <v>#N/A</v>
      </c>
      <c r="R102" s="2" t="e">
        <v>#N/A</v>
      </c>
      <c r="S102" s="2" t="e">
        <v>#N/A</v>
      </c>
      <c r="T102" s="2" t="e">
        <v>#N/A</v>
      </c>
      <c r="U102" s="2" t="e">
        <v>#N/A</v>
      </c>
      <c r="W102" s="172" t="e">
        <v>#N/A</v>
      </c>
      <c r="X102" s="172" t="e">
        <v>#N/A</v>
      </c>
      <c r="Y102" s="172" t="e">
        <v>#N/A</v>
      </c>
      <c r="Z102" s="172" t="e">
        <v>#N/A</v>
      </c>
      <c r="AA102" s="172" t="e">
        <v>#N/A</v>
      </c>
      <c r="AB102" s="172" t="e">
        <v>#N/A</v>
      </c>
      <c r="AC102" s="172" t="e">
        <v>#N/A</v>
      </c>
      <c r="AD102" s="172" t="e">
        <v>#N/A</v>
      </c>
      <c r="AE102" s="172" t="e">
        <v>#N/A</v>
      </c>
      <c r="AF102" s="172" t="e">
        <v>#N/A</v>
      </c>
      <c r="AG102" s="172" t="e">
        <v>#N/A</v>
      </c>
      <c r="AH102" s="172" t="e">
        <v>#N/A</v>
      </c>
      <c r="AI102" s="172" t="e">
        <v>#N/A</v>
      </c>
      <c r="AJ102" s="172" t="e">
        <v>#N/A</v>
      </c>
      <c r="AK102" s="172" t="e">
        <v>#N/A</v>
      </c>
      <c r="AL102" s="172" t="e">
        <v>#N/A</v>
      </c>
      <c r="AM102" s="172" t="e">
        <v>#N/A</v>
      </c>
      <c r="AN102" s="172" t="e">
        <v>#N/A</v>
      </c>
      <c r="AO102" s="172" t="e">
        <v>#N/A</v>
      </c>
    </row>
    <row r="103" spans="1:43" x14ac:dyDescent="0.25">
      <c r="A103" s="1" t="s">
        <v>16</v>
      </c>
      <c r="B103" t="s">
        <v>20</v>
      </c>
      <c r="C103" s="2" t="e">
        <v>#N/A</v>
      </c>
      <c r="D103" s="2" t="e">
        <v>#N/A</v>
      </c>
      <c r="E103" s="2" t="e">
        <v>#N/A</v>
      </c>
      <c r="F103" s="2" t="e">
        <v>#N/A</v>
      </c>
      <c r="G103" s="2" t="e">
        <v>#N/A</v>
      </c>
      <c r="H103" s="2" t="e">
        <v>#N/A</v>
      </c>
      <c r="I103" s="2" t="e">
        <v>#N/A</v>
      </c>
      <c r="J103" s="2" t="e">
        <v>#N/A</v>
      </c>
      <c r="K103" s="2" t="e">
        <v>#N/A</v>
      </c>
      <c r="L103" s="2" t="e">
        <v>#N/A</v>
      </c>
      <c r="M103" s="2" t="e">
        <v>#N/A</v>
      </c>
      <c r="N103" s="2" t="e">
        <v>#N/A</v>
      </c>
      <c r="O103" s="2" t="e">
        <v>#N/A</v>
      </c>
      <c r="P103" s="2" t="e">
        <v>#N/A</v>
      </c>
      <c r="Q103" s="2" t="e">
        <v>#N/A</v>
      </c>
      <c r="R103" s="2" t="e">
        <v>#N/A</v>
      </c>
      <c r="S103" s="2" t="e">
        <v>#N/A</v>
      </c>
      <c r="T103" s="2" t="e">
        <v>#N/A</v>
      </c>
      <c r="U103" s="2" t="e">
        <v>#N/A</v>
      </c>
      <c r="W103" s="172" t="e">
        <v>#N/A</v>
      </c>
      <c r="X103" s="172" t="e">
        <v>#N/A</v>
      </c>
      <c r="Y103" s="172" t="e">
        <v>#N/A</v>
      </c>
      <c r="Z103" s="172" t="e">
        <v>#N/A</v>
      </c>
      <c r="AA103" s="172" t="e">
        <v>#N/A</v>
      </c>
      <c r="AB103" s="172" t="e">
        <v>#N/A</v>
      </c>
      <c r="AC103" s="172" t="e">
        <v>#N/A</v>
      </c>
      <c r="AD103" s="172" t="e">
        <v>#N/A</v>
      </c>
      <c r="AE103" s="172" t="e">
        <v>#N/A</v>
      </c>
      <c r="AF103" s="172" t="e">
        <v>#N/A</v>
      </c>
      <c r="AG103" s="172" t="e">
        <v>#N/A</v>
      </c>
      <c r="AH103" s="172" t="e">
        <v>#N/A</v>
      </c>
      <c r="AI103" s="172" t="e">
        <v>#N/A</v>
      </c>
      <c r="AJ103" s="172" t="e">
        <v>#N/A</v>
      </c>
      <c r="AK103" s="172" t="e">
        <v>#N/A</v>
      </c>
      <c r="AL103" s="172" t="e">
        <v>#N/A</v>
      </c>
      <c r="AM103" s="172" t="e">
        <v>#N/A</v>
      </c>
      <c r="AN103" s="172" t="e">
        <v>#N/A</v>
      </c>
      <c r="AO103" s="172" t="e">
        <v>#N/A</v>
      </c>
    </row>
    <row r="104" spans="1:43" x14ac:dyDescent="0.25">
      <c r="A104" s="1" t="s">
        <v>16</v>
      </c>
      <c r="B104" t="s">
        <v>21</v>
      </c>
      <c r="C104" s="2" t="e">
        <v>#N/A</v>
      </c>
      <c r="D104" s="2" t="e">
        <v>#N/A</v>
      </c>
      <c r="E104" s="2" t="e">
        <v>#N/A</v>
      </c>
      <c r="F104" s="2" t="e">
        <v>#N/A</v>
      </c>
      <c r="G104" s="2" t="e">
        <v>#N/A</v>
      </c>
      <c r="H104" s="2" t="e">
        <v>#N/A</v>
      </c>
      <c r="I104" s="2" t="e">
        <v>#N/A</v>
      </c>
      <c r="J104" s="2" t="e">
        <v>#N/A</v>
      </c>
      <c r="K104" s="2" t="e">
        <v>#N/A</v>
      </c>
      <c r="L104" s="2" t="e">
        <v>#N/A</v>
      </c>
      <c r="M104" s="2" t="e">
        <v>#N/A</v>
      </c>
      <c r="N104" s="2" t="e">
        <v>#N/A</v>
      </c>
      <c r="O104" s="2" t="e">
        <v>#N/A</v>
      </c>
      <c r="P104" s="2" t="e">
        <v>#N/A</v>
      </c>
      <c r="Q104" s="2" t="e">
        <v>#N/A</v>
      </c>
      <c r="R104" s="2" t="e">
        <v>#N/A</v>
      </c>
      <c r="S104" s="2" t="e">
        <v>#N/A</v>
      </c>
      <c r="T104" s="2" t="e">
        <v>#N/A</v>
      </c>
      <c r="U104" s="2" t="e">
        <v>#N/A</v>
      </c>
      <c r="W104" s="172" t="e">
        <v>#N/A</v>
      </c>
      <c r="X104" s="172" t="e">
        <v>#N/A</v>
      </c>
      <c r="Y104" s="172" t="e">
        <v>#N/A</v>
      </c>
      <c r="Z104" s="172" t="e">
        <v>#N/A</v>
      </c>
      <c r="AA104" s="172" t="e">
        <v>#N/A</v>
      </c>
      <c r="AB104" s="172" t="e">
        <v>#N/A</v>
      </c>
      <c r="AC104" s="172" t="e">
        <v>#N/A</v>
      </c>
      <c r="AD104" s="172" t="e">
        <v>#N/A</v>
      </c>
      <c r="AE104" s="172" t="e">
        <v>#N/A</v>
      </c>
      <c r="AF104" s="172" t="e">
        <v>#N/A</v>
      </c>
      <c r="AG104" s="172" t="e">
        <v>#N/A</v>
      </c>
      <c r="AH104" s="172" t="e">
        <v>#N/A</v>
      </c>
      <c r="AI104" s="172" t="e">
        <v>#N/A</v>
      </c>
      <c r="AJ104" s="172" t="e">
        <v>#N/A</v>
      </c>
      <c r="AK104" s="172" t="e">
        <v>#N/A</v>
      </c>
      <c r="AL104" s="172" t="e">
        <v>#N/A</v>
      </c>
      <c r="AM104" s="172" t="e">
        <v>#N/A</v>
      </c>
      <c r="AN104" s="172" t="e">
        <v>#N/A</v>
      </c>
      <c r="AO104" s="172" t="e">
        <v>#N/A</v>
      </c>
    </row>
    <row r="105" spans="1:43" x14ac:dyDescent="0.25">
      <c r="A105" s="1" t="s">
        <v>16</v>
      </c>
      <c r="B105" t="s">
        <v>22</v>
      </c>
      <c r="C105" s="2" t="e">
        <f>W105*$V$14</f>
        <v>#N/A</v>
      </c>
      <c r="D105" s="2" t="e">
        <f t="shared" ref="D105" si="218">X105*$V$14</f>
        <v>#N/A</v>
      </c>
      <c r="E105" s="2" t="e">
        <f t="shared" ref="E105" si="219">Y105*$V$14</f>
        <v>#N/A</v>
      </c>
      <c r="F105" s="2" t="e">
        <f t="shared" ref="F105" si="220">Z105*$V$14</f>
        <v>#N/A</v>
      </c>
      <c r="G105" s="2" t="e">
        <f t="shared" ref="G105" si="221">AA105*$V$14</f>
        <v>#N/A</v>
      </c>
      <c r="H105" s="2" t="e">
        <f t="shared" ref="H105" si="222">AB105*$V$14</f>
        <v>#N/A</v>
      </c>
      <c r="I105" s="2" t="e">
        <f t="shared" ref="I105" si="223">AC105*$V$14</f>
        <v>#N/A</v>
      </c>
      <c r="J105" s="2" t="e">
        <f t="shared" ref="J105" si="224">AD105*$V$14</f>
        <v>#N/A</v>
      </c>
      <c r="K105" s="2" t="e">
        <f t="shared" ref="K105" si="225">AE105*$V$14</f>
        <v>#N/A</v>
      </c>
      <c r="L105" s="2" t="e">
        <f t="shared" ref="L105" si="226">AF105*$V$14</f>
        <v>#N/A</v>
      </c>
      <c r="M105" s="2" t="e">
        <f t="shared" ref="M105" si="227">AG105*$V$14</f>
        <v>#N/A</v>
      </c>
      <c r="N105" s="2" t="e">
        <f t="shared" ref="N105" si="228">AH105*$V$14</f>
        <v>#N/A</v>
      </c>
      <c r="O105" s="2" t="e">
        <f t="shared" ref="O105" si="229">AI105*$V$14</f>
        <v>#N/A</v>
      </c>
      <c r="P105" s="2" t="e">
        <f t="shared" ref="P105" si="230">AJ105*$V$14</f>
        <v>#N/A</v>
      </c>
      <c r="Q105" s="2" t="e">
        <f t="shared" ref="Q105" si="231">AK105*$V$14</f>
        <v>#N/A</v>
      </c>
      <c r="R105" s="2" t="e">
        <f t="shared" ref="R105" si="232">AL105*$V$14</f>
        <v>#N/A</v>
      </c>
      <c r="S105" s="2" t="e">
        <f t="shared" ref="S105" si="233">AM105*$V$14</f>
        <v>#N/A</v>
      </c>
      <c r="T105" s="2" t="e">
        <f t="shared" ref="T105" si="234">AN105*$V$14</f>
        <v>#N/A</v>
      </c>
      <c r="U105" s="2" t="e">
        <f t="shared" ref="U105" si="235">AO105*$V$14</f>
        <v>#N/A</v>
      </c>
      <c r="W105" s="170" t="e">
        <v>#N/A</v>
      </c>
      <c r="X105" s="170" t="e">
        <v>#N/A</v>
      </c>
      <c r="Y105" s="170" t="e">
        <v>#N/A</v>
      </c>
      <c r="Z105" s="170" t="e">
        <v>#N/A</v>
      </c>
      <c r="AA105" s="170" t="e">
        <v>#N/A</v>
      </c>
      <c r="AB105" s="170" t="e">
        <v>#N/A</v>
      </c>
      <c r="AC105" s="170" t="e">
        <v>#N/A</v>
      </c>
      <c r="AD105" s="170" t="e">
        <v>#N/A</v>
      </c>
      <c r="AE105" s="170" t="e">
        <v>#N/A</v>
      </c>
      <c r="AF105" s="170" t="e">
        <v>#N/A</v>
      </c>
      <c r="AG105" s="170" t="e">
        <v>#N/A</v>
      </c>
      <c r="AH105" s="170" t="e">
        <v>#N/A</v>
      </c>
      <c r="AI105" s="170" t="e">
        <v>#N/A</v>
      </c>
      <c r="AJ105" s="170" t="e">
        <v>#N/A</v>
      </c>
      <c r="AK105" s="170" t="e">
        <v>#N/A</v>
      </c>
      <c r="AL105" s="170" t="e">
        <v>#N/A</v>
      </c>
      <c r="AM105" s="170" t="e">
        <v>#N/A</v>
      </c>
      <c r="AN105" s="170" t="e">
        <v>#N/A</v>
      </c>
      <c r="AO105" s="170" t="e">
        <v>#N/A</v>
      </c>
    </row>
    <row r="106" spans="1:43" x14ac:dyDescent="0.25">
      <c r="A106" s="1" t="s">
        <v>46</v>
      </c>
      <c r="B106" t="s">
        <v>23</v>
      </c>
      <c r="C106" s="2" t="s">
        <v>1399</v>
      </c>
      <c r="D106" s="2" t="s">
        <v>1399</v>
      </c>
      <c r="E106" s="2" t="s">
        <v>1399</v>
      </c>
      <c r="F106" s="2" t="s">
        <v>1399</v>
      </c>
      <c r="G106" s="2" t="s">
        <v>1399</v>
      </c>
      <c r="H106" s="2" t="s">
        <v>1399</v>
      </c>
      <c r="I106" s="2" t="s">
        <v>1399</v>
      </c>
      <c r="J106" s="2" t="s">
        <v>1399</v>
      </c>
      <c r="K106" s="2" t="s">
        <v>1399</v>
      </c>
      <c r="L106" s="2" t="s">
        <v>1399</v>
      </c>
      <c r="M106" s="2" t="s">
        <v>1399</v>
      </c>
      <c r="N106" s="2" t="s">
        <v>1399</v>
      </c>
      <c r="O106" s="2" t="s">
        <v>1399</v>
      </c>
      <c r="P106" s="2" t="s">
        <v>1399</v>
      </c>
      <c r="Q106" s="2" t="s">
        <v>1399</v>
      </c>
      <c r="R106" s="2" t="s">
        <v>1399</v>
      </c>
      <c r="S106" s="2" t="s">
        <v>1399</v>
      </c>
      <c r="T106" s="2" t="s">
        <v>1399</v>
      </c>
      <c r="U106" s="2" t="e">
        <v>#N/A</v>
      </c>
      <c r="W106" s="172" t="s">
        <v>1399</v>
      </c>
      <c r="X106" s="172" t="s">
        <v>1399</v>
      </c>
      <c r="Y106" s="172" t="s">
        <v>1399</v>
      </c>
      <c r="Z106" s="172" t="s">
        <v>1399</v>
      </c>
      <c r="AA106" s="172" t="s">
        <v>1399</v>
      </c>
      <c r="AB106" s="172" t="s">
        <v>1399</v>
      </c>
      <c r="AC106" s="172" t="s">
        <v>1399</v>
      </c>
      <c r="AD106" s="172" t="s">
        <v>1399</v>
      </c>
      <c r="AE106" s="172" t="s">
        <v>1399</v>
      </c>
      <c r="AF106" s="172" t="s">
        <v>1399</v>
      </c>
      <c r="AG106" s="172" t="s">
        <v>1399</v>
      </c>
      <c r="AH106" s="172" t="s">
        <v>1399</v>
      </c>
      <c r="AI106" s="172" t="s">
        <v>1399</v>
      </c>
      <c r="AJ106" s="172" t="s">
        <v>1399</v>
      </c>
      <c r="AK106" s="172" t="s">
        <v>1399</v>
      </c>
      <c r="AL106" s="172" t="s">
        <v>1399</v>
      </c>
      <c r="AM106" s="172" t="s">
        <v>1399</v>
      </c>
      <c r="AN106" s="172" t="s">
        <v>1399</v>
      </c>
      <c r="AO106" s="172" t="e">
        <v>#N/A</v>
      </c>
    </row>
    <row r="107" spans="1:43" x14ac:dyDescent="0.25">
      <c r="A107" s="1" t="s">
        <v>46</v>
      </c>
      <c r="B107" t="s">
        <v>20</v>
      </c>
      <c r="C107" s="2" t="s">
        <v>1400</v>
      </c>
      <c r="D107" s="2" t="s">
        <v>1401</v>
      </c>
      <c r="E107" s="2" t="s">
        <v>1402</v>
      </c>
      <c r="F107" s="2" t="s">
        <v>1403</v>
      </c>
      <c r="G107" s="2" t="s">
        <v>1404</v>
      </c>
      <c r="H107" s="2" t="s">
        <v>1405</v>
      </c>
      <c r="I107" s="2" t="s">
        <v>1406</v>
      </c>
      <c r="J107" s="2" t="s">
        <v>1407</v>
      </c>
      <c r="K107" s="2" t="s">
        <v>1408</v>
      </c>
      <c r="L107" s="2" t="s">
        <v>1409</v>
      </c>
      <c r="M107" s="2" t="s">
        <v>1410</v>
      </c>
      <c r="N107" s="2" t="s">
        <v>1411</v>
      </c>
      <c r="O107" s="2" t="s">
        <v>1412</v>
      </c>
      <c r="P107" s="2" t="s">
        <v>1413</v>
      </c>
      <c r="Q107" s="2" t="s">
        <v>318</v>
      </c>
      <c r="R107" s="2" t="s">
        <v>1414</v>
      </c>
      <c r="S107" s="2" t="s">
        <v>1415</v>
      </c>
      <c r="T107" s="2" t="s">
        <v>1416</v>
      </c>
      <c r="U107" s="2" t="e">
        <v>#N/A</v>
      </c>
      <c r="W107" s="172" t="s">
        <v>1400</v>
      </c>
      <c r="X107" s="172" t="s">
        <v>1401</v>
      </c>
      <c r="Y107" s="172" t="s">
        <v>1402</v>
      </c>
      <c r="Z107" s="172" t="s">
        <v>1403</v>
      </c>
      <c r="AA107" s="172" t="s">
        <v>1404</v>
      </c>
      <c r="AB107" s="172" t="s">
        <v>1405</v>
      </c>
      <c r="AC107" s="172" t="s">
        <v>1406</v>
      </c>
      <c r="AD107" s="172" t="s">
        <v>1407</v>
      </c>
      <c r="AE107" s="172" t="s">
        <v>1408</v>
      </c>
      <c r="AF107" s="172" t="s">
        <v>1409</v>
      </c>
      <c r="AG107" s="172" t="s">
        <v>1410</v>
      </c>
      <c r="AH107" s="172" t="s">
        <v>1411</v>
      </c>
      <c r="AI107" s="172" t="s">
        <v>1412</v>
      </c>
      <c r="AJ107" s="172" t="s">
        <v>1413</v>
      </c>
      <c r="AK107" s="172" t="s">
        <v>318</v>
      </c>
      <c r="AL107" s="172" t="s">
        <v>1414</v>
      </c>
      <c r="AM107" s="172" t="s">
        <v>1415</v>
      </c>
      <c r="AN107" s="172" t="s">
        <v>1416</v>
      </c>
      <c r="AO107" s="172" t="e">
        <v>#N/A</v>
      </c>
    </row>
    <row r="108" spans="1:43" x14ac:dyDescent="0.25">
      <c r="A108" s="1" t="s">
        <v>46</v>
      </c>
      <c r="B108" t="s">
        <v>21</v>
      </c>
      <c r="C108" s="2" t="e">
        <v>#N/A</v>
      </c>
      <c r="D108" s="2" t="e">
        <v>#N/A</v>
      </c>
      <c r="E108" s="2" t="s">
        <v>1417</v>
      </c>
      <c r="F108" s="2" t="s">
        <v>140</v>
      </c>
      <c r="G108" s="2" t="s">
        <v>1418</v>
      </c>
      <c r="H108" s="2" t="s">
        <v>1419</v>
      </c>
      <c r="I108" s="2" t="s">
        <v>1420</v>
      </c>
      <c r="J108" s="2" t="s">
        <v>1421</v>
      </c>
      <c r="K108" s="2" t="s">
        <v>1422</v>
      </c>
      <c r="L108" s="2" t="s">
        <v>144</v>
      </c>
      <c r="M108" s="2" t="s">
        <v>1423</v>
      </c>
      <c r="N108" s="2" t="s">
        <v>1424</v>
      </c>
      <c r="O108" s="2" t="s">
        <v>1425</v>
      </c>
      <c r="P108" s="2" t="s">
        <v>1426</v>
      </c>
      <c r="Q108" s="2" t="s">
        <v>1427</v>
      </c>
      <c r="R108" s="2" t="s">
        <v>1428</v>
      </c>
      <c r="S108" s="2" t="s">
        <v>1429</v>
      </c>
      <c r="T108" s="2" t="s">
        <v>1430</v>
      </c>
      <c r="U108" s="2" t="e">
        <v>#N/A</v>
      </c>
      <c r="W108" s="172" t="e">
        <v>#N/A</v>
      </c>
      <c r="X108" s="172" t="e">
        <v>#N/A</v>
      </c>
      <c r="Y108" s="172" t="s">
        <v>1417</v>
      </c>
      <c r="Z108" s="172" t="s">
        <v>140</v>
      </c>
      <c r="AA108" s="172" t="s">
        <v>1418</v>
      </c>
      <c r="AB108" s="172" t="s">
        <v>1419</v>
      </c>
      <c r="AC108" s="172" t="s">
        <v>1420</v>
      </c>
      <c r="AD108" s="172" t="s">
        <v>1421</v>
      </c>
      <c r="AE108" s="172" t="s">
        <v>1422</v>
      </c>
      <c r="AF108" s="172" t="s">
        <v>144</v>
      </c>
      <c r="AG108" s="172" t="s">
        <v>1423</v>
      </c>
      <c r="AH108" s="172" t="s">
        <v>1424</v>
      </c>
      <c r="AI108" s="172" t="s">
        <v>1425</v>
      </c>
      <c r="AJ108" s="172" t="s">
        <v>1426</v>
      </c>
      <c r="AK108" s="172" t="s">
        <v>1427</v>
      </c>
      <c r="AL108" s="172" t="s">
        <v>1428</v>
      </c>
      <c r="AM108" s="172" t="s">
        <v>1429</v>
      </c>
      <c r="AN108" s="172" t="s">
        <v>1430</v>
      </c>
      <c r="AO108" s="172" t="e">
        <v>#N/A</v>
      </c>
    </row>
    <row r="109" spans="1:43" x14ac:dyDescent="0.25">
      <c r="A109" s="1" t="s">
        <v>46</v>
      </c>
      <c r="B109" t="s">
        <v>22</v>
      </c>
      <c r="C109" s="2" t="e">
        <f>W109*$V$14</f>
        <v>#N/A</v>
      </c>
      <c r="D109" s="2" t="e">
        <f t="shared" ref="D109" si="236">X109*$V$14</f>
        <v>#N/A</v>
      </c>
      <c r="E109" s="2">
        <f t="shared" ref="E109" si="237">Y109*$V$14</f>
        <v>447.2</v>
      </c>
      <c r="F109" s="2">
        <f t="shared" ref="F109" si="238">Z109*$V$14</f>
        <v>477.9</v>
      </c>
      <c r="G109" s="2">
        <f t="shared" ref="G109" si="239">AA109*$V$14</f>
        <v>493</v>
      </c>
      <c r="H109" s="2">
        <f t="shared" ref="H109" si="240">AB109*$V$14</f>
        <v>592.29999999999995</v>
      </c>
      <c r="I109" s="2">
        <f t="shared" ref="I109" si="241">AC109*$V$14</f>
        <v>618.79999999999995</v>
      </c>
      <c r="J109" s="2">
        <f t="shared" ref="J109" si="242">AD109*$V$14</f>
        <v>634.70000000000005</v>
      </c>
      <c r="K109" s="2">
        <f t="shared" ref="K109" si="243">AE109*$V$14</f>
        <v>649.29999999999995</v>
      </c>
      <c r="L109" s="2">
        <f t="shared" ref="L109" si="244">AF109*$V$14</f>
        <v>688</v>
      </c>
      <c r="M109" s="2">
        <f t="shared" ref="M109" si="245">AG109*$V$14</f>
        <v>917.8</v>
      </c>
      <c r="N109" s="2">
        <f t="shared" ref="N109" si="246">AH109*$V$14</f>
        <v>952</v>
      </c>
      <c r="O109" s="2">
        <f t="shared" ref="O109" si="247">AI109*$V$14</f>
        <v>989</v>
      </c>
      <c r="P109" s="2">
        <f t="shared" ref="P109" si="248">AJ109*$V$14</f>
        <v>1059.5</v>
      </c>
      <c r="Q109" s="2">
        <f t="shared" ref="Q109" si="249">AK109*$V$14</f>
        <v>1271</v>
      </c>
      <c r="R109" s="2">
        <f t="shared" ref="R109" si="250">AL109*$V$14</f>
        <v>1308.9000000000001</v>
      </c>
      <c r="S109" s="2">
        <f t="shared" ref="S109" si="251">AM109*$V$14</f>
        <v>1351.9</v>
      </c>
      <c r="T109" s="2">
        <f t="shared" ref="T109" si="252">AN109*$V$14</f>
        <v>1387.3</v>
      </c>
      <c r="U109" s="2" t="e">
        <f t="shared" ref="U109" si="253">AO109*$V$14</f>
        <v>#N/A</v>
      </c>
      <c r="W109" s="170" t="e">
        <v>#N/A</v>
      </c>
      <c r="X109" s="170" t="e">
        <v>#N/A</v>
      </c>
      <c r="Y109" s="170">
        <v>447.2</v>
      </c>
      <c r="Z109" s="170">
        <v>477.9</v>
      </c>
      <c r="AA109" s="170">
        <v>493</v>
      </c>
      <c r="AB109" s="170">
        <v>592.29999999999995</v>
      </c>
      <c r="AC109" s="170">
        <v>618.79999999999995</v>
      </c>
      <c r="AD109" s="170">
        <v>634.70000000000005</v>
      </c>
      <c r="AE109" s="170">
        <v>649.29999999999995</v>
      </c>
      <c r="AF109" s="170">
        <v>688</v>
      </c>
      <c r="AG109" s="170">
        <v>917.8</v>
      </c>
      <c r="AH109" s="170">
        <v>952</v>
      </c>
      <c r="AI109" s="170">
        <v>989</v>
      </c>
      <c r="AJ109" s="170">
        <v>1059.5</v>
      </c>
      <c r="AK109" s="170">
        <v>1271</v>
      </c>
      <c r="AL109" s="170">
        <v>1308.9000000000001</v>
      </c>
      <c r="AM109" s="170">
        <v>1351.9</v>
      </c>
      <c r="AN109" s="170">
        <v>1387.3</v>
      </c>
      <c r="AO109" s="170" t="e">
        <v>#N/A</v>
      </c>
    </row>
    <row r="110" spans="1:43" x14ac:dyDescent="0.25">
      <c r="A110" s="1" t="s">
        <v>42</v>
      </c>
      <c r="B110" t="s">
        <v>23</v>
      </c>
      <c r="C110" s="2" t="s">
        <v>1431</v>
      </c>
      <c r="D110" s="2" t="s">
        <v>1431</v>
      </c>
      <c r="E110" s="2" t="s">
        <v>1431</v>
      </c>
      <c r="F110" s="2" t="s">
        <v>1431</v>
      </c>
      <c r="G110" s="2" t="s">
        <v>1431</v>
      </c>
      <c r="H110" s="2" t="s">
        <v>1431</v>
      </c>
      <c r="I110" s="2" t="s">
        <v>1431</v>
      </c>
      <c r="J110" s="2" t="s">
        <v>1431</v>
      </c>
      <c r="K110" s="2" t="s">
        <v>1431</v>
      </c>
      <c r="L110" s="2" t="s">
        <v>1431</v>
      </c>
      <c r="M110" s="2" t="s">
        <v>1431</v>
      </c>
      <c r="N110" s="2" t="s">
        <v>1431</v>
      </c>
      <c r="O110" s="2" t="s">
        <v>1431</v>
      </c>
      <c r="P110" s="2" t="s">
        <v>1431</v>
      </c>
      <c r="Q110" s="2" t="s">
        <v>1431</v>
      </c>
      <c r="R110" s="2" t="s">
        <v>1431</v>
      </c>
      <c r="S110" s="2" t="s">
        <v>1431</v>
      </c>
      <c r="T110" s="2" t="s">
        <v>1431</v>
      </c>
      <c r="U110" s="2" t="e">
        <v>#N/A</v>
      </c>
      <c r="W110" s="172" t="s">
        <v>1431</v>
      </c>
      <c r="X110" s="172" t="s">
        <v>1431</v>
      </c>
      <c r="Y110" s="172" t="s">
        <v>1431</v>
      </c>
      <c r="Z110" s="172" t="s">
        <v>1431</v>
      </c>
      <c r="AA110" s="172" t="s">
        <v>1431</v>
      </c>
      <c r="AB110" s="172" t="s">
        <v>1431</v>
      </c>
      <c r="AC110" s="172" t="s">
        <v>1431</v>
      </c>
      <c r="AD110" s="172" t="s">
        <v>1431</v>
      </c>
      <c r="AE110" s="172" t="s">
        <v>1431</v>
      </c>
      <c r="AF110" s="172" t="s">
        <v>1431</v>
      </c>
      <c r="AG110" s="172" t="s">
        <v>1431</v>
      </c>
      <c r="AH110" s="172" t="s">
        <v>1431</v>
      </c>
      <c r="AI110" s="172" t="s">
        <v>1431</v>
      </c>
      <c r="AJ110" s="172" t="s">
        <v>1431</v>
      </c>
      <c r="AK110" s="172" t="s">
        <v>1431</v>
      </c>
      <c r="AL110" s="172" t="s">
        <v>1431</v>
      </c>
      <c r="AM110" s="172" t="s">
        <v>1431</v>
      </c>
      <c r="AN110" s="172" t="s">
        <v>1431</v>
      </c>
      <c r="AO110" s="172" t="e">
        <v>#N/A</v>
      </c>
    </row>
    <row r="111" spans="1:43" x14ac:dyDescent="0.25">
      <c r="A111" s="1" t="s">
        <v>42</v>
      </c>
      <c r="B111" t="s">
        <v>20</v>
      </c>
      <c r="C111" s="2" t="s">
        <v>1432</v>
      </c>
      <c r="D111" s="2" t="s">
        <v>1433</v>
      </c>
      <c r="E111" s="2" t="s">
        <v>1434</v>
      </c>
      <c r="F111" s="2" t="s">
        <v>1435</v>
      </c>
      <c r="G111" s="2" t="s">
        <v>1018</v>
      </c>
      <c r="H111" s="2" t="s">
        <v>1436</v>
      </c>
      <c r="I111" s="2" t="s">
        <v>1437</v>
      </c>
      <c r="J111" s="2" t="s">
        <v>1438</v>
      </c>
      <c r="K111" s="2" t="s">
        <v>1439</v>
      </c>
      <c r="L111" s="2" t="s">
        <v>1440</v>
      </c>
      <c r="M111" s="2" t="s">
        <v>1441</v>
      </c>
      <c r="N111" s="2" t="s">
        <v>1442</v>
      </c>
      <c r="O111" s="2" t="s">
        <v>1443</v>
      </c>
      <c r="P111" s="2" t="s">
        <v>1444</v>
      </c>
      <c r="Q111" s="2" t="s">
        <v>1445</v>
      </c>
      <c r="R111" s="2" t="s">
        <v>1114</v>
      </c>
      <c r="S111" s="2" t="s">
        <v>1446</v>
      </c>
      <c r="T111" s="2" t="s">
        <v>1447</v>
      </c>
      <c r="U111" s="2" t="e">
        <v>#N/A</v>
      </c>
      <c r="W111" s="172" t="s">
        <v>1432</v>
      </c>
      <c r="X111" s="172" t="s">
        <v>1433</v>
      </c>
      <c r="Y111" s="172" t="s">
        <v>1434</v>
      </c>
      <c r="Z111" s="172" t="s">
        <v>1435</v>
      </c>
      <c r="AA111" s="172" t="s">
        <v>1018</v>
      </c>
      <c r="AB111" s="172" t="s">
        <v>1436</v>
      </c>
      <c r="AC111" s="172" t="s">
        <v>1437</v>
      </c>
      <c r="AD111" s="172" t="s">
        <v>1438</v>
      </c>
      <c r="AE111" s="172" t="s">
        <v>1439</v>
      </c>
      <c r="AF111" s="172" t="s">
        <v>1440</v>
      </c>
      <c r="AG111" s="172" t="s">
        <v>1441</v>
      </c>
      <c r="AH111" s="172" t="s">
        <v>1442</v>
      </c>
      <c r="AI111" s="172" t="s">
        <v>1443</v>
      </c>
      <c r="AJ111" s="172" t="s">
        <v>1444</v>
      </c>
      <c r="AK111" s="172" t="s">
        <v>1445</v>
      </c>
      <c r="AL111" s="172" t="s">
        <v>1114</v>
      </c>
      <c r="AM111" s="172" t="s">
        <v>1446</v>
      </c>
      <c r="AN111" s="172" t="s">
        <v>1447</v>
      </c>
      <c r="AO111" s="172" t="e">
        <v>#N/A</v>
      </c>
    </row>
    <row r="112" spans="1:43" x14ac:dyDescent="0.25">
      <c r="A112" s="1" t="s">
        <v>42</v>
      </c>
      <c r="B112" t="s">
        <v>21</v>
      </c>
      <c r="C112" s="2" t="e">
        <v>#N/A</v>
      </c>
      <c r="D112" s="2" t="e">
        <v>#N/A</v>
      </c>
      <c r="E112" s="2" t="s">
        <v>1448</v>
      </c>
      <c r="F112" s="2" t="s">
        <v>1449</v>
      </c>
      <c r="G112" s="2" t="s">
        <v>1450</v>
      </c>
      <c r="H112" s="2" t="s">
        <v>1451</v>
      </c>
      <c r="I112" s="2" t="s">
        <v>1452</v>
      </c>
      <c r="J112" s="2" t="s">
        <v>1453</v>
      </c>
      <c r="K112" s="2" t="s">
        <v>1454</v>
      </c>
      <c r="L112" s="2" t="s">
        <v>1455</v>
      </c>
      <c r="M112" s="2" t="s">
        <v>1456</v>
      </c>
      <c r="N112" s="2" t="s">
        <v>1457</v>
      </c>
      <c r="O112" s="2" t="s">
        <v>1458</v>
      </c>
      <c r="P112" s="2" t="s">
        <v>1459</v>
      </c>
      <c r="Q112" s="2" t="s">
        <v>1460</v>
      </c>
      <c r="R112" s="2" t="s">
        <v>1461</v>
      </c>
      <c r="S112" s="2" t="s">
        <v>1462</v>
      </c>
      <c r="T112" s="2" t="s">
        <v>1463</v>
      </c>
      <c r="U112" s="2" t="e">
        <v>#N/A</v>
      </c>
      <c r="W112" s="172" t="e">
        <v>#N/A</v>
      </c>
      <c r="X112" s="172" t="e">
        <v>#N/A</v>
      </c>
      <c r="Y112" s="172" t="s">
        <v>1448</v>
      </c>
      <c r="Z112" s="172" t="s">
        <v>1449</v>
      </c>
      <c r="AA112" s="172" t="s">
        <v>1450</v>
      </c>
      <c r="AB112" s="172" t="s">
        <v>1451</v>
      </c>
      <c r="AC112" s="172" t="s">
        <v>1452</v>
      </c>
      <c r="AD112" s="172" t="s">
        <v>1453</v>
      </c>
      <c r="AE112" s="172" t="s">
        <v>1454</v>
      </c>
      <c r="AF112" s="172" t="s">
        <v>1455</v>
      </c>
      <c r="AG112" s="172" t="s">
        <v>1456</v>
      </c>
      <c r="AH112" s="172" t="s">
        <v>1457</v>
      </c>
      <c r="AI112" s="172" t="s">
        <v>1458</v>
      </c>
      <c r="AJ112" s="172" t="s">
        <v>1459</v>
      </c>
      <c r="AK112" s="172" t="s">
        <v>1460</v>
      </c>
      <c r="AL112" s="172" t="s">
        <v>1461</v>
      </c>
      <c r="AM112" s="172" t="s">
        <v>1462</v>
      </c>
      <c r="AN112" s="172" t="s">
        <v>1463</v>
      </c>
      <c r="AO112" s="172" t="e">
        <v>#N/A</v>
      </c>
    </row>
    <row r="113" spans="1:41" x14ac:dyDescent="0.25">
      <c r="A113" s="1" t="s">
        <v>42</v>
      </c>
      <c r="B113" t="s">
        <v>22</v>
      </c>
      <c r="C113" s="2" t="e">
        <f>W113*$V$14</f>
        <v>#N/A</v>
      </c>
      <c r="D113" s="2" t="e">
        <f t="shared" ref="D113" si="254">X113*$V$14</f>
        <v>#N/A</v>
      </c>
      <c r="E113" s="2">
        <f t="shared" ref="E113" si="255">Y113*$V$14</f>
        <v>455.9</v>
      </c>
      <c r="F113" s="2">
        <f t="shared" ref="F113" si="256">Z113*$V$14</f>
        <v>487.4</v>
      </c>
      <c r="G113" s="2">
        <f t="shared" ref="G113" si="257">AA113*$V$14</f>
        <v>503</v>
      </c>
      <c r="H113" s="2">
        <f t="shared" ref="H113" si="258">AB113*$V$14</f>
        <v>603.29999999999995</v>
      </c>
      <c r="I113" s="2">
        <f t="shared" ref="I113" si="259">AC113*$V$14</f>
        <v>630.6</v>
      </c>
      <c r="J113" s="2">
        <f t="shared" ref="J113" si="260">AD113*$V$14</f>
        <v>647.70000000000005</v>
      </c>
      <c r="K113" s="2">
        <f t="shared" ref="K113" si="261">AE113*$V$14</f>
        <v>662.8</v>
      </c>
      <c r="L113" s="2">
        <f t="shared" ref="L113" si="262">AF113*$V$14</f>
        <v>704.1</v>
      </c>
      <c r="M113" s="2">
        <f t="shared" ref="M113" si="263">AG113*$V$14</f>
        <v>935.3</v>
      </c>
      <c r="N113" s="2">
        <f t="shared" ref="N113" si="264">AH113*$V$14</f>
        <v>971.4</v>
      </c>
      <c r="O113" s="2">
        <f t="shared" ref="O113" si="265">AI113*$V$14</f>
        <v>1010.6</v>
      </c>
      <c r="P113" s="2">
        <f t="shared" ref="P113" si="266">AJ113*$V$14</f>
        <v>1082.4000000000001</v>
      </c>
      <c r="Q113" s="2">
        <f t="shared" ref="Q113" si="267">AK113*$V$14</f>
        <v>1296.5</v>
      </c>
      <c r="R113" s="2">
        <f t="shared" ref="R113" si="268">AL113*$V$14</f>
        <v>1335.6</v>
      </c>
      <c r="S113" s="2">
        <f t="shared" ref="S113" si="269">AM113*$V$14</f>
        <v>1380.9</v>
      </c>
      <c r="T113" s="2">
        <f t="shared" ref="T113" si="270">AN113*$V$14</f>
        <v>1417.5</v>
      </c>
      <c r="U113" s="2" t="e">
        <f t="shared" ref="U113" si="271">AO113*$V$14</f>
        <v>#N/A</v>
      </c>
      <c r="W113" s="170" t="e">
        <v>#N/A</v>
      </c>
      <c r="X113" s="170" t="e">
        <v>#N/A</v>
      </c>
      <c r="Y113" s="170">
        <v>455.9</v>
      </c>
      <c r="Z113" s="170">
        <v>487.4</v>
      </c>
      <c r="AA113" s="170">
        <v>503</v>
      </c>
      <c r="AB113" s="170">
        <v>603.29999999999995</v>
      </c>
      <c r="AC113" s="170">
        <v>630.6</v>
      </c>
      <c r="AD113" s="170">
        <v>647.70000000000005</v>
      </c>
      <c r="AE113" s="170">
        <v>662.8</v>
      </c>
      <c r="AF113" s="170">
        <v>704.1</v>
      </c>
      <c r="AG113" s="170">
        <v>935.3</v>
      </c>
      <c r="AH113" s="170">
        <v>971.4</v>
      </c>
      <c r="AI113" s="170">
        <v>1010.6</v>
      </c>
      <c r="AJ113" s="170">
        <v>1082.4000000000001</v>
      </c>
      <c r="AK113" s="170">
        <v>1296.5</v>
      </c>
      <c r="AL113" s="170">
        <v>1335.6</v>
      </c>
      <c r="AM113" s="170">
        <v>1380.9</v>
      </c>
      <c r="AN113" s="170">
        <v>1417.5</v>
      </c>
      <c r="AO113" s="170" t="e">
        <v>#N/A</v>
      </c>
    </row>
    <row r="114" spans="1:41" x14ac:dyDescent="0.25">
      <c r="A114" s="1" t="s">
        <v>2</v>
      </c>
      <c r="B114" t="s">
        <v>23</v>
      </c>
      <c r="C114" s="2" t="s">
        <v>1464</v>
      </c>
      <c r="D114" s="2" t="s">
        <v>1464</v>
      </c>
      <c r="E114" s="2" t="s">
        <v>1464</v>
      </c>
      <c r="F114" s="2" t="s">
        <v>1464</v>
      </c>
      <c r="G114" s="2" t="s">
        <v>1464</v>
      </c>
      <c r="H114" s="2" t="s">
        <v>1464</v>
      </c>
      <c r="I114" s="2" t="s">
        <v>1464</v>
      </c>
      <c r="J114" s="2" t="s">
        <v>1464</v>
      </c>
      <c r="K114" s="2" t="s">
        <v>1464</v>
      </c>
      <c r="L114" s="2" t="s">
        <v>1464</v>
      </c>
      <c r="M114" s="2" t="s">
        <v>1464</v>
      </c>
      <c r="N114" s="2" t="s">
        <v>1464</v>
      </c>
      <c r="O114" s="2" t="s">
        <v>1464</v>
      </c>
      <c r="P114" s="2" t="s">
        <v>1464</v>
      </c>
      <c r="Q114" s="2" t="s">
        <v>1464</v>
      </c>
      <c r="R114" s="2" t="s">
        <v>1464</v>
      </c>
      <c r="S114" s="2" t="s">
        <v>1464</v>
      </c>
      <c r="T114" s="2" t="s">
        <v>1464</v>
      </c>
      <c r="U114" s="2" t="e">
        <v>#N/A</v>
      </c>
      <c r="W114" s="172" t="s">
        <v>1464</v>
      </c>
      <c r="X114" s="172" t="s">
        <v>1464</v>
      </c>
      <c r="Y114" s="172" t="s">
        <v>1464</v>
      </c>
      <c r="Z114" s="172" t="s">
        <v>1464</v>
      </c>
      <c r="AA114" s="172" t="s">
        <v>1464</v>
      </c>
      <c r="AB114" s="172" t="s">
        <v>1464</v>
      </c>
      <c r="AC114" s="172" t="s">
        <v>1464</v>
      </c>
      <c r="AD114" s="172" t="s">
        <v>1464</v>
      </c>
      <c r="AE114" s="172" t="s">
        <v>1464</v>
      </c>
      <c r="AF114" s="172" t="s">
        <v>1464</v>
      </c>
      <c r="AG114" s="172" t="s">
        <v>1464</v>
      </c>
      <c r="AH114" s="172" t="s">
        <v>1464</v>
      </c>
      <c r="AI114" s="172" t="s">
        <v>1464</v>
      </c>
      <c r="AJ114" s="172" t="s">
        <v>1464</v>
      </c>
      <c r="AK114" s="172" t="s">
        <v>1464</v>
      </c>
      <c r="AL114" s="172" t="s">
        <v>1464</v>
      </c>
      <c r="AM114" s="172" t="s">
        <v>1464</v>
      </c>
      <c r="AN114" s="172" t="s">
        <v>1464</v>
      </c>
      <c r="AO114" s="172" t="e">
        <v>#N/A</v>
      </c>
    </row>
    <row r="115" spans="1:41" x14ac:dyDescent="0.25">
      <c r="A115" s="1" t="s">
        <v>2</v>
      </c>
      <c r="B115" t="s">
        <v>20</v>
      </c>
      <c r="C115" s="2" t="s">
        <v>1465</v>
      </c>
      <c r="D115" s="2" t="s">
        <v>1466</v>
      </c>
      <c r="E115" s="2" t="s">
        <v>1467</v>
      </c>
      <c r="F115" s="2" t="s">
        <v>1468</v>
      </c>
      <c r="G115" s="2" t="s">
        <v>1469</v>
      </c>
      <c r="H115" s="2" t="s">
        <v>1470</v>
      </c>
      <c r="I115" s="2" t="s">
        <v>1471</v>
      </c>
      <c r="J115" s="2" t="s">
        <v>1472</v>
      </c>
      <c r="K115" s="2" t="s">
        <v>1473</v>
      </c>
      <c r="L115" s="2" t="s">
        <v>1474</v>
      </c>
      <c r="M115" s="2" t="s">
        <v>1475</v>
      </c>
      <c r="N115" s="2" t="s">
        <v>1476</v>
      </c>
      <c r="O115" s="2" t="s">
        <v>1477</v>
      </c>
      <c r="P115" s="2" t="s">
        <v>1478</v>
      </c>
      <c r="Q115" s="2" t="s">
        <v>1479</v>
      </c>
      <c r="R115" s="2" t="s">
        <v>1480</v>
      </c>
      <c r="S115" s="2" t="s">
        <v>1481</v>
      </c>
      <c r="T115" s="2" t="s">
        <v>1482</v>
      </c>
      <c r="U115" s="2" t="e">
        <v>#N/A</v>
      </c>
      <c r="W115" s="172" t="s">
        <v>1465</v>
      </c>
      <c r="X115" s="172" t="s">
        <v>1466</v>
      </c>
      <c r="Y115" s="172" t="s">
        <v>1467</v>
      </c>
      <c r="Z115" s="172" t="s">
        <v>1468</v>
      </c>
      <c r="AA115" s="172" t="s">
        <v>1469</v>
      </c>
      <c r="AB115" s="172" t="s">
        <v>1470</v>
      </c>
      <c r="AC115" s="172" t="s">
        <v>1471</v>
      </c>
      <c r="AD115" s="172" t="s">
        <v>1472</v>
      </c>
      <c r="AE115" s="172" t="s">
        <v>1473</v>
      </c>
      <c r="AF115" s="172" t="s">
        <v>1474</v>
      </c>
      <c r="AG115" s="172" t="s">
        <v>1475</v>
      </c>
      <c r="AH115" s="172" t="s">
        <v>1476</v>
      </c>
      <c r="AI115" s="172" t="s">
        <v>1477</v>
      </c>
      <c r="AJ115" s="172" t="s">
        <v>1478</v>
      </c>
      <c r="AK115" s="172" t="s">
        <v>1479</v>
      </c>
      <c r="AL115" s="172" t="s">
        <v>1480</v>
      </c>
      <c r="AM115" s="172" t="s">
        <v>1481</v>
      </c>
      <c r="AN115" s="172" t="s">
        <v>1482</v>
      </c>
      <c r="AO115" s="172" t="e">
        <v>#N/A</v>
      </c>
    </row>
    <row r="116" spans="1:41" x14ac:dyDescent="0.25">
      <c r="A116" s="1" t="s">
        <v>2</v>
      </c>
      <c r="B116" t="s">
        <v>21</v>
      </c>
      <c r="C116" s="2" t="e">
        <v>#N/A</v>
      </c>
      <c r="D116" s="2" t="e">
        <v>#N/A</v>
      </c>
      <c r="E116" s="2" t="s">
        <v>1483</v>
      </c>
      <c r="F116" s="2" t="s">
        <v>1484</v>
      </c>
      <c r="G116" s="2" t="s">
        <v>1485</v>
      </c>
      <c r="H116" s="2" t="s">
        <v>1486</v>
      </c>
      <c r="I116" s="2" t="s">
        <v>1487</v>
      </c>
      <c r="J116" s="2" t="s">
        <v>1488</v>
      </c>
      <c r="K116" s="2" t="s">
        <v>1489</v>
      </c>
      <c r="L116" s="2" t="s">
        <v>1490</v>
      </c>
      <c r="M116" s="2" t="s">
        <v>1491</v>
      </c>
      <c r="N116" s="2" t="s">
        <v>1492</v>
      </c>
      <c r="O116" s="2" t="s">
        <v>1493</v>
      </c>
      <c r="P116" s="2" t="s">
        <v>1494</v>
      </c>
      <c r="Q116" s="2" t="s">
        <v>1495</v>
      </c>
      <c r="R116" s="2" t="s">
        <v>238</v>
      </c>
      <c r="S116" s="2" t="s">
        <v>1496</v>
      </c>
      <c r="T116" s="2" t="s">
        <v>1497</v>
      </c>
      <c r="U116" s="2" t="e">
        <v>#N/A</v>
      </c>
      <c r="W116" s="172" t="e">
        <v>#N/A</v>
      </c>
      <c r="X116" s="172" t="e">
        <v>#N/A</v>
      </c>
      <c r="Y116" s="172" t="s">
        <v>1483</v>
      </c>
      <c r="Z116" s="172" t="s">
        <v>1484</v>
      </c>
      <c r="AA116" s="172" t="s">
        <v>1485</v>
      </c>
      <c r="AB116" s="172" t="s">
        <v>1486</v>
      </c>
      <c r="AC116" s="172" t="s">
        <v>1487</v>
      </c>
      <c r="AD116" s="172" t="s">
        <v>1488</v>
      </c>
      <c r="AE116" s="172" t="s">
        <v>1489</v>
      </c>
      <c r="AF116" s="172" t="s">
        <v>1490</v>
      </c>
      <c r="AG116" s="172" t="s">
        <v>1491</v>
      </c>
      <c r="AH116" s="172" t="s">
        <v>1492</v>
      </c>
      <c r="AI116" s="172" t="s">
        <v>1493</v>
      </c>
      <c r="AJ116" s="172" t="s">
        <v>1494</v>
      </c>
      <c r="AK116" s="172" t="s">
        <v>1495</v>
      </c>
      <c r="AL116" s="172" t="s">
        <v>238</v>
      </c>
      <c r="AM116" s="172" t="s">
        <v>1496</v>
      </c>
      <c r="AN116" s="172" t="s">
        <v>1497</v>
      </c>
      <c r="AO116" s="172" t="e">
        <v>#N/A</v>
      </c>
    </row>
    <row r="117" spans="1:41" x14ac:dyDescent="0.25">
      <c r="A117" s="1" t="s">
        <v>2</v>
      </c>
      <c r="B117" t="s">
        <v>22</v>
      </c>
      <c r="C117" s="2" t="e">
        <f>W117*$V$14</f>
        <v>#N/A</v>
      </c>
      <c r="D117" s="2" t="e">
        <f t="shared" ref="D117" si="272">X117*$V$14</f>
        <v>#N/A</v>
      </c>
      <c r="E117" s="2">
        <f t="shared" ref="E117" si="273">Y117*$V$14</f>
        <v>466.1</v>
      </c>
      <c r="F117" s="2">
        <f t="shared" ref="F117" si="274">Z117*$V$14</f>
        <v>498.5</v>
      </c>
      <c r="G117" s="2">
        <f t="shared" ref="G117" si="275">AA117*$V$14</f>
        <v>514.5</v>
      </c>
      <c r="H117" s="2">
        <f t="shared" ref="H117" si="276">AB117*$V$14</f>
        <v>615.79999999999995</v>
      </c>
      <c r="I117" s="2">
        <f t="shared" ref="I117" si="277">AC117*$V$14</f>
        <v>644.20000000000005</v>
      </c>
      <c r="J117" s="2">
        <f t="shared" ref="J117" si="278">AD117*$V$14</f>
        <v>662.1</v>
      </c>
      <c r="K117" s="2">
        <f t="shared" ref="K117" si="279">AE117*$V$14</f>
        <v>677.5</v>
      </c>
      <c r="L117" s="2">
        <f t="shared" ref="L117" si="280">AF117*$V$14</f>
        <v>721.9</v>
      </c>
      <c r="M117" s="2">
        <f t="shared" ref="M117" si="281">AG117*$V$14</f>
        <v>954.5</v>
      </c>
      <c r="N117" s="2">
        <f t="shared" ref="N117" si="282">AH117*$V$14</f>
        <v>992</v>
      </c>
      <c r="O117" s="2">
        <f t="shared" ref="O117" si="283">AI117*$V$14</f>
        <v>1033.8</v>
      </c>
      <c r="P117" s="2">
        <f t="shared" ref="P117" si="284">AJ117*$V$14</f>
        <v>1106.9000000000001</v>
      </c>
      <c r="Q117" s="2">
        <f t="shared" ref="Q117" si="285">AK117*$V$14</f>
        <v>1323.5</v>
      </c>
      <c r="R117" s="2">
        <f t="shared" ref="R117" si="286">AL117*$V$14</f>
        <v>1364.1</v>
      </c>
      <c r="S117" s="2">
        <f t="shared" ref="S117" si="287">AM117*$V$14</f>
        <v>1411.4</v>
      </c>
      <c r="T117" s="2">
        <f t="shared" ref="T117" si="288">AN117*$V$14</f>
        <v>1449.5</v>
      </c>
      <c r="U117" s="2" t="e">
        <f t="shared" ref="U117" si="289">AO117*$V$14</f>
        <v>#N/A</v>
      </c>
      <c r="W117" s="170" t="e">
        <v>#N/A</v>
      </c>
      <c r="X117" s="170" t="e">
        <v>#N/A</v>
      </c>
      <c r="Y117" s="170">
        <v>466.1</v>
      </c>
      <c r="Z117" s="170">
        <v>498.5</v>
      </c>
      <c r="AA117" s="170">
        <v>514.5</v>
      </c>
      <c r="AB117" s="170">
        <v>615.79999999999995</v>
      </c>
      <c r="AC117" s="170">
        <v>644.20000000000005</v>
      </c>
      <c r="AD117" s="170">
        <v>662.1</v>
      </c>
      <c r="AE117" s="170">
        <v>677.5</v>
      </c>
      <c r="AF117" s="170">
        <v>721.9</v>
      </c>
      <c r="AG117" s="170">
        <v>954.5</v>
      </c>
      <c r="AH117" s="170">
        <v>992</v>
      </c>
      <c r="AI117" s="170">
        <v>1033.8</v>
      </c>
      <c r="AJ117" s="170">
        <v>1106.9000000000001</v>
      </c>
      <c r="AK117" s="170">
        <v>1323.5</v>
      </c>
      <c r="AL117" s="170">
        <v>1364.1</v>
      </c>
      <c r="AM117" s="170">
        <v>1411.4</v>
      </c>
      <c r="AN117" s="170">
        <v>1449.5</v>
      </c>
      <c r="AO117" s="170" t="e">
        <v>#N/A</v>
      </c>
    </row>
    <row r="118" spans="1:41" x14ac:dyDescent="0.25">
      <c r="A118" s="1" t="s">
        <v>3</v>
      </c>
      <c r="B118" t="s">
        <v>23</v>
      </c>
      <c r="C118" s="2" t="s">
        <v>1498</v>
      </c>
      <c r="D118" s="2" t="s">
        <v>1498</v>
      </c>
      <c r="E118" s="2" t="s">
        <v>1498</v>
      </c>
      <c r="F118" s="2" t="s">
        <v>1498</v>
      </c>
      <c r="G118" s="2" t="s">
        <v>1498</v>
      </c>
      <c r="H118" s="2" t="s">
        <v>1498</v>
      </c>
      <c r="I118" s="2" t="s">
        <v>1498</v>
      </c>
      <c r="J118" s="2" t="s">
        <v>1498</v>
      </c>
      <c r="K118" s="2" t="s">
        <v>1498</v>
      </c>
      <c r="L118" s="2" t="s">
        <v>1498</v>
      </c>
      <c r="M118" s="2" t="s">
        <v>1498</v>
      </c>
      <c r="N118" s="2" t="s">
        <v>1498</v>
      </c>
      <c r="O118" s="2" t="s">
        <v>1498</v>
      </c>
      <c r="P118" s="2" t="s">
        <v>1498</v>
      </c>
      <c r="Q118" s="2" t="s">
        <v>1498</v>
      </c>
      <c r="R118" s="2" t="s">
        <v>1498</v>
      </c>
      <c r="S118" s="2" t="s">
        <v>1498</v>
      </c>
      <c r="T118" s="2" t="s">
        <v>1498</v>
      </c>
      <c r="U118" s="2" t="e">
        <v>#N/A</v>
      </c>
      <c r="W118" s="172" t="s">
        <v>1498</v>
      </c>
      <c r="X118" s="172" t="s">
        <v>1498</v>
      </c>
      <c r="Y118" s="172" t="s">
        <v>1498</v>
      </c>
      <c r="Z118" s="172" t="s">
        <v>1498</v>
      </c>
      <c r="AA118" s="172" t="s">
        <v>1498</v>
      </c>
      <c r="AB118" s="172" t="s">
        <v>1498</v>
      </c>
      <c r="AC118" s="172" t="s">
        <v>1498</v>
      </c>
      <c r="AD118" s="172" t="s">
        <v>1498</v>
      </c>
      <c r="AE118" s="172" t="s">
        <v>1498</v>
      </c>
      <c r="AF118" s="172" t="s">
        <v>1498</v>
      </c>
      <c r="AG118" s="172" t="s">
        <v>1498</v>
      </c>
      <c r="AH118" s="172" t="s">
        <v>1498</v>
      </c>
      <c r="AI118" s="172" t="s">
        <v>1498</v>
      </c>
      <c r="AJ118" s="172" t="s">
        <v>1498</v>
      </c>
      <c r="AK118" s="172" t="s">
        <v>1498</v>
      </c>
      <c r="AL118" s="172" t="s">
        <v>1498</v>
      </c>
      <c r="AM118" s="172" t="s">
        <v>1498</v>
      </c>
      <c r="AN118" s="172" t="s">
        <v>1498</v>
      </c>
      <c r="AO118" s="172" t="e">
        <v>#N/A</v>
      </c>
    </row>
    <row r="119" spans="1:41" x14ac:dyDescent="0.25">
      <c r="A119" s="1" t="s">
        <v>3</v>
      </c>
      <c r="B119" t="s">
        <v>20</v>
      </c>
      <c r="C119" s="2" t="s">
        <v>1499</v>
      </c>
      <c r="D119" s="2" t="s">
        <v>1500</v>
      </c>
      <c r="E119" s="2" t="s">
        <v>1501</v>
      </c>
      <c r="F119" s="2" t="s">
        <v>1502</v>
      </c>
      <c r="G119" s="2" t="s">
        <v>1503</v>
      </c>
      <c r="H119" s="2" t="s">
        <v>1408</v>
      </c>
      <c r="I119" s="2" t="s">
        <v>1504</v>
      </c>
      <c r="J119" s="2" t="s">
        <v>1108</v>
      </c>
      <c r="K119" s="2" t="s">
        <v>316</v>
      </c>
      <c r="L119" s="2" t="s">
        <v>1505</v>
      </c>
      <c r="M119" s="2" t="s">
        <v>1506</v>
      </c>
      <c r="N119" s="2" t="s">
        <v>1507</v>
      </c>
      <c r="O119" s="2" t="s">
        <v>1508</v>
      </c>
      <c r="P119" s="2" t="s">
        <v>1509</v>
      </c>
      <c r="Q119" s="2" t="s">
        <v>1510</v>
      </c>
      <c r="R119" s="2" t="s">
        <v>1511</v>
      </c>
      <c r="S119" s="2" t="s">
        <v>1512</v>
      </c>
      <c r="T119" s="2" t="s">
        <v>1513</v>
      </c>
      <c r="U119" s="2" t="e">
        <v>#N/A</v>
      </c>
      <c r="W119" s="172" t="s">
        <v>1499</v>
      </c>
      <c r="X119" s="172" t="s">
        <v>1500</v>
      </c>
      <c r="Y119" s="172" t="s">
        <v>1501</v>
      </c>
      <c r="Z119" s="172" t="s">
        <v>1502</v>
      </c>
      <c r="AA119" s="172" t="s">
        <v>1503</v>
      </c>
      <c r="AB119" s="172" t="s">
        <v>1408</v>
      </c>
      <c r="AC119" s="172" t="s">
        <v>1504</v>
      </c>
      <c r="AD119" s="172" t="s">
        <v>1108</v>
      </c>
      <c r="AE119" s="172" t="s">
        <v>316</v>
      </c>
      <c r="AF119" s="172" t="s">
        <v>1505</v>
      </c>
      <c r="AG119" s="172" t="s">
        <v>1506</v>
      </c>
      <c r="AH119" s="172" t="s">
        <v>1507</v>
      </c>
      <c r="AI119" s="172" t="s">
        <v>1508</v>
      </c>
      <c r="AJ119" s="172" t="s">
        <v>1509</v>
      </c>
      <c r="AK119" s="172" t="s">
        <v>1510</v>
      </c>
      <c r="AL119" s="172" t="s">
        <v>1511</v>
      </c>
      <c r="AM119" s="172" t="s">
        <v>1512</v>
      </c>
      <c r="AN119" s="172" t="s">
        <v>1513</v>
      </c>
      <c r="AO119" s="172" t="e">
        <v>#N/A</v>
      </c>
    </row>
    <row r="120" spans="1:41" x14ac:dyDescent="0.25">
      <c r="A120" s="1" t="s">
        <v>3</v>
      </c>
      <c r="B120" t="s">
        <v>21</v>
      </c>
      <c r="C120" s="2" t="e">
        <v>#N/A</v>
      </c>
      <c r="D120" s="2" t="e">
        <v>#N/A</v>
      </c>
      <c r="E120" s="2" t="s">
        <v>1514</v>
      </c>
      <c r="F120" s="2" t="s">
        <v>1515</v>
      </c>
      <c r="G120" s="2" t="s">
        <v>1516</v>
      </c>
      <c r="H120" s="2" t="s">
        <v>1422</v>
      </c>
      <c r="I120" s="2" t="s">
        <v>1517</v>
      </c>
      <c r="J120" s="2" t="s">
        <v>1518</v>
      </c>
      <c r="K120" s="2" t="s">
        <v>1519</v>
      </c>
      <c r="L120" s="2" t="s">
        <v>1520</v>
      </c>
      <c r="M120" s="2" t="s">
        <v>1521</v>
      </c>
      <c r="N120" s="2" t="s">
        <v>1522</v>
      </c>
      <c r="O120" s="2" t="s">
        <v>1523</v>
      </c>
      <c r="P120" s="2" t="s">
        <v>1524</v>
      </c>
      <c r="Q120" s="2" t="s">
        <v>1525</v>
      </c>
      <c r="R120" s="2" t="s">
        <v>1526</v>
      </c>
      <c r="S120" s="2" t="s">
        <v>1527</v>
      </c>
      <c r="T120" s="2" t="s">
        <v>1528</v>
      </c>
      <c r="U120" s="2" t="e">
        <v>#N/A</v>
      </c>
      <c r="W120" s="172" t="e">
        <v>#N/A</v>
      </c>
      <c r="X120" s="172" t="e">
        <v>#N/A</v>
      </c>
      <c r="Y120" s="172" t="s">
        <v>1514</v>
      </c>
      <c r="Z120" s="172" t="s">
        <v>1515</v>
      </c>
      <c r="AA120" s="172" t="s">
        <v>1516</v>
      </c>
      <c r="AB120" s="172" t="s">
        <v>1422</v>
      </c>
      <c r="AC120" s="172" t="s">
        <v>1517</v>
      </c>
      <c r="AD120" s="172" t="s">
        <v>1518</v>
      </c>
      <c r="AE120" s="172" t="s">
        <v>1519</v>
      </c>
      <c r="AF120" s="172" t="s">
        <v>1520</v>
      </c>
      <c r="AG120" s="172" t="s">
        <v>1521</v>
      </c>
      <c r="AH120" s="172" t="s">
        <v>1522</v>
      </c>
      <c r="AI120" s="172" t="s">
        <v>1523</v>
      </c>
      <c r="AJ120" s="172" t="s">
        <v>1524</v>
      </c>
      <c r="AK120" s="172" t="s">
        <v>1525</v>
      </c>
      <c r="AL120" s="172" t="s">
        <v>1526</v>
      </c>
      <c r="AM120" s="172" t="s">
        <v>1527</v>
      </c>
      <c r="AN120" s="172" t="s">
        <v>1528</v>
      </c>
      <c r="AO120" s="172" t="e">
        <v>#N/A</v>
      </c>
    </row>
    <row r="121" spans="1:41" x14ac:dyDescent="0.25">
      <c r="A121" s="1" t="s">
        <v>3</v>
      </c>
      <c r="B121" t="s">
        <v>22</v>
      </c>
      <c r="C121" s="2" t="e">
        <f>W121*$V$14</f>
        <v>#N/A</v>
      </c>
      <c r="D121" s="2" t="e">
        <f t="shared" ref="D121" si="290">X121*$V$14</f>
        <v>#N/A</v>
      </c>
      <c r="E121" s="2">
        <f t="shared" ref="E121" si="291">Y121*$V$14</f>
        <v>476.8</v>
      </c>
      <c r="F121" s="2">
        <f t="shared" ref="F121" si="292">Z121*$V$14</f>
        <v>510</v>
      </c>
      <c r="G121" s="2">
        <f t="shared" ref="G121" si="293">AA121*$V$14</f>
        <v>526.6</v>
      </c>
      <c r="H121" s="2">
        <f t="shared" ref="H121" si="294">AB121*$V$14</f>
        <v>628.5</v>
      </c>
      <c r="I121" s="2">
        <f t="shared" ref="I121" si="295">AC121*$V$14</f>
        <v>658</v>
      </c>
      <c r="J121" s="2">
        <f t="shared" ref="J121" si="296">AD121*$V$14</f>
        <v>676.8</v>
      </c>
      <c r="K121" s="2">
        <f t="shared" ref="K121" si="297">AE121*$V$14</f>
        <v>692.7</v>
      </c>
      <c r="L121" s="2">
        <f t="shared" ref="L121" si="298">AF121*$V$14</f>
        <v>740.8</v>
      </c>
      <c r="M121" s="2">
        <f t="shared" ref="M121" si="299">AG121*$V$14</f>
        <v>974.9</v>
      </c>
      <c r="N121" s="2">
        <f t="shared" ref="N121" si="300">AH121*$V$14</f>
        <v>1014.3</v>
      </c>
      <c r="O121" s="2">
        <f t="shared" ref="O121" si="301">AI121*$V$14</f>
        <v>1058.4000000000001</v>
      </c>
      <c r="P121" s="2">
        <f t="shared" ref="P121" si="302">AJ121*$V$14</f>
        <v>1132.8</v>
      </c>
      <c r="Q121" s="2">
        <f t="shared" ref="Q121" si="303">AK121*$V$14</f>
        <v>1352.7</v>
      </c>
      <c r="R121" s="2">
        <f t="shared" ref="R121" si="304">AL121*$V$14</f>
        <v>1394.5</v>
      </c>
      <c r="S121" s="2">
        <f t="shared" ref="S121" si="305">AM121*$V$14</f>
        <v>1444.3</v>
      </c>
      <c r="T121" s="2">
        <f t="shared" ref="T121" si="306">AN121*$V$14</f>
        <v>1483.8</v>
      </c>
      <c r="U121" s="2" t="e">
        <f t="shared" ref="U121" si="307">AO121*$V$14</f>
        <v>#N/A</v>
      </c>
      <c r="W121" s="170" t="e">
        <v>#N/A</v>
      </c>
      <c r="X121" s="170" t="e">
        <v>#N/A</v>
      </c>
      <c r="Y121" s="170">
        <v>476.8</v>
      </c>
      <c r="Z121" s="170">
        <v>510</v>
      </c>
      <c r="AA121" s="170">
        <v>526.6</v>
      </c>
      <c r="AB121" s="170">
        <v>628.5</v>
      </c>
      <c r="AC121" s="170">
        <v>658</v>
      </c>
      <c r="AD121" s="170">
        <v>676.8</v>
      </c>
      <c r="AE121" s="170">
        <v>692.7</v>
      </c>
      <c r="AF121" s="170">
        <v>740.8</v>
      </c>
      <c r="AG121" s="170">
        <v>974.9</v>
      </c>
      <c r="AH121" s="170">
        <v>1014.3</v>
      </c>
      <c r="AI121" s="170">
        <v>1058.4000000000001</v>
      </c>
      <c r="AJ121" s="170">
        <v>1132.8</v>
      </c>
      <c r="AK121" s="170">
        <v>1352.7</v>
      </c>
      <c r="AL121" s="170">
        <v>1394.5</v>
      </c>
      <c r="AM121" s="170">
        <v>1444.3</v>
      </c>
      <c r="AN121" s="170">
        <v>1483.8</v>
      </c>
      <c r="AO121" s="170" t="e">
        <v>#N/A</v>
      </c>
    </row>
    <row r="122" spans="1:41" x14ac:dyDescent="0.25">
      <c r="A122" s="1" t="s">
        <v>4</v>
      </c>
      <c r="B122" t="s">
        <v>23</v>
      </c>
      <c r="C122" s="2" t="s">
        <v>1529</v>
      </c>
      <c r="D122" s="2" t="s">
        <v>1529</v>
      </c>
      <c r="E122" s="2" t="s">
        <v>1529</v>
      </c>
      <c r="F122" s="2" t="s">
        <v>1529</v>
      </c>
      <c r="G122" s="2" t="s">
        <v>1529</v>
      </c>
      <c r="H122" s="2" t="s">
        <v>1529</v>
      </c>
      <c r="I122" s="2" t="s">
        <v>1529</v>
      </c>
      <c r="J122" s="2" t="s">
        <v>1529</v>
      </c>
      <c r="K122" s="2" t="s">
        <v>1529</v>
      </c>
      <c r="L122" s="2" t="s">
        <v>1529</v>
      </c>
      <c r="M122" s="2" t="s">
        <v>1529</v>
      </c>
      <c r="N122" s="2" t="s">
        <v>1529</v>
      </c>
      <c r="O122" s="2" t="s">
        <v>1529</v>
      </c>
      <c r="P122" s="2" t="s">
        <v>1529</v>
      </c>
      <c r="Q122" s="2" t="s">
        <v>1529</v>
      </c>
      <c r="R122" s="2" t="s">
        <v>1529</v>
      </c>
      <c r="S122" s="2" t="s">
        <v>1529</v>
      </c>
      <c r="T122" s="2" t="s">
        <v>1529</v>
      </c>
      <c r="U122" s="2" t="e">
        <v>#N/A</v>
      </c>
      <c r="W122" s="172" t="s">
        <v>1529</v>
      </c>
      <c r="X122" s="172" t="s">
        <v>1529</v>
      </c>
      <c r="Y122" s="172" t="s">
        <v>1529</v>
      </c>
      <c r="Z122" s="172" t="s">
        <v>1529</v>
      </c>
      <c r="AA122" s="172" t="s">
        <v>1529</v>
      </c>
      <c r="AB122" s="172" t="s">
        <v>1529</v>
      </c>
      <c r="AC122" s="172" t="s">
        <v>1529</v>
      </c>
      <c r="AD122" s="172" t="s">
        <v>1529</v>
      </c>
      <c r="AE122" s="172" t="s">
        <v>1529</v>
      </c>
      <c r="AF122" s="172" t="s">
        <v>1529</v>
      </c>
      <c r="AG122" s="172" t="s">
        <v>1529</v>
      </c>
      <c r="AH122" s="172" t="s">
        <v>1529</v>
      </c>
      <c r="AI122" s="172" t="s">
        <v>1529</v>
      </c>
      <c r="AJ122" s="172" t="s">
        <v>1529</v>
      </c>
      <c r="AK122" s="172" t="s">
        <v>1529</v>
      </c>
      <c r="AL122" s="172" t="s">
        <v>1529</v>
      </c>
      <c r="AM122" s="172" t="s">
        <v>1529</v>
      </c>
      <c r="AN122" s="172" t="s">
        <v>1529</v>
      </c>
      <c r="AO122" s="172" t="e">
        <v>#N/A</v>
      </c>
    </row>
    <row r="123" spans="1:41" x14ac:dyDescent="0.25">
      <c r="A123" s="1" t="s">
        <v>4</v>
      </c>
      <c r="B123" t="s">
        <v>20</v>
      </c>
      <c r="C123" s="2" t="s">
        <v>1530</v>
      </c>
      <c r="D123" s="2" t="s">
        <v>1531</v>
      </c>
      <c r="E123" s="2" t="s">
        <v>1532</v>
      </c>
      <c r="F123" s="2" t="s">
        <v>1533</v>
      </c>
      <c r="G123" s="2" t="s">
        <v>1534</v>
      </c>
      <c r="H123" s="2" t="s">
        <v>1535</v>
      </c>
      <c r="I123" s="2" t="s">
        <v>1536</v>
      </c>
      <c r="J123" s="2" t="s">
        <v>1537</v>
      </c>
      <c r="K123" s="2" t="s">
        <v>1538</v>
      </c>
      <c r="L123" s="2" t="s">
        <v>1539</v>
      </c>
      <c r="M123" s="2" t="s">
        <v>1540</v>
      </c>
      <c r="N123" s="2" t="s">
        <v>1541</v>
      </c>
      <c r="O123" s="2" t="s">
        <v>1542</v>
      </c>
      <c r="P123" s="2" t="s">
        <v>1543</v>
      </c>
      <c r="Q123" s="2" t="s">
        <v>1544</v>
      </c>
      <c r="R123" s="2" t="s">
        <v>1545</v>
      </c>
      <c r="S123" s="2" t="s">
        <v>1546</v>
      </c>
      <c r="T123" s="2" t="s">
        <v>1547</v>
      </c>
      <c r="U123" s="2" t="e">
        <v>#N/A</v>
      </c>
      <c r="W123" s="172" t="s">
        <v>1530</v>
      </c>
      <c r="X123" s="172" t="s">
        <v>1531</v>
      </c>
      <c r="Y123" s="172" t="s">
        <v>1532</v>
      </c>
      <c r="Z123" s="172" t="s">
        <v>1533</v>
      </c>
      <c r="AA123" s="172" t="s">
        <v>1534</v>
      </c>
      <c r="AB123" s="172" t="s">
        <v>1535</v>
      </c>
      <c r="AC123" s="172" t="s">
        <v>1536</v>
      </c>
      <c r="AD123" s="172" t="s">
        <v>1537</v>
      </c>
      <c r="AE123" s="172" t="s">
        <v>1538</v>
      </c>
      <c r="AF123" s="172" t="s">
        <v>1539</v>
      </c>
      <c r="AG123" s="172" t="s">
        <v>1540</v>
      </c>
      <c r="AH123" s="172" t="s">
        <v>1541</v>
      </c>
      <c r="AI123" s="172" t="s">
        <v>1542</v>
      </c>
      <c r="AJ123" s="172" t="s">
        <v>1543</v>
      </c>
      <c r="AK123" s="172" t="s">
        <v>1544</v>
      </c>
      <c r="AL123" s="172" t="s">
        <v>1545</v>
      </c>
      <c r="AM123" s="172" t="s">
        <v>1546</v>
      </c>
      <c r="AN123" s="172" t="s">
        <v>1547</v>
      </c>
      <c r="AO123" s="172" t="e">
        <v>#N/A</v>
      </c>
    </row>
    <row r="124" spans="1:41" x14ac:dyDescent="0.25">
      <c r="A124" s="1" t="s">
        <v>4</v>
      </c>
      <c r="B124" t="s">
        <v>21</v>
      </c>
      <c r="C124" s="2" t="e">
        <v>#N/A</v>
      </c>
      <c r="D124" s="2" t="e">
        <v>#N/A</v>
      </c>
      <c r="E124" s="2" t="s">
        <v>1548</v>
      </c>
      <c r="F124" s="2" t="s">
        <v>1549</v>
      </c>
      <c r="G124" s="2" t="s">
        <v>915</v>
      </c>
      <c r="H124" s="2" t="s">
        <v>1550</v>
      </c>
      <c r="I124" s="2" t="s">
        <v>1110</v>
      </c>
      <c r="J124" s="2" t="s">
        <v>1551</v>
      </c>
      <c r="K124" s="2" t="s">
        <v>1552</v>
      </c>
      <c r="L124" s="2" t="s">
        <v>1553</v>
      </c>
      <c r="M124" s="2" t="s">
        <v>1083</v>
      </c>
      <c r="N124" s="2" t="s">
        <v>1554</v>
      </c>
      <c r="O124" s="2" t="s">
        <v>1555</v>
      </c>
      <c r="P124" s="2" t="s">
        <v>1556</v>
      </c>
      <c r="Q124" s="2" t="s">
        <v>1557</v>
      </c>
      <c r="R124" s="2" t="s">
        <v>1558</v>
      </c>
      <c r="S124" s="2" t="s">
        <v>1559</v>
      </c>
      <c r="T124" s="2" t="s">
        <v>1560</v>
      </c>
      <c r="U124" s="2" t="e">
        <v>#N/A</v>
      </c>
      <c r="W124" s="172" t="e">
        <v>#N/A</v>
      </c>
      <c r="X124" s="172" t="e">
        <v>#N/A</v>
      </c>
      <c r="Y124" s="172" t="s">
        <v>1548</v>
      </c>
      <c r="Z124" s="172" t="s">
        <v>1549</v>
      </c>
      <c r="AA124" s="172" t="s">
        <v>915</v>
      </c>
      <c r="AB124" s="172" t="s">
        <v>1550</v>
      </c>
      <c r="AC124" s="172" t="s">
        <v>1110</v>
      </c>
      <c r="AD124" s="172" t="s">
        <v>1551</v>
      </c>
      <c r="AE124" s="172" t="s">
        <v>1552</v>
      </c>
      <c r="AF124" s="172" t="s">
        <v>1553</v>
      </c>
      <c r="AG124" s="172" t="s">
        <v>1083</v>
      </c>
      <c r="AH124" s="172" t="s">
        <v>1554</v>
      </c>
      <c r="AI124" s="172" t="s">
        <v>1555</v>
      </c>
      <c r="AJ124" s="172" t="s">
        <v>1556</v>
      </c>
      <c r="AK124" s="172" t="s">
        <v>1557</v>
      </c>
      <c r="AL124" s="172" t="s">
        <v>1558</v>
      </c>
      <c r="AM124" s="172" t="s">
        <v>1559</v>
      </c>
      <c r="AN124" s="172" t="s">
        <v>1560</v>
      </c>
      <c r="AO124" s="172" t="e">
        <v>#N/A</v>
      </c>
    </row>
    <row r="125" spans="1:41" x14ac:dyDescent="0.25">
      <c r="A125" s="1" t="s">
        <v>4</v>
      </c>
      <c r="B125" t="s">
        <v>22</v>
      </c>
      <c r="C125" s="2" t="e">
        <f>W125*$V$14</f>
        <v>#N/A</v>
      </c>
      <c r="D125" s="2" t="e">
        <f t="shared" ref="D125" si="308">X125*$V$14</f>
        <v>#N/A</v>
      </c>
      <c r="E125" s="2">
        <f t="shared" ref="E125" si="309">Y125*$V$14</f>
        <v>486.3</v>
      </c>
      <c r="F125" s="2">
        <f t="shared" ref="F125" si="310">Z125*$V$14</f>
        <v>520.29999999999995</v>
      </c>
      <c r="G125" s="2">
        <f t="shared" ref="G125" si="311">AA125*$V$14</f>
        <v>537.29999999999995</v>
      </c>
      <c r="H125" s="2">
        <f t="shared" ref="H125" si="312">AB125*$V$14</f>
        <v>640.29999999999995</v>
      </c>
      <c r="I125" s="2">
        <f t="shared" ref="I125" si="313">AC125*$V$14</f>
        <v>670.4</v>
      </c>
      <c r="J125" s="2">
        <f t="shared" ref="J125" si="314">AD125*$V$14</f>
        <v>690.5</v>
      </c>
      <c r="K125" s="2">
        <f t="shared" ref="K125" si="315">AE125*$V$14</f>
        <v>706.5</v>
      </c>
      <c r="L125" s="2">
        <f t="shared" ref="L125" si="316">AF125*$V$14</f>
        <v>757.7</v>
      </c>
      <c r="M125" s="2">
        <f t="shared" ref="M125" si="317">AG125*$V$14</f>
        <v>993.1</v>
      </c>
      <c r="N125" s="2">
        <f t="shared" ref="N125" si="318">AH125*$V$14</f>
        <v>1034.4000000000001</v>
      </c>
      <c r="O125" s="2">
        <f t="shared" ref="O125" si="319">AI125*$V$14</f>
        <v>1080.8</v>
      </c>
      <c r="P125" s="2">
        <f t="shared" ref="P125" si="320">AJ125*$V$14</f>
        <v>1156.5</v>
      </c>
      <c r="Q125" s="2">
        <f t="shared" ref="Q125" si="321">AK125*$V$14</f>
        <v>1378.8</v>
      </c>
      <c r="R125" s="2">
        <f t="shared" ref="R125" si="322">AL125*$V$14</f>
        <v>1422</v>
      </c>
      <c r="S125" s="2">
        <f t="shared" ref="S125" si="323">AM125*$V$14</f>
        <v>1474.1</v>
      </c>
      <c r="T125" s="2">
        <f t="shared" ref="T125" si="324">AN125*$V$14</f>
        <v>1514.8</v>
      </c>
      <c r="U125" s="2" t="e">
        <f t="shared" ref="U125" si="325">AO125*$V$14</f>
        <v>#N/A</v>
      </c>
      <c r="W125" s="170" t="e">
        <v>#N/A</v>
      </c>
      <c r="X125" s="170" t="e">
        <v>#N/A</v>
      </c>
      <c r="Y125" s="170">
        <v>486.3</v>
      </c>
      <c r="Z125" s="170">
        <v>520.29999999999995</v>
      </c>
      <c r="AA125" s="170">
        <v>537.29999999999995</v>
      </c>
      <c r="AB125" s="170">
        <v>640.29999999999995</v>
      </c>
      <c r="AC125" s="170">
        <v>670.4</v>
      </c>
      <c r="AD125" s="170">
        <v>690.5</v>
      </c>
      <c r="AE125" s="170">
        <v>706.5</v>
      </c>
      <c r="AF125" s="170">
        <v>757.7</v>
      </c>
      <c r="AG125" s="170">
        <v>993.1</v>
      </c>
      <c r="AH125" s="170">
        <v>1034.4000000000001</v>
      </c>
      <c r="AI125" s="170">
        <v>1080.8</v>
      </c>
      <c r="AJ125" s="170">
        <v>1156.5</v>
      </c>
      <c r="AK125" s="170">
        <v>1378.8</v>
      </c>
      <c r="AL125" s="170">
        <v>1422</v>
      </c>
      <c r="AM125" s="170">
        <v>1474.1</v>
      </c>
      <c r="AN125" s="170">
        <v>1514.8</v>
      </c>
      <c r="AO125" s="170" t="e">
        <v>#N/A</v>
      </c>
    </row>
    <row r="126" spans="1:41" x14ac:dyDescent="0.25">
      <c r="A126" s="1" t="s">
        <v>6</v>
      </c>
      <c r="B126" t="s">
        <v>23</v>
      </c>
      <c r="C126" s="2" t="s">
        <v>1561</v>
      </c>
      <c r="D126" s="2" t="s">
        <v>1561</v>
      </c>
      <c r="E126" s="2" t="s">
        <v>1561</v>
      </c>
      <c r="F126" s="2" t="s">
        <v>1561</v>
      </c>
      <c r="G126" s="2" t="s">
        <v>1561</v>
      </c>
      <c r="H126" s="2" t="s">
        <v>1561</v>
      </c>
      <c r="I126" s="2" t="s">
        <v>1561</v>
      </c>
      <c r="J126" s="2" t="s">
        <v>1561</v>
      </c>
      <c r="K126" s="2" t="s">
        <v>1561</v>
      </c>
      <c r="L126" s="2" t="s">
        <v>1561</v>
      </c>
      <c r="M126" s="2" t="s">
        <v>1561</v>
      </c>
      <c r="N126" s="2" t="s">
        <v>1561</v>
      </c>
      <c r="O126" s="2" t="s">
        <v>1561</v>
      </c>
      <c r="P126" s="2" t="s">
        <v>1561</v>
      </c>
      <c r="Q126" s="2" t="s">
        <v>1561</v>
      </c>
      <c r="R126" s="2" t="s">
        <v>1561</v>
      </c>
      <c r="S126" s="2" t="s">
        <v>1561</v>
      </c>
      <c r="T126" s="2" t="s">
        <v>1561</v>
      </c>
      <c r="U126" s="2" t="e">
        <v>#N/A</v>
      </c>
      <c r="W126" s="172" t="s">
        <v>1561</v>
      </c>
      <c r="X126" s="172" t="s">
        <v>1561</v>
      </c>
      <c r="Y126" s="172" t="s">
        <v>1561</v>
      </c>
      <c r="Z126" s="172" t="s">
        <v>1561</v>
      </c>
      <c r="AA126" s="172" t="s">
        <v>1561</v>
      </c>
      <c r="AB126" s="172" t="s">
        <v>1561</v>
      </c>
      <c r="AC126" s="172" t="s">
        <v>1561</v>
      </c>
      <c r="AD126" s="172" t="s">
        <v>1561</v>
      </c>
      <c r="AE126" s="172" t="s">
        <v>1561</v>
      </c>
      <c r="AF126" s="172" t="s">
        <v>1561</v>
      </c>
      <c r="AG126" s="172" t="s">
        <v>1561</v>
      </c>
      <c r="AH126" s="172" t="s">
        <v>1561</v>
      </c>
      <c r="AI126" s="172" t="s">
        <v>1561</v>
      </c>
      <c r="AJ126" s="172" t="s">
        <v>1561</v>
      </c>
      <c r="AK126" s="172" t="s">
        <v>1561</v>
      </c>
      <c r="AL126" s="172" t="s">
        <v>1561</v>
      </c>
      <c r="AM126" s="172" t="s">
        <v>1561</v>
      </c>
      <c r="AN126" s="172" t="s">
        <v>1561</v>
      </c>
      <c r="AO126" s="172" t="e">
        <v>#N/A</v>
      </c>
    </row>
    <row r="127" spans="1:41" x14ac:dyDescent="0.25">
      <c r="A127" s="1" t="s">
        <v>6</v>
      </c>
      <c r="B127" t="s">
        <v>20</v>
      </c>
      <c r="C127" s="2" t="s">
        <v>1562</v>
      </c>
      <c r="D127" s="2" t="s">
        <v>1563</v>
      </c>
      <c r="E127" s="2" t="s">
        <v>1564</v>
      </c>
      <c r="F127" s="2" t="s">
        <v>1565</v>
      </c>
      <c r="G127" s="2" t="s">
        <v>1566</v>
      </c>
      <c r="H127" s="2" t="s">
        <v>1567</v>
      </c>
      <c r="I127" s="2" t="s">
        <v>1568</v>
      </c>
      <c r="J127" s="2" t="s">
        <v>1569</v>
      </c>
      <c r="K127" s="2" t="s">
        <v>1570</v>
      </c>
      <c r="L127" s="2" t="s">
        <v>1571</v>
      </c>
      <c r="M127" s="2" t="s">
        <v>1572</v>
      </c>
      <c r="N127" s="2" t="s">
        <v>1573</v>
      </c>
      <c r="O127" s="2" t="s">
        <v>1574</v>
      </c>
      <c r="P127" s="2" t="s">
        <v>1575</v>
      </c>
      <c r="Q127" s="2" t="s">
        <v>1576</v>
      </c>
      <c r="R127" s="2" t="s">
        <v>1577</v>
      </c>
      <c r="S127" s="2" t="s">
        <v>1578</v>
      </c>
      <c r="T127" s="2" t="s">
        <v>1579</v>
      </c>
      <c r="U127" s="2" t="e">
        <v>#N/A</v>
      </c>
      <c r="W127" s="172" t="s">
        <v>1562</v>
      </c>
      <c r="X127" s="172" t="s">
        <v>1563</v>
      </c>
      <c r="Y127" s="172" t="s">
        <v>1564</v>
      </c>
      <c r="Z127" s="172" t="s">
        <v>1565</v>
      </c>
      <c r="AA127" s="172" t="s">
        <v>1566</v>
      </c>
      <c r="AB127" s="172" t="s">
        <v>1567</v>
      </c>
      <c r="AC127" s="172" t="s">
        <v>1568</v>
      </c>
      <c r="AD127" s="172" t="s">
        <v>1569</v>
      </c>
      <c r="AE127" s="172" t="s">
        <v>1570</v>
      </c>
      <c r="AF127" s="172" t="s">
        <v>1571</v>
      </c>
      <c r="AG127" s="172" t="s">
        <v>1572</v>
      </c>
      <c r="AH127" s="172" t="s">
        <v>1573</v>
      </c>
      <c r="AI127" s="172" t="s">
        <v>1574</v>
      </c>
      <c r="AJ127" s="172" t="s">
        <v>1575</v>
      </c>
      <c r="AK127" s="172" t="s">
        <v>1576</v>
      </c>
      <c r="AL127" s="172" t="s">
        <v>1577</v>
      </c>
      <c r="AM127" s="172" t="s">
        <v>1578</v>
      </c>
      <c r="AN127" s="172" t="s">
        <v>1579</v>
      </c>
      <c r="AO127" s="172" t="e">
        <v>#N/A</v>
      </c>
    </row>
    <row r="128" spans="1:41" x14ac:dyDescent="0.25">
      <c r="A128" s="1" t="s">
        <v>6</v>
      </c>
      <c r="B128" t="s">
        <v>21</v>
      </c>
      <c r="C128" s="2" t="e">
        <v>#N/A</v>
      </c>
      <c r="D128" s="2" t="e">
        <v>#N/A</v>
      </c>
      <c r="E128" s="2" t="s">
        <v>1580</v>
      </c>
      <c r="F128" s="2" t="s">
        <v>1581</v>
      </c>
      <c r="G128" s="2" t="s">
        <v>1582</v>
      </c>
      <c r="H128" s="2" t="s">
        <v>1583</v>
      </c>
      <c r="I128" s="2" t="s">
        <v>1584</v>
      </c>
      <c r="J128" s="2" t="s">
        <v>1585</v>
      </c>
      <c r="K128" s="2" t="s">
        <v>1586</v>
      </c>
      <c r="L128" s="2" t="s">
        <v>1587</v>
      </c>
      <c r="M128" s="2" t="s">
        <v>1588</v>
      </c>
      <c r="N128" s="2" t="s">
        <v>1589</v>
      </c>
      <c r="O128" s="2" t="s">
        <v>1590</v>
      </c>
      <c r="P128" s="2" t="s">
        <v>1591</v>
      </c>
      <c r="Q128" s="2" t="s">
        <v>1592</v>
      </c>
      <c r="R128" s="2" t="s">
        <v>1593</v>
      </c>
      <c r="S128" s="2" t="s">
        <v>1594</v>
      </c>
      <c r="T128" s="2" t="s">
        <v>1595</v>
      </c>
      <c r="U128" s="2" t="e">
        <v>#N/A</v>
      </c>
      <c r="W128" s="172" t="e">
        <v>#N/A</v>
      </c>
      <c r="X128" s="172" t="e">
        <v>#N/A</v>
      </c>
      <c r="Y128" s="172" t="s">
        <v>1580</v>
      </c>
      <c r="Z128" s="172" t="s">
        <v>1581</v>
      </c>
      <c r="AA128" s="172" t="s">
        <v>1582</v>
      </c>
      <c r="AB128" s="172" t="s">
        <v>1583</v>
      </c>
      <c r="AC128" s="172" t="s">
        <v>1584</v>
      </c>
      <c r="AD128" s="172" t="s">
        <v>1585</v>
      </c>
      <c r="AE128" s="172" t="s">
        <v>1586</v>
      </c>
      <c r="AF128" s="172" t="s">
        <v>1587</v>
      </c>
      <c r="AG128" s="172" t="s">
        <v>1588</v>
      </c>
      <c r="AH128" s="172" t="s">
        <v>1589</v>
      </c>
      <c r="AI128" s="172" t="s">
        <v>1590</v>
      </c>
      <c r="AJ128" s="172" t="s">
        <v>1591</v>
      </c>
      <c r="AK128" s="172" t="s">
        <v>1592</v>
      </c>
      <c r="AL128" s="172" t="s">
        <v>1593</v>
      </c>
      <c r="AM128" s="172" t="s">
        <v>1594</v>
      </c>
      <c r="AN128" s="172" t="s">
        <v>1595</v>
      </c>
      <c r="AO128" s="172" t="e">
        <v>#N/A</v>
      </c>
    </row>
    <row r="129" spans="1:43" x14ac:dyDescent="0.25">
      <c r="A129" s="1" t="s">
        <v>6</v>
      </c>
      <c r="B129" t="s">
        <v>22</v>
      </c>
      <c r="C129" s="2" t="e">
        <f>W129*$V$14</f>
        <v>#N/A</v>
      </c>
      <c r="D129" s="2" t="e">
        <f t="shared" ref="D129" si="326">X129*$V$14</f>
        <v>#N/A</v>
      </c>
      <c r="E129" s="2">
        <f t="shared" ref="E129" si="327">Y129*$V$14</f>
        <v>505.7</v>
      </c>
      <c r="F129" s="2">
        <f t="shared" ref="F129" si="328">Z129*$V$14</f>
        <v>541.79999999999995</v>
      </c>
      <c r="G129" s="2">
        <f t="shared" ref="G129" si="329">AA129*$V$14</f>
        <v>559.5</v>
      </c>
      <c r="H129" s="2">
        <f t="shared" ref="H129" si="330">AB129*$V$14</f>
        <v>664.4</v>
      </c>
      <c r="I129" s="2">
        <f t="shared" ref="I129" si="331">AC129*$V$14</f>
        <v>696.6</v>
      </c>
      <c r="J129" s="2">
        <f t="shared" ref="J129" si="332">AD129*$V$14</f>
        <v>718.5</v>
      </c>
      <c r="K129" s="2">
        <f t="shared" ref="K129" si="333">AE129*$V$14</f>
        <v>735.4</v>
      </c>
      <c r="L129" s="2">
        <f t="shared" ref="L129" si="334">AF129*$V$14</f>
        <v>792.9</v>
      </c>
      <c r="M129" s="2">
        <f t="shared" ref="M129" si="335">AG129*$V$14</f>
        <v>1031</v>
      </c>
      <c r="N129" s="2">
        <f t="shared" ref="N129" si="336">AH129*$V$14</f>
        <v>1075.7</v>
      </c>
      <c r="O129" s="2">
        <f t="shared" ref="O129" si="337">AI129*$V$14</f>
        <v>1126.9000000000001</v>
      </c>
      <c r="P129" s="2">
        <f t="shared" ref="P129" si="338">AJ129*$V$14</f>
        <v>1205.3</v>
      </c>
      <c r="Q129" s="2">
        <f t="shared" ref="Q129" si="339">AK129*$V$14</f>
        <v>1433</v>
      </c>
      <c r="R129" s="2">
        <f t="shared" ref="R129" si="340">AL129*$V$14</f>
        <v>1479</v>
      </c>
      <c r="S129" s="2">
        <f t="shared" ref="S129" si="341">AM129*$V$14</f>
        <v>1535.5</v>
      </c>
      <c r="T129" s="2">
        <f t="shared" ref="T129" si="342">AN129*$V$14</f>
        <v>1579.1</v>
      </c>
      <c r="U129" s="2" t="e">
        <f t="shared" ref="U129" si="343">AO129*$V$14</f>
        <v>#N/A</v>
      </c>
      <c r="W129" s="170" t="e">
        <v>#N/A</v>
      </c>
      <c r="X129" s="170" t="e">
        <v>#N/A</v>
      </c>
      <c r="Y129" s="170">
        <v>505.7</v>
      </c>
      <c r="Z129" s="170">
        <v>541.79999999999995</v>
      </c>
      <c r="AA129" s="170">
        <v>559.5</v>
      </c>
      <c r="AB129" s="170">
        <v>664.4</v>
      </c>
      <c r="AC129" s="170">
        <v>696.6</v>
      </c>
      <c r="AD129" s="170">
        <v>718.5</v>
      </c>
      <c r="AE129" s="170">
        <v>735.4</v>
      </c>
      <c r="AF129" s="170">
        <v>792.9</v>
      </c>
      <c r="AG129" s="170">
        <v>1031</v>
      </c>
      <c r="AH129" s="170">
        <v>1075.7</v>
      </c>
      <c r="AI129" s="170">
        <v>1126.9000000000001</v>
      </c>
      <c r="AJ129" s="170">
        <v>1205.3</v>
      </c>
      <c r="AK129" s="170">
        <v>1433</v>
      </c>
      <c r="AL129" s="170">
        <v>1479</v>
      </c>
      <c r="AM129" s="170">
        <v>1535.5</v>
      </c>
      <c r="AN129" s="170">
        <v>1579.1</v>
      </c>
      <c r="AO129" s="170" t="e">
        <v>#N/A</v>
      </c>
    </row>
    <row r="130" spans="1:43" x14ac:dyDescent="0.25"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</row>
    <row r="131" spans="1:43" ht="15.75" x14ac:dyDescent="0.25">
      <c r="C131" s="3" t="s">
        <v>17</v>
      </c>
      <c r="D131" s="3" t="s">
        <v>18</v>
      </c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173"/>
      <c r="X131" s="173"/>
      <c r="Y131" s="173"/>
      <c r="Z131" s="173"/>
      <c r="AA131" s="173"/>
      <c r="AB131" s="173"/>
      <c r="AC131" s="173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</row>
    <row r="132" spans="1:43" ht="15.75" x14ac:dyDescent="0.25">
      <c r="B132" t="s">
        <v>25</v>
      </c>
      <c r="C132" s="3" t="s">
        <v>24</v>
      </c>
      <c r="D132">
        <v>15</v>
      </c>
      <c r="E132" s="3" t="s">
        <v>1</v>
      </c>
      <c r="F132" s="3">
        <v>75</v>
      </c>
      <c r="G132" s="3">
        <v>65</v>
      </c>
      <c r="H132" s="3">
        <v>20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173"/>
      <c r="X132" s="173"/>
      <c r="Y132" s="173"/>
      <c r="Z132" s="173"/>
      <c r="AA132" s="173"/>
      <c r="AB132" s="173"/>
      <c r="AC132" s="173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</row>
    <row r="133" spans="1:43" ht="15.75" x14ac:dyDescent="0.25">
      <c r="C133" s="3" t="s">
        <v>42</v>
      </c>
      <c r="D133" s="3" t="s">
        <v>2</v>
      </c>
      <c r="E133" s="3" t="s">
        <v>3</v>
      </c>
      <c r="F133" s="3" t="s">
        <v>4</v>
      </c>
      <c r="G133" s="3" t="s">
        <v>5</v>
      </c>
      <c r="H133" s="3" t="s">
        <v>6</v>
      </c>
      <c r="I133" s="3" t="s">
        <v>7</v>
      </c>
      <c r="J133" s="3" t="s">
        <v>8</v>
      </c>
      <c r="K133" s="3" t="s">
        <v>9</v>
      </c>
      <c r="L133" s="3" t="s">
        <v>10</v>
      </c>
      <c r="M133" s="3" t="s">
        <v>11</v>
      </c>
      <c r="N133" s="3" t="s">
        <v>12</v>
      </c>
      <c r="O133" s="3" t="s">
        <v>13</v>
      </c>
      <c r="P133" s="3" t="s">
        <v>44</v>
      </c>
      <c r="Q133" s="3" t="s">
        <v>14</v>
      </c>
      <c r="R133" s="3" t="s">
        <v>19</v>
      </c>
      <c r="S133" s="3" t="s">
        <v>15</v>
      </c>
      <c r="T133" s="3" t="s">
        <v>45</v>
      </c>
      <c r="U133" s="3">
        <v>0</v>
      </c>
      <c r="V133" s="3"/>
      <c r="W133" s="165"/>
      <c r="X133" s="165"/>
      <c r="Y133" s="173" t="s">
        <v>42</v>
      </c>
      <c r="Z133" s="173" t="s">
        <v>2</v>
      </c>
      <c r="AA133" s="173" t="s">
        <v>3</v>
      </c>
      <c r="AB133" s="173" t="s">
        <v>4</v>
      </c>
      <c r="AC133" s="173" t="s">
        <v>5</v>
      </c>
      <c r="AD133" s="173" t="s">
        <v>6</v>
      </c>
      <c r="AE133" s="173" t="s">
        <v>7</v>
      </c>
      <c r="AF133" s="173" t="s">
        <v>8</v>
      </c>
      <c r="AG133" s="173" t="s">
        <v>9</v>
      </c>
      <c r="AH133" s="173" t="s">
        <v>10</v>
      </c>
      <c r="AI133" s="173" t="s">
        <v>11</v>
      </c>
      <c r="AJ133" s="173" t="s">
        <v>12</v>
      </c>
      <c r="AK133" s="173" t="s">
        <v>13</v>
      </c>
      <c r="AL133" s="173" t="s">
        <v>44</v>
      </c>
      <c r="AM133" s="173" t="s">
        <v>14</v>
      </c>
      <c r="AN133" s="173" t="s">
        <v>19</v>
      </c>
      <c r="AO133" s="173" t="s">
        <v>15</v>
      </c>
      <c r="AP133" s="3" t="s">
        <v>45</v>
      </c>
      <c r="AQ133" s="3">
        <v>0</v>
      </c>
    </row>
    <row r="134" spans="1:43" ht="15.75" x14ac:dyDescent="0.25">
      <c r="A134">
        <v>0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165"/>
      <c r="X134" s="165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3"/>
      <c r="AQ134" s="3"/>
    </row>
    <row r="135" spans="1:43" ht="119.25" customHeight="1" x14ac:dyDescent="0.25">
      <c r="A135" t="s">
        <v>16</v>
      </c>
      <c r="C135" s="5" t="s">
        <v>1596</v>
      </c>
      <c r="D135" s="5" t="s">
        <v>1597</v>
      </c>
      <c r="E135" s="5" t="s">
        <v>1598</v>
      </c>
      <c r="F135" s="5" t="s">
        <v>1599</v>
      </c>
      <c r="G135" s="5" t="s">
        <v>1600</v>
      </c>
      <c r="H135" s="5" t="s">
        <v>1601</v>
      </c>
      <c r="I135" s="5" t="s">
        <v>1602</v>
      </c>
      <c r="J135" s="5" t="s">
        <v>1603</v>
      </c>
      <c r="K135" s="5" t="s">
        <v>1604</v>
      </c>
      <c r="L135" s="5" t="s">
        <v>1605</v>
      </c>
      <c r="M135" s="5" t="s">
        <v>1606</v>
      </c>
      <c r="N135" s="5" t="s">
        <v>1607</v>
      </c>
      <c r="O135" s="5" t="s">
        <v>1608</v>
      </c>
      <c r="P135" s="5" t="s">
        <v>1609</v>
      </c>
      <c r="Q135" s="5" t="s">
        <v>1610</v>
      </c>
      <c r="R135" s="5" t="s">
        <v>1611</v>
      </c>
      <c r="S135" s="5" t="s">
        <v>1612</v>
      </c>
      <c r="T135" s="5" t="s">
        <v>1613</v>
      </c>
      <c r="U135" s="5" t="s">
        <v>1614</v>
      </c>
      <c r="V135" s="3"/>
      <c r="W135" s="165" t="s">
        <v>16</v>
      </c>
      <c r="X135" s="165"/>
      <c r="Y135" s="174" t="s">
        <v>1615</v>
      </c>
      <c r="Z135" s="174" t="s">
        <v>1616</v>
      </c>
      <c r="AA135" s="174" t="s">
        <v>1617</v>
      </c>
      <c r="AB135" s="174" t="s">
        <v>1618</v>
      </c>
      <c r="AC135" s="174" t="s">
        <v>1619</v>
      </c>
      <c r="AD135" s="174" t="s">
        <v>1620</v>
      </c>
      <c r="AE135" s="174" t="s">
        <v>1621</v>
      </c>
      <c r="AF135" s="174" t="s">
        <v>1622</v>
      </c>
      <c r="AG135" s="174" t="s">
        <v>1623</v>
      </c>
      <c r="AH135" s="174" t="s">
        <v>1624</v>
      </c>
      <c r="AI135" s="174" t="s">
        <v>1625</v>
      </c>
      <c r="AJ135" s="174" t="s">
        <v>1626</v>
      </c>
      <c r="AK135" s="174" t="s">
        <v>1627</v>
      </c>
      <c r="AL135" s="174" t="s">
        <v>1628</v>
      </c>
      <c r="AM135" s="174" t="s">
        <v>1629</v>
      </c>
      <c r="AN135" s="174" t="s">
        <v>1630</v>
      </c>
      <c r="AO135" s="174" t="s">
        <v>1631</v>
      </c>
      <c r="AP135" s="5" t="s">
        <v>1632</v>
      </c>
      <c r="AQ135" s="5" t="s">
        <v>1633</v>
      </c>
    </row>
    <row r="136" spans="1:43" ht="119.25" customHeight="1" x14ac:dyDescent="0.25">
      <c r="A136" t="s">
        <v>46</v>
      </c>
      <c r="C136" s="5" t="s">
        <v>1634</v>
      </c>
      <c r="D136" s="5" t="s">
        <v>1635</v>
      </c>
      <c r="E136" s="5" t="s">
        <v>1636</v>
      </c>
      <c r="F136" s="5" t="s">
        <v>1637</v>
      </c>
      <c r="G136" s="5" t="s">
        <v>1638</v>
      </c>
      <c r="H136" s="5" t="s">
        <v>1639</v>
      </c>
      <c r="I136" s="5" t="s">
        <v>1640</v>
      </c>
      <c r="J136" s="5" t="s">
        <v>1641</v>
      </c>
      <c r="K136" s="5" t="s">
        <v>1642</v>
      </c>
      <c r="L136" s="5" t="s">
        <v>1643</v>
      </c>
      <c r="M136" s="5" t="s">
        <v>1644</v>
      </c>
      <c r="N136" s="5" t="s">
        <v>1645</v>
      </c>
      <c r="O136" s="5" t="s">
        <v>1646</v>
      </c>
      <c r="P136" s="5" t="s">
        <v>1647</v>
      </c>
      <c r="Q136" s="5" t="s">
        <v>1648</v>
      </c>
      <c r="R136" s="5" t="s">
        <v>1649</v>
      </c>
      <c r="S136" s="5" t="s">
        <v>1650</v>
      </c>
      <c r="T136" s="5" t="s">
        <v>1651</v>
      </c>
      <c r="U136" s="5" t="s">
        <v>1652</v>
      </c>
      <c r="V136" s="3"/>
      <c r="W136" s="165" t="s">
        <v>46</v>
      </c>
      <c r="X136" s="165"/>
      <c r="Y136" s="174" t="s">
        <v>1653</v>
      </c>
      <c r="Z136" s="174" t="s">
        <v>1654</v>
      </c>
      <c r="AA136" s="174" t="s">
        <v>1655</v>
      </c>
      <c r="AB136" s="174" t="s">
        <v>1656</v>
      </c>
      <c r="AC136" s="174" t="s">
        <v>1657</v>
      </c>
      <c r="AD136" s="174" t="s">
        <v>1658</v>
      </c>
      <c r="AE136" s="174" t="s">
        <v>1659</v>
      </c>
      <c r="AF136" s="174" t="s">
        <v>1660</v>
      </c>
      <c r="AG136" s="174" t="s">
        <v>1661</v>
      </c>
      <c r="AH136" s="174" t="s">
        <v>1662</v>
      </c>
      <c r="AI136" s="174" t="s">
        <v>1663</v>
      </c>
      <c r="AJ136" s="174" t="s">
        <v>1664</v>
      </c>
      <c r="AK136" s="174" t="s">
        <v>1665</v>
      </c>
      <c r="AL136" s="174" t="s">
        <v>1666</v>
      </c>
      <c r="AM136" s="174" t="s">
        <v>1667</v>
      </c>
      <c r="AN136" s="174" t="s">
        <v>1668</v>
      </c>
      <c r="AO136" s="174" t="s">
        <v>1669</v>
      </c>
      <c r="AP136" s="5" t="s">
        <v>1670</v>
      </c>
      <c r="AQ136" s="5" t="s">
        <v>1671</v>
      </c>
    </row>
    <row r="137" spans="1:43" ht="119.25" customHeight="1" x14ac:dyDescent="0.25">
      <c r="A137" t="s">
        <v>42</v>
      </c>
      <c r="C137" s="5" t="s">
        <v>1672</v>
      </c>
      <c r="D137" s="5" t="s">
        <v>1673</v>
      </c>
      <c r="E137" s="5" t="s">
        <v>1674</v>
      </c>
      <c r="F137" s="5" t="s">
        <v>1675</v>
      </c>
      <c r="G137" s="5" t="s">
        <v>1676</v>
      </c>
      <c r="H137" s="5" t="s">
        <v>1677</v>
      </c>
      <c r="I137" s="5" t="s">
        <v>1678</v>
      </c>
      <c r="J137" s="5" t="s">
        <v>1679</v>
      </c>
      <c r="K137" s="5" t="s">
        <v>1680</v>
      </c>
      <c r="L137" s="5" t="s">
        <v>1681</v>
      </c>
      <c r="M137" s="5" t="s">
        <v>1682</v>
      </c>
      <c r="N137" s="5" t="s">
        <v>1683</v>
      </c>
      <c r="O137" s="5" t="s">
        <v>1684</v>
      </c>
      <c r="P137" s="5" t="s">
        <v>1685</v>
      </c>
      <c r="Q137" s="5" t="s">
        <v>1686</v>
      </c>
      <c r="R137" s="5" t="s">
        <v>1687</v>
      </c>
      <c r="S137" s="5" t="s">
        <v>1688</v>
      </c>
      <c r="T137" s="5" t="s">
        <v>1689</v>
      </c>
      <c r="U137" s="5" t="s">
        <v>1690</v>
      </c>
      <c r="V137" s="3"/>
      <c r="W137" s="165" t="s">
        <v>42</v>
      </c>
      <c r="X137" s="165"/>
      <c r="Y137" s="174" t="s">
        <v>1691</v>
      </c>
      <c r="Z137" s="174" t="s">
        <v>1692</v>
      </c>
      <c r="AA137" s="174" t="s">
        <v>1693</v>
      </c>
      <c r="AB137" s="174" t="s">
        <v>1694</v>
      </c>
      <c r="AC137" s="174" t="s">
        <v>1695</v>
      </c>
      <c r="AD137" s="174" t="s">
        <v>1696</v>
      </c>
      <c r="AE137" s="174" t="s">
        <v>1697</v>
      </c>
      <c r="AF137" s="174" t="s">
        <v>1698</v>
      </c>
      <c r="AG137" s="174" t="s">
        <v>1699</v>
      </c>
      <c r="AH137" s="174" t="s">
        <v>1700</v>
      </c>
      <c r="AI137" s="174" t="s">
        <v>1701</v>
      </c>
      <c r="AJ137" s="174" t="s">
        <v>1702</v>
      </c>
      <c r="AK137" s="174" t="s">
        <v>1703</v>
      </c>
      <c r="AL137" s="174" t="s">
        <v>1704</v>
      </c>
      <c r="AM137" s="174" t="s">
        <v>1705</v>
      </c>
      <c r="AN137" s="174" t="s">
        <v>1706</v>
      </c>
      <c r="AO137" s="174" t="s">
        <v>1707</v>
      </c>
      <c r="AP137" s="5" t="s">
        <v>1708</v>
      </c>
      <c r="AQ137" s="5" t="s">
        <v>1709</v>
      </c>
    </row>
    <row r="138" spans="1:43" ht="119.25" customHeight="1" x14ac:dyDescent="0.25">
      <c r="A138" t="s">
        <v>2</v>
      </c>
      <c r="C138" s="5" t="s">
        <v>1710</v>
      </c>
      <c r="D138" s="5" t="s">
        <v>1711</v>
      </c>
      <c r="E138" s="5" t="s">
        <v>1712</v>
      </c>
      <c r="F138" s="5" t="s">
        <v>1713</v>
      </c>
      <c r="G138" s="5" t="s">
        <v>1714</v>
      </c>
      <c r="H138" s="5" t="s">
        <v>1715</v>
      </c>
      <c r="I138" s="5" t="s">
        <v>1716</v>
      </c>
      <c r="J138" s="5" t="s">
        <v>1717</v>
      </c>
      <c r="K138" s="5" t="s">
        <v>1718</v>
      </c>
      <c r="L138" s="5" t="s">
        <v>1719</v>
      </c>
      <c r="M138" s="5" t="s">
        <v>1720</v>
      </c>
      <c r="N138" s="5" t="s">
        <v>1721</v>
      </c>
      <c r="O138" s="5" t="s">
        <v>1722</v>
      </c>
      <c r="P138" s="5" t="s">
        <v>1723</v>
      </c>
      <c r="Q138" s="5" t="s">
        <v>1724</v>
      </c>
      <c r="R138" s="5" t="s">
        <v>1725</v>
      </c>
      <c r="S138" s="5" t="s">
        <v>1726</v>
      </c>
      <c r="T138" s="5" t="s">
        <v>1727</v>
      </c>
      <c r="U138" s="5" t="s">
        <v>1728</v>
      </c>
      <c r="V138" s="3"/>
      <c r="W138" s="165" t="s">
        <v>2</v>
      </c>
      <c r="X138" s="165"/>
      <c r="Y138" s="174" t="s">
        <v>1729</v>
      </c>
      <c r="Z138" s="174" t="s">
        <v>1730</v>
      </c>
      <c r="AA138" s="174" t="s">
        <v>1731</v>
      </c>
      <c r="AB138" s="174" t="s">
        <v>1732</v>
      </c>
      <c r="AC138" s="174" t="s">
        <v>1733</v>
      </c>
      <c r="AD138" s="174" t="s">
        <v>1734</v>
      </c>
      <c r="AE138" s="174" t="s">
        <v>1735</v>
      </c>
      <c r="AF138" s="174" t="s">
        <v>1736</v>
      </c>
      <c r="AG138" s="174" t="s">
        <v>1737</v>
      </c>
      <c r="AH138" s="174" t="s">
        <v>1738</v>
      </c>
      <c r="AI138" s="174" t="s">
        <v>1739</v>
      </c>
      <c r="AJ138" s="174" t="s">
        <v>1740</v>
      </c>
      <c r="AK138" s="174" t="s">
        <v>1741</v>
      </c>
      <c r="AL138" s="174" t="s">
        <v>1742</v>
      </c>
      <c r="AM138" s="174" t="s">
        <v>1743</v>
      </c>
      <c r="AN138" s="174" t="s">
        <v>1744</v>
      </c>
      <c r="AO138" s="174" t="s">
        <v>1745</v>
      </c>
      <c r="AP138" s="5" t="s">
        <v>1746</v>
      </c>
      <c r="AQ138" s="5" t="s">
        <v>1747</v>
      </c>
    </row>
    <row r="139" spans="1:43" ht="119.25" customHeight="1" x14ac:dyDescent="0.25">
      <c r="A139" t="s">
        <v>3</v>
      </c>
      <c r="C139" s="5" t="s">
        <v>1748</v>
      </c>
      <c r="D139" s="5" t="s">
        <v>1749</v>
      </c>
      <c r="E139" s="5" t="s">
        <v>1750</v>
      </c>
      <c r="F139" s="5" t="s">
        <v>1751</v>
      </c>
      <c r="G139" s="5" t="s">
        <v>1752</v>
      </c>
      <c r="H139" s="5" t="s">
        <v>1753</v>
      </c>
      <c r="I139" s="5" t="s">
        <v>1754</v>
      </c>
      <c r="J139" s="5" t="s">
        <v>1755</v>
      </c>
      <c r="K139" s="5" t="s">
        <v>1756</v>
      </c>
      <c r="L139" s="5" t="s">
        <v>1757</v>
      </c>
      <c r="M139" s="5" t="s">
        <v>1758</v>
      </c>
      <c r="N139" s="5" t="s">
        <v>1759</v>
      </c>
      <c r="O139" s="5" t="s">
        <v>1760</v>
      </c>
      <c r="P139" s="5" t="s">
        <v>1761</v>
      </c>
      <c r="Q139" s="5" t="s">
        <v>1762</v>
      </c>
      <c r="R139" s="5" t="s">
        <v>1763</v>
      </c>
      <c r="S139" s="5" t="s">
        <v>1764</v>
      </c>
      <c r="T139" s="5" t="s">
        <v>1765</v>
      </c>
      <c r="U139" s="5" t="s">
        <v>1766</v>
      </c>
      <c r="V139" s="3"/>
      <c r="W139" s="165" t="s">
        <v>3</v>
      </c>
      <c r="X139" s="165"/>
      <c r="Y139" s="174" t="s">
        <v>1767</v>
      </c>
      <c r="Z139" s="174" t="s">
        <v>1768</v>
      </c>
      <c r="AA139" s="174" t="s">
        <v>1769</v>
      </c>
      <c r="AB139" s="174" t="s">
        <v>1770</v>
      </c>
      <c r="AC139" s="174" t="s">
        <v>1771</v>
      </c>
      <c r="AD139" s="174" t="s">
        <v>1772</v>
      </c>
      <c r="AE139" s="174" t="s">
        <v>1773</v>
      </c>
      <c r="AF139" s="174" t="s">
        <v>1774</v>
      </c>
      <c r="AG139" s="174" t="s">
        <v>1775</v>
      </c>
      <c r="AH139" s="174" t="s">
        <v>1776</v>
      </c>
      <c r="AI139" s="174" t="s">
        <v>1777</v>
      </c>
      <c r="AJ139" s="174" t="s">
        <v>1778</v>
      </c>
      <c r="AK139" s="174" t="s">
        <v>1779</v>
      </c>
      <c r="AL139" s="174" t="s">
        <v>1780</v>
      </c>
      <c r="AM139" s="174" t="s">
        <v>1781</v>
      </c>
      <c r="AN139" s="174" t="s">
        <v>1782</v>
      </c>
      <c r="AO139" s="174" t="s">
        <v>1783</v>
      </c>
      <c r="AP139" s="5" t="s">
        <v>1784</v>
      </c>
      <c r="AQ139" s="5" t="s">
        <v>1785</v>
      </c>
    </row>
    <row r="140" spans="1:43" ht="119.25" customHeight="1" x14ac:dyDescent="0.25">
      <c r="A140" t="s">
        <v>4</v>
      </c>
      <c r="C140" s="5" t="s">
        <v>1786</v>
      </c>
      <c r="D140" s="5" t="s">
        <v>1787</v>
      </c>
      <c r="E140" s="5" t="s">
        <v>1788</v>
      </c>
      <c r="F140" s="5" t="s">
        <v>1789</v>
      </c>
      <c r="G140" s="5" t="s">
        <v>1790</v>
      </c>
      <c r="H140" s="5" t="s">
        <v>1791</v>
      </c>
      <c r="I140" s="5" t="s">
        <v>1792</v>
      </c>
      <c r="J140" s="5" t="s">
        <v>1793</v>
      </c>
      <c r="K140" s="5" t="s">
        <v>1794</v>
      </c>
      <c r="L140" s="5" t="s">
        <v>1795</v>
      </c>
      <c r="M140" s="5" t="s">
        <v>1796</v>
      </c>
      <c r="N140" s="5" t="s">
        <v>1797</v>
      </c>
      <c r="O140" s="5" t="s">
        <v>1798</v>
      </c>
      <c r="P140" s="5" t="s">
        <v>1799</v>
      </c>
      <c r="Q140" s="5" t="s">
        <v>1800</v>
      </c>
      <c r="R140" s="5" t="s">
        <v>1801</v>
      </c>
      <c r="S140" s="5" t="s">
        <v>1802</v>
      </c>
      <c r="T140" s="5" t="s">
        <v>1803</v>
      </c>
      <c r="U140" s="5" t="s">
        <v>1804</v>
      </c>
      <c r="V140" s="3"/>
      <c r="W140" s="165" t="s">
        <v>4</v>
      </c>
      <c r="X140" s="165"/>
      <c r="Y140" s="174" t="s">
        <v>1805</v>
      </c>
      <c r="Z140" s="174" t="s">
        <v>1806</v>
      </c>
      <c r="AA140" s="174" t="s">
        <v>1807</v>
      </c>
      <c r="AB140" s="174" t="s">
        <v>1808</v>
      </c>
      <c r="AC140" s="174" t="s">
        <v>1809</v>
      </c>
      <c r="AD140" s="174" t="s">
        <v>1810</v>
      </c>
      <c r="AE140" s="174" t="s">
        <v>1811</v>
      </c>
      <c r="AF140" s="174" t="s">
        <v>1812</v>
      </c>
      <c r="AG140" s="174" t="s">
        <v>1813</v>
      </c>
      <c r="AH140" s="174" t="s">
        <v>1814</v>
      </c>
      <c r="AI140" s="174" t="s">
        <v>1815</v>
      </c>
      <c r="AJ140" s="174" t="s">
        <v>1816</v>
      </c>
      <c r="AK140" s="174" t="s">
        <v>1817</v>
      </c>
      <c r="AL140" s="174" t="s">
        <v>1818</v>
      </c>
      <c r="AM140" s="174" t="s">
        <v>1819</v>
      </c>
      <c r="AN140" s="174" t="s">
        <v>1820</v>
      </c>
      <c r="AO140" s="174" t="s">
        <v>1821</v>
      </c>
      <c r="AP140" s="5" t="s">
        <v>1822</v>
      </c>
      <c r="AQ140" s="5" t="s">
        <v>1823</v>
      </c>
    </row>
    <row r="141" spans="1:43" ht="119.25" customHeight="1" x14ac:dyDescent="0.25">
      <c r="A141" t="s">
        <v>6</v>
      </c>
      <c r="C141" s="5" t="s">
        <v>1824</v>
      </c>
      <c r="D141" s="5" t="s">
        <v>1825</v>
      </c>
      <c r="E141" s="5" t="s">
        <v>1826</v>
      </c>
      <c r="F141" s="5" t="s">
        <v>1827</v>
      </c>
      <c r="G141" s="5" t="s">
        <v>1828</v>
      </c>
      <c r="H141" s="5" t="s">
        <v>1829</v>
      </c>
      <c r="I141" s="5" t="s">
        <v>1830</v>
      </c>
      <c r="J141" s="5" t="s">
        <v>1831</v>
      </c>
      <c r="K141" s="5" t="s">
        <v>1832</v>
      </c>
      <c r="L141" s="5" t="s">
        <v>1833</v>
      </c>
      <c r="M141" s="5" t="s">
        <v>1834</v>
      </c>
      <c r="N141" s="5" t="s">
        <v>1835</v>
      </c>
      <c r="O141" s="5" t="s">
        <v>1836</v>
      </c>
      <c r="P141" s="5" t="s">
        <v>1837</v>
      </c>
      <c r="Q141" s="5" t="s">
        <v>1838</v>
      </c>
      <c r="R141" s="5" t="s">
        <v>1839</v>
      </c>
      <c r="S141" s="5" t="s">
        <v>1840</v>
      </c>
      <c r="T141" s="5" t="s">
        <v>1841</v>
      </c>
      <c r="U141" s="5" t="s">
        <v>1842</v>
      </c>
      <c r="V141" s="3"/>
      <c r="W141" s="165" t="s">
        <v>6</v>
      </c>
      <c r="X141" s="165"/>
      <c r="Y141" s="174" t="s">
        <v>1843</v>
      </c>
      <c r="Z141" s="174" t="s">
        <v>1844</v>
      </c>
      <c r="AA141" s="174" t="s">
        <v>1845</v>
      </c>
      <c r="AB141" s="174" t="s">
        <v>1846</v>
      </c>
      <c r="AC141" s="174" t="s">
        <v>1847</v>
      </c>
      <c r="AD141" s="174" t="s">
        <v>1848</v>
      </c>
      <c r="AE141" s="174" t="s">
        <v>1849</v>
      </c>
      <c r="AF141" s="174" t="s">
        <v>1850</v>
      </c>
      <c r="AG141" s="174" t="s">
        <v>1851</v>
      </c>
      <c r="AH141" s="174" t="s">
        <v>1852</v>
      </c>
      <c r="AI141" s="174" t="s">
        <v>1853</v>
      </c>
      <c r="AJ141" s="174" t="s">
        <v>1854</v>
      </c>
      <c r="AK141" s="174" t="s">
        <v>1855</v>
      </c>
      <c r="AL141" s="174" t="s">
        <v>1856</v>
      </c>
      <c r="AM141" s="174" t="s">
        <v>1857</v>
      </c>
      <c r="AN141" s="174" t="s">
        <v>1858</v>
      </c>
      <c r="AO141" s="174" t="s">
        <v>1859</v>
      </c>
      <c r="AP141" s="5" t="s">
        <v>1860</v>
      </c>
      <c r="AQ141" s="5" t="s">
        <v>1861</v>
      </c>
    </row>
    <row r="142" spans="1:43" x14ac:dyDescent="0.25">
      <c r="A142" s="6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</row>
    <row r="143" spans="1:43" x14ac:dyDescent="0.25">
      <c r="A143" s="6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</row>
    <row r="144" spans="1:43" x14ac:dyDescent="0.25">
      <c r="A144" s="6"/>
      <c r="C144" s="6" t="s">
        <v>42</v>
      </c>
      <c r="D144" s="6" t="s">
        <v>2</v>
      </c>
      <c r="E144" s="6" t="s">
        <v>3</v>
      </c>
      <c r="F144" s="6" t="s">
        <v>4</v>
      </c>
      <c r="G144" s="6" t="s">
        <v>5</v>
      </c>
      <c r="H144" s="6" t="s">
        <v>6</v>
      </c>
      <c r="I144" s="6" t="s">
        <v>7</v>
      </c>
      <c r="J144" s="6" t="s">
        <v>8</v>
      </c>
      <c r="K144" s="6" t="s">
        <v>9</v>
      </c>
      <c r="L144" s="6" t="s">
        <v>10</v>
      </c>
      <c r="M144" s="6" t="s">
        <v>11</v>
      </c>
      <c r="N144" s="6" t="s">
        <v>12</v>
      </c>
      <c r="O144" s="6" t="s">
        <v>13</v>
      </c>
      <c r="P144" s="6" t="s">
        <v>44</v>
      </c>
      <c r="Q144" s="6" t="s">
        <v>14</v>
      </c>
      <c r="R144" s="6" t="s">
        <v>19</v>
      </c>
      <c r="S144" s="6" t="s">
        <v>15</v>
      </c>
      <c r="T144" s="6" t="s">
        <v>45</v>
      </c>
      <c r="U144" s="6">
        <v>0</v>
      </c>
      <c r="W144" s="171" t="s">
        <v>42</v>
      </c>
      <c r="X144" s="171" t="s">
        <v>2</v>
      </c>
      <c r="Y144" s="171" t="s">
        <v>3</v>
      </c>
      <c r="Z144" s="171" t="s">
        <v>4</v>
      </c>
      <c r="AA144" s="171" t="s">
        <v>5</v>
      </c>
      <c r="AB144" s="171" t="s">
        <v>6</v>
      </c>
      <c r="AC144" s="171" t="s">
        <v>7</v>
      </c>
      <c r="AD144" s="171" t="s">
        <v>8</v>
      </c>
      <c r="AE144" s="171" t="s">
        <v>9</v>
      </c>
      <c r="AF144" s="171" t="s">
        <v>10</v>
      </c>
      <c r="AG144" s="171" t="s">
        <v>11</v>
      </c>
      <c r="AH144" s="171" t="s">
        <v>12</v>
      </c>
      <c r="AI144" s="171" t="s">
        <v>13</v>
      </c>
      <c r="AJ144" s="171" t="s">
        <v>44</v>
      </c>
      <c r="AK144" s="171" t="s">
        <v>14</v>
      </c>
      <c r="AL144" s="171" t="s">
        <v>19</v>
      </c>
      <c r="AM144" s="171" t="s">
        <v>15</v>
      </c>
      <c r="AN144" s="171" t="s">
        <v>45</v>
      </c>
      <c r="AO144" s="171">
        <v>0</v>
      </c>
    </row>
    <row r="145" spans="1:41" x14ac:dyDescent="0.25">
      <c r="A145" s="1" t="s">
        <v>16</v>
      </c>
      <c r="B145" t="s">
        <v>23</v>
      </c>
      <c r="C145" s="2" t="s">
        <v>1862</v>
      </c>
      <c r="D145" s="2" t="s">
        <v>1862</v>
      </c>
      <c r="E145" s="2" t="s">
        <v>1862</v>
      </c>
      <c r="F145" s="2" t="s">
        <v>1862</v>
      </c>
      <c r="G145" s="2" t="s">
        <v>1862</v>
      </c>
      <c r="H145" s="2" t="s">
        <v>1862</v>
      </c>
      <c r="I145" s="2" t="s">
        <v>1862</v>
      </c>
      <c r="J145" s="2" t="s">
        <v>1862</v>
      </c>
      <c r="K145" s="2" t="s">
        <v>1862</v>
      </c>
      <c r="L145" s="2" t="s">
        <v>1862</v>
      </c>
      <c r="M145" s="2" t="s">
        <v>1862</v>
      </c>
      <c r="N145" s="2" t="s">
        <v>1862</v>
      </c>
      <c r="O145" s="2" t="s">
        <v>1862</v>
      </c>
      <c r="P145" s="2" t="s">
        <v>1862</v>
      </c>
      <c r="Q145" s="2" t="s">
        <v>1862</v>
      </c>
      <c r="R145" s="2" t="s">
        <v>1862</v>
      </c>
      <c r="S145" s="2" t="s">
        <v>1862</v>
      </c>
      <c r="T145" s="2" t="s">
        <v>1862</v>
      </c>
      <c r="U145" s="2" t="e">
        <v>#N/A</v>
      </c>
      <c r="W145" s="172" t="s">
        <v>1862</v>
      </c>
      <c r="X145" s="172" t="s">
        <v>1862</v>
      </c>
      <c r="Y145" s="172" t="s">
        <v>1862</v>
      </c>
      <c r="Z145" s="172" t="s">
        <v>1862</v>
      </c>
      <c r="AA145" s="172" t="s">
        <v>1862</v>
      </c>
      <c r="AB145" s="172" t="s">
        <v>1862</v>
      </c>
      <c r="AC145" s="172" t="s">
        <v>1862</v>
      </c>
      <c r="AD145" s="172" t="s">
        <v>1862</v>
      </c>
      <c r="AE145" s="172" t="s">
        <v>1862</v>
      </c>
      <c r="AF145" s="172" t="s">
        <v>1862</v>
      </c>
      <c r="AG145" s="172" t="s">
        <v>1862</v>
      </c>
      <c r="AH145" s="172" t="s">
        <v>1862</v>
      </c>
      <c r="AI145" s="172" t="s">
        <v>1862</v>
      </c>
      <c r="AJ145" s="172" t="s">
        <v>1862</v>
      </c>
      <c r="AK145" s="172" t="s">
        <v>1862</v>
      </c>
      <c r="AL145" s="172" t="s">
        <v>1862</v>
      </c>
      <c r="AM145" s="172" t="s">
        <v>1862</v>
      </c>
      <c r="AN145" s="172" t="s">
        <v>1862</v>
      </c>
      <c r="AO145" s="172" t="e">
        <v>#N/A</v>
      </c>
    </row>
    <row r="146" spans="1:41" x14ac:dyDescent="0.25">
      <c r="A146" s="1" t="s">
        <v>16</v>
      </c>
      <c r="B146" t="s">
        <v>20</v>
      </c>
      <c r="C146" s="2" t="s">
        <v>1863</v>
      </c>
      <c r="D146" s="2" t="s">
        <v>1864</v>
      </c>
      <c r="E146" s="2" t="s">
        <v>1865</v>
      </c>
      <c r="F146" s="2" t="s">
        <v>1866</v>
      </c>
      <c r="G146" s="2" t="s">
        <v>1867</v>
      </c>
      <c r="H146" s="2" t="s">
        <v>1868</v>
      </c>
      <c r="I146" s="2" t="s">
        <v>1869</v>
      </c>
      <c r="J146" s="2" t="s">
        <v>1870</v>
      </c>
      <c r="K146" s="2" t="s">
        <v>1871</v>
      </c>
      <c r="L146" s="2" t="s">
        <v>1872</v>
      </c>
      <c r="M146" s="2" t="s">
        <v>1873</v>
      </c>
      <c r="N146" s="2" t="s">
        <v>1874</v>
      </c>
      <c r="O146" s="2" t="s">
        <v>1875</v>
      </c>
      <c r="P146" s="2" t="s">
        <v>1876</v>
      </c>
      <c r="Q146" s="2" t="s">
        <v>1877</v>
      </c>
      <c r="R146" s="2" t="s">
        <v>1878</v>
      </c>
      <c r="S146" s="2" t="s">
        <v>1879</v>
      </c>
      <c r="T146" s="2" t="s">
        <v>1880</v>
      </c>
      <c r="U146" s="2" t="e">
        <v>#N/A</v>
      </c>
      <c r="W146" s="172" t="s">
        <v>1863</v>
      </c>
      <c r="X146" s="172" t="s">
        <v>1864</v>
      </c>
      <c r="Y146" s="172" t="s">
        <v>1865</v>
      </c>
      <c r="Z146" s="172" t="s">
        <v>1866</v>
      </c>
      <c r="AA146" s="172" t="s">
        <v>1867</v>
      </c>
      <c r="AB146" s="172" t="s">
        <v>1868</v>
      </c>
      <c r="AC146" s="172" t="s">
        <v>1869</v>
      </c>
      <c r="AD146" s="172" t="s">
        <v>1870</v>
      </c>
      <c r="AE146" s="172" t="s">
        <v>1871</v>
      </c>
      <c r="AF146" s="172" t="s">
        <v>1872</v>
      </c>
      <c r="AG146" s="172" t="s">
        <v>1873</v>
      </c>
      <c r="AH146" s="172" t="s">
        <v>1874</v>
      </c>
      <c r="AI146" s="172" t="s">
        <v>1875</v>
      </c>
      <c r="AJ146" s="172" t="s">
        <v>1876</v>
      </c>
      <c r="AK146" s="172" t="s">
        <v>1877</v>
      </c>
      <c r="AL146" s="172" t="s">
        <v>1878</v>
      </c>
      <c r="AM146" s="172" t="s">
        <v>1879</v>
      </c>
      <c r="AN146" s="172" t="s">
        <v>1880</v>
      </c>
      <c r="AO146" s="172" t="e">
        <v>#N/A</v>
      </c>
    </row>
    <row r="147" spans="1:41" x14ac:dyDescent="0.25">
      <c r="A147" s="1" t="s">
        <v>16</v>
      </c>
      <c r="B147" t="s">
        <v>21</v>
      </c>
      <c r="C147" s="2" t="e">
        <v>#N/A</v>
      </c>
      <c r="D147" s="2" t="e">
        <v>#N/A</v>
      </c>
      <c r="E147" s="2" t="s">
        <v>1881</v>
      </c>
      <c r="F147" s="2" t="s">
        <v>1882</v>
      </c>
      <c r="G147" s="2" t="s">
        <v>1883</v>
      </c>
      <c r="H147" s="2" t="s">
        <v>1884</v>
      </c>
      <c r="I147" s="2" t="s">
        <v>1536</v>
      </c>
      <c r="J147" s="2" t="s">
        <v>1885</v>
      </c>
      <c r="K147" s="2" t="s">
        <v>1886</v>
      </c>
      <c r="L147" s="2" t="s">
        <v>1887</v>
      </c>
      <c r="M147" s="2" t="s">
        <v>1888</v>
      </c>
      <c r="N147" s="2" t="s">
        <v>1889</v>
      </c>
      <c r="O147" s="2" t="s">
        <v>1542</v>
      </c>
      <c r="P147" s="2" t="s">
        <v>1890</v>
      </c>
      <c r="Q147" s="2" t="s">
        <v>1891</v>
      </c>
      <c r="R147" s="2" t="s">
        <v>1892</v>
      </c>
      <c r="S147" s="2" t="s">
        <v>1893</v>
      </c>
      <c r="T147" s="2" t="s">
        <v>1547</v>
      </c>
      <c r="U147" s="2" t="e">
        <v>#N/A</v>
      </c>
      <c r="W147" s="172" t="e">
        <v>#N/A</v>
      </c>
      <c r="X147" s="172" t="e">
        <v>#N/A</v>
      </c>
      <c r="Y147" s="172" t="s">
        <v>1881</v>
      </c>
      <c r="Z147" s="172" t="s">
        <v>1882</v>
      </c>
      <c r="AA147" s="172" t="s">
        <v>1883</v>
      </c>
      <c r="AB147" s="172" t="s">
        <v>1884</v>
      </c>
      <c r="AC147" s="172" t="s">
        <v>1536</v>
      </c>
      <c r="AD147" s="172" t="s">
        <v>1885</v>
      </c>
      <c r="AE147" s="172" t="s">
        <v>1886</v>
      </c>
      <c r="AF147" s="172" t="s">
        <v>1887</v>
      </c>
      <c r="AG147" s="172" t="s">
        <v>1888</v>
      </c>
      <c r="AH147" s="172" t="s">
        <v>1889</v>
      </c>
      <c r="AI147" s="172" t="s">
        <v>1542</v>
      </c>
      <c r="AJ147" s="172" t="s">
        <v>1890</v>
      </c>
      <c r="AK147" s="172" t="s">
        <v>1891</v>
      </c>
      <c r="AL147" s="172" t="s">
        <v>1892</v>
      </c>
      <c r="AM147" s="172" t="s">
        <v>1893</v>
      </c>
      <c r="AN147" s="172" t="s">
        <v>1547</v>
      </c>
      <c r="AO147" s="172" t="e">
        <v>#N/A</v>
      </c>
    </row>
    <row r="148" spans="1:41" x14ac:dyDescent="0.25">
      <c r="A148" s="1" t="s">
        <v>16</v>
      </c>
      <c r="B148" t="s">
        <v>22</v>
      </c>
      <c r="C148" s="2" t="e">
        <f>W148*$V$14</f>
        <v>#N/A</v>
      </c>
      <c r="D148" s="2" t="e">
        <f t="shared" ref="D148" si="344">X148*$V$14</f>
        <v>#N/A</v>
      </c>
      <c r="E148" s="2">
        <f t="shared" ref="E148" si="345">Y148*$V$14</f>
        <v>395.1</v>
      </c>
      <c r="F148" s="2">
        <f t="shared" ref="F148" si="346">Z148*$V$14</f>
        <v>419.5</v>
      </c>
      <c r="G148" s="2">
        <f t="shared" ref="G148" si="347">AA148*$V$14</f>
        <v>432.2</v>
      </c>
      <c r="H148" s="2">
        <f t="shared" ref="H148" si="348">AB148*$V$14</f>
        <v>541.5</v>
      </c>
      <c r="I148" s="2">
        <f t="shared" ref="I148" si="349">AC148*$V$14</f>
        <v>562</v>
      </c>
      <c r="J148" s="2">
        <f t="shared" ref="J148" si="350">AD148*$V$14</f>
        <v>577.29999999999995</v>
      </c>
      <c r="K148" s="2">
        <f t="shared" ref="K148" si="351">AE148*$V$14</f>
        <v>589.20000000000005</v>
      </c>
      <c r="L148" s="2">
        <f t="shared" ref="L148" si="352">AF148*$V$14</f>
        <v>620.1</v>
      </c>
      <c r="M148" s="2">
        <f t="shared" ref="M148" si="353">AG148*$V$14</f>
        <v>863.6</v>
      </c>
      <c r="N148" s="2">
        <f t="shared" ref="N148" si="354">AH148*$V$14</f>
        <v>892.6</v>
      </c>
      <c r="O148" s="2">
        <f t="shared" ref="O148" si="355">AI148*$V$14</f>
        <v>944.4</v>
      </c>
      <c r="P148" s="2">
        <f t="shared" ref="P148" si="356">AJ148*$V$14</f>
        <v>1004.9</v>
      </c>
      <c r="Q148" s="2">
        <f t="shared" ref="Q148" si="357">AK148*$V$14</f>
        <v>1231.9000000000001</v>
      </c>
      <c r="R148" s="2">
        <f t="shared" ref="R148" si="358">AL148*$V$14</f>
        <v>1264.4000000000001</v>
      </c>
      <c r="S148" s="2">
        <f t="shared" ref="S148" si="359">AM148*$V$14</f>
        <v>1301.3</v>
      </c>
      <c r="T148" s="2">
        <f t="shared" ref="T148" si="360">AN148*$V$14</f>
        <v>1331</v>
      </c>
      <c r="U148" s="2" t="e">
        <f t="shared" ref="U148" si="361">AO148*$V$14</f>
        <v>#N/A</v>
      </c>
      <c r="W148" s="170" t="e">
        <v>#N/A</v>
      </c>
      <c r="X148" s="170" t="e">
        <v>#N/A</v>
      </c>
      <c r="Y148" s="170">
        <v>395.1</v>
      </c>
      <c r="Z148" s="170">
        <v>419.5</v>
      </c>
      <c r="AA148" s="170">
        <v>432.2</v>
      </c>
      <c r="AB148" s="170">
        <v>541.5</v>
      </c>
      <c r="AC148" s="170">
        <v>562</v>
      </c>
      <c r="AD148" s="170">
        <v>577.29999999999995</v>
      </c>
      <c r="AE148" s="170">
        <v>589.20000000000005</v>
      </c>
      <c r="AF148" s="170">
        <v>620.1</v>
      </c>
      <c r="AG148" s="170">
        <v>863.6</v>
      </c>
      <c r="AH148" s="170">
        <v>892.6</v>
      </c>
      <c r="AI148" s="170">
        <v>944.4</v>
      </c>
      <c r="AJ148" s="170">
        <v>1004.9</v>
      </c>
      <c r="AK148" s="170">
        <v>1231.9000000000001</v>
      </c>
      <c r="AL148" s="170">
        <v>1264.4000000000001</v>
      </c>
      <c r="AM148" s="170">
        <v>1301.3</v>
      </c>
      <c r="AN148" s="170">
        <v>1331</v>
      </c>
      <c r="AO148" s="170" t="e">
        <v>#N/A</v>
      </c>
    </row>
    <row r="149" spans="1:41" x14ac:dyDescent="0.25">
      <c r="A149" s="1" t="s">
        <v>46</v>
      </c>
      <c r="B149" t="s">
        <v>23</v>
      </c>
      <c r="C149" s="2" t="s">
        <v>1894</v>
      </c>
      <c r="D149" s="2" t="s">
        <v>1894</v>
      </c>
      <c r="E149" s="2" t="s">
        <v>1894</v>
      </c>
      <c r="F149" s="2" t="s">
        <v>1894</v>
      </c>
      <c r="G149" s="2" t="s">
        <v>1894</v>
      </c>
      <c r="H149" s="2" t="s">
        <v>1894</v>
      </c>
      <c r="I149" s="2" t="s">
        <v>1894</v>
      </c>
      <c r="J149" s="2" t="s">
        <v>1894</v>
      </c>
      <c r="K149" s="2" t="s">
        <v>1894</v>
      </c>
      <c r="L149" s="2" t="s">
        <v>1894</v>
      </c>
      <c r="M149" s="2" t="s">
        <v>1894</v>
      </c>
      <c r="N149" s="2" t="s">
        <v>1894</v>
      </c>
      <c r="O149" s="2" t="s">
        <v>1894</v>
      </c>
      <c r="P149" s="2" t="s">
        <v>1894</v>
      </c>
      <c r="Q149" s="2" t="s">
        <v>1894</v>
      </c>
      <c r="R149" s="2" t="s">
        <v>1894</v>
      </c>
      <c r="S149" s="2" t="s">
        <v>1894</v>
      </c>
      <c r="T149" s="2" t="s">
        <v>1894</v>
      </c>
      <c r="U149" s="2" t="e">
        <v>#N/A</v>
      </c>
      <c r="W149" s="172" t="s">
        <v>1894</v>
      </c>
      <c r="X149" s="172" t="s">
        <v>1894</v>
      </c>
      <c r="Y149" s="172" t="s">
        <v>1894</v>
      </c>
      <c r="Z149" s="172" t="s">
        <v>1894</v>
      </c>
      <c r="AA149" s="172" t="s">
        <v>1894</v>
      </c>
      <c r="AB149" s="172" t="s">
        <v>1894</v>
      </c>
      <c r="AC149" s="172" t="s">
        <v>1894</v>
      </c>
      <c r="AD149" s="172" t="s">
        <v>1894</v>
      </c>
      <c r="AE149" s="172" t="s">
        <v>1894</v>
      </c>
      <c r="AF149" s="172" t="s">
        <v>1894</v>
      </c>
      <c r="AG149" s="172" t="s">
        <v>1894</v>
      </c>
      <c r="AH149" s="172" t="s">
        <v>1894</v>
      </c>
      <c r="AI149" s="172" t="s">
        <v>1894</v>
      </c>
      <c r="AJ149" s="172" t="s">
        <v>1894</v>
      </c>
      <c r="AK149" s="172" t="s">
        <v>1894</v>
      </c>
      <c r="AL149" s="172" t="s">
        <v>1894</v>
      </c>
      <c r="AM149" s="172" t="s">
        <v>1894</v>
      </c>
      <c r="AN149" s="172" t="s">
        <v>1894</v>
      </c>
      <c r="AO149" s="172" t="e">
        <v>#N/A</v>
      </c>
    </row>
    <row r="150" spans="1:41" x14ac:dyDescent="0.25">
      <c r="A150" s="1" t="s">
        <v>46</v>
      </c>
      <c r="B150" t="s">
        <v>20</v>
      </c>
      <c r="C150" s="2" t="s">
        <v>1895</v>
      </c>
      <c r="D150" s="2" t="s">
        <v>1896</v>
      </c>
      <c r="E150" s="2" t="s">
        <v>1897</v>
      </c>
      <c r="F150" s="2" t="s">
        <v>1898</v>
      </c>
      <c r="G150" s="2" t="s">
        <v>1899</v>
      </c>
      <c r="H150" s="2" t="s">
        <v>1900</v>
      </c>
      <c r="I150" s="2" t="s">
        <v>990</v>
      </c>
      <c r="J150" s="2" t="s">
        <v>1516</v>
      </c>
      <c r="K150" s="2" t="s">
        <v>1901</v>
      </c>
      <c r="L150" s="2" t="s">
        <v>1902</v>
      </c>
      <c r="M150" s="2" t="s">
        <v>1903</v>
      </c>
      <c r="N150" s="2" t="s">
        <v>1904</v>
      </c>
      <c r="O150" s="2" t="s">
        <v>1905</v>
      </c>
      <c r="P150" s="2" t="s">
        <v>1906</v>
      </c>
      <c r="Q150" s="2" t="s">
        <v>1907</v>
      </c>
      <c r="R150" s="2" t="s">
        <v>1908</v>
      </c>
      <c r="S150" s="2" t="s">
        <v>1909</v>
      </c>
      <c r="T150" s="2" t="s">
        <v>1910</v>
      </c>
      <c r="U150" s="2" t="e">
        <v>#N/A</v>
      </c>
      <c r="W150" s="172" t="s">
        <v>1895</v>
      </c>
      <c r="X150" s="172" t="s">
        <v>1896</v>
      </c>
      <c r="Y150" s="172" t="s">
        <v>1897</v>
      </c>
      <c r="Z150" s="172" t="s">
        <v>1898</v>
      </c>
      <c r="AA150" s="172" t="s">
        <v>1899</v>
      </c>
      <c r="AB150" s="172" t="s">
        <v>1900</v>
      </c>
      <c r="AC150" s="172" t="s">
        <v>990</v>
      </c>
      <c r="AD150" s="172" t="s">
        <v>1516</v>
      </c>
      <c r="AE150" s="172" t="s">
        <v>1901</v>
      </c>
      <c r="AF150" s="172" t="s">
        <v>1902</v>
      </c>
      <c r="AG150" s="172" t="s">
        <v>1903</v>
      </c>
      <c r="AH150" s="172" t="s">
        <v>1904</v>
      </c>
      <c r="AI150" s="172" t="s">
        <v>1905</v>
      </c>
      <c r="AJ150" s="172" t="s">
        <v>1906</v>
      </c>
      <c r="AK150" s="172" t="s">
        <v>1907</v>
      </c>
      <c r="AL150" s="172" t="s">
        <v>1908</v>
      </c>
      <c r="AM150" s="172" t="s">
        <v>1909</v>
      </c>
      <c r="AN150" s="172" t="s">
        <v>1910</v>
      </c>
      <c r="AO150" s="172" t="e">
        <v>#N/A</v>
      </c>
    </row>
    <row r="151" spans="1:41" x14ac:dyDescent="0.25">
      <c r="A151" s="1" t="s">
        <v>46</v>
      </c>
      <c r="B151" t="s">
        <v>21</v>
      </c>
      <c r="C151" s="2" t="e">
        <v>#N/A</v>
      </c>
      <c r="D151" s="2" t="e">
        <v>#N/A</v>
      </c>
      <c r="E151" s="2" t="s">
        <v>1911</v>
      </c>
      <c r="F151" s="2" t="s">
        <v>1912</v>
      </c>
      <c r="G151" s="2" t="s">
        <v>1913</v>
      </c>
      <c r="H151" s="2" t="s">
        <v>1914</v>
      </c>
      <c r="I151" s="2" t="s">
        <v>1915</v>
      </c>
      <c r="J151" s="2" t="s">
        <v>1916</v>
      </c>
      <c r="K151" s="2" t="s">
        <v>1917</v>
      </c>
      <c r="L151" s="2" t="s">
        <v>1918</v>
      </c>
      <c r="M151" s="2" t="s">
        <v>1060</v>
      </c>
      <c r="N151" s="2" t="s">
        <v>1919</v>
      </c>
      <c r="O151" s="2" t="s">
        <v>1920</v>
      </c>
      <c r="P151" s="2" t="s">
        <v>1921</v>
      </c>
      <c r="Q151" s="2" t="s">
        <v>1922</v>
      </c>
      <c r="R151" s="2" t="s">
        <v>1923</v>
      </c>
      <c r="S151" s="2" t="s">
        <v>1924</v>
      </c>
      <c r="T151" s="2" t="s">
        <v>1925</v>
      </c>
      <c r="U151" s="2" t="e">
        <v>#N/A</v>
      </c>
      <c r="W151" s="172" t="e">
        <v>#N/A</v>
      </c>
      <c r="X151" s="172" t="e">
        <v>#N/A</v>
      </c>
      <c r="Y151" s="172" t="s">
        <v>1911</v>
      </c>
      <c r="Z151" s="172" t="s">
        <v>1912</v>
      </c>
      <c r="AA151" s="172" t="s">
        <v>1913</v>
      </c>
      <c r="AB151" s="172" t="s">
        <v>1914</v>
      </c>
      <c r="AC151" s="172" t="s">
        <v>1915</v>
      </c>
      <c r="AD151" s="172" t="s">
        <v>1916</v>
      </c>
      <c r="AE151" s="172" t="s">
        <v>1917</v>
      </c>
      <c r="AF151" s="172" t="s">
        <v>1918</v>
      </c>
      <c r="AG151" s="172" t="s">
        <v>1060</v>
      </c>
      <c r="AH151" s="172" t="s">
        <v>1919</v>
      </c>
      <c r="AI151" s="172" t="s">
        <v>1920</v>
      </c>
      <c r="AJ151" s="172" t="s">
        <v>1921</v>
      </c>
      <c r="AK151" s="172" t="s">
        <v>1922</v>
      </c>
      <c r="AL151" s="172" t="s">
        <v>1923</v>
      </c>
      <c r="AM151" s="172" t="s">
        <v>1924</v>
      </c>
      <c r="AN151" s="172" t="s">
        <v>1925</v>
      </c>
      <c r="AO151" s="172" t="e">
        <v>#N/A</v>
      </c>
    </row>
    <row r="152" spans="1:41" x14ac:dyDescent="0.25">
      <c r="A152" s="1" t="s">
        <v>46</v>
      </c>
      <c r="B152" t="s">
        <v>22</v>
      </c>
      <c r="C152" s="2" t="e">
        <f>W152*$V$14</f>
        <v>#N/A</v>
      </c>
      <c r="D152" s="2" t="e">
        <f t="shared" ref="D152" si="362">X152*$V$14</f>
        <v>#N/A</v>
      </c>
      <c r="E152" s="2">
        <f t="shared" ref="E152" si="363">Y152*$V$14</f>
        <v>404.5</v>
      </c>
      <c r="F152" s="2">
        <f t="shared" ref="F152" si="364">Z152*$V$14</f>
        <v>429.6</v>
      </c>
      <c r="G152" s="2">
        <f t="shared" ref="G152" si="365">AA152*$V$14</f>
        <v>443</v>
      </c>
      <c r="H152" s="2">
        <f t="shared" ref="H152" si="366">AB152*$V$14</f>
        <v>553.1</v>
      </c>
      <c r="I152" s="2">
        <f t="shared" ref="I152" si="367">AC152*$V$14</f>
        <v>574.5</v>
      </c>
      <c r="J152" s="2">
        <f t="shared" ref="J152" si="368">AD152*$V$14</f>
        <v>590.79999999999995</v>
      </c>
      <c r="K152" s="2">
        <f t="shared" ref="K152" si="369">AE152*$V$14</f>
        <v>603.20000000000005</v>
      </c>
      <c r="L152" s="2">
        <f t="shared" ref="L152" si="370">AF152*$V$14</f>
        <v>637</v>
      </c>
      <c r="M152" s="2">
        <f t="shared" ref="M152" si="371">AG152*$V$14</f>
        <v>881.7</v>
      </c>
      <c r="N152" s="2">
        <f t="shared" ref="N152" si="372">AH152*$V$14</f>
        <v>912.5</v>
      </c>
      <c r="O152" s="2">
        <f t="shared" ref="O152" si="373">AI152*$V$14</f>
        <v>966.6</v>
      </c>
      <c r="P152" s="2">
        <f t="shared" ref="P152" si="374">AJ152*$V$14</f>
        <v>1028.5999999999999</v>
      </c>
      <c r="Q152" s="2">
        <f t="shared" ref="Q152" si="375">AK152*$V$14</f>
        <v>1257.9000000000001</v>
      </c>
      <c r="R152" s="2">
        <f t="shared" ref="R152" si="376">AL152*$V$14</f>
        <v>1291.9000000000001</v>
      </c>
      <c r="S152" s="2">
        <f t="shared" ref="S152" si="377">AM152*$V$14</f>
        <v>1331.1</v>
      </c>
      <c r="T152" s="2">
        <f t="shared" ref="T152" si="378">AN152*$V$14</f>
        <v>1362.2</v>
      </c>
      <c r="U152" s="2" t="e">
        <f t="shared" ref="U152" si="379">AO152*$V$14</f>
        <v>#N/A</v>
      </c>
      <c r="W152" s="170" t="e">
        <v>#N/A</v>
      </c>
      <c r="X152" s="170" t="e">
        <v>#N/A</v>
      </c>
      <c r="Y152" s="170">
        <v>404.5</v>
      </c>
      <c r="Z152" s="170">
        <v>429.6</v>
      </c>
      <c r="AA152" s="170">
        <v>443</v>
      </c>
      <c r="AB152" s="170">
        <v>553.1</v>
      </c>
      <c r="AC152" s="170">
        <v>574.5</v>
      </c>
      <c r="AD152" s="170">
        <v>590.79999999999995</v>
      </c>
      <c r="AE152" s="170">
        <v>603.20000000000005</v>
      </c>
      <c r="AF152" s="170">
        <v>637</v>
      </c>
      <c r="AG152" s="170">
        <v>881.7</v>
      </c>
      <c r="AH152" s="170">
        <v>912.5</v>
      </c>
      <c r="AI152" s="170">
        <v>966.6</v>
      </c>
      <c r="AJ152" s="170">
        <v>1028.5999999999999</v>
      </c>
      <c r="AK152" s="170">
        <v>1257.9000000000001</v>
      </c>
      <c r="AL152" s="170">
        <v>1291.9000000000001</v>
      </c>
      <c r="AM152" s="170">
        <v>1331.1</v>
      </c>
      <c r="AN152" s="170">
        <v>1362.2</v>
      </c>
      <c r="AO152" s="170" t="e">
        <v>#N/A</v>
      </c>
    </row>
    <row r="153" spans="1:41" x14ac:dyDescent="0.25">
      <c r="A153" s="1" t="s">
        <v>42</v>
      </c>
      <c r="B153" t="s">
        <v>23</v>
      </c>
      <c r="C153" s="2" t="s">
        <v>999</v>
      </c>
      <c r="D153" s="2" t="s">
        <v>999</v>
      </c>
      <c r="E153" s="2" t="s">
        <v>999</v>
      </c>
      <c r="F153" s="2" t="s">
        <v>999</v>
      </c>
      <c r="G153" s="2" t="s">
        <v>999</v>
      </c>
      <c r="H153" s="2" t="s">
        <v>999</v>
      </c>
      <c r="I153" s="2" t="s">
        <v>999</v>
      </c>
      <c r="J153" s="2" t="s">
        <v>999</v>
      </c>
      <c r="K153" s="2" t="s">
        <v>999</v>
      </c>
      <c r="L153" s="2" t="s">
        <v>999</v>
      </c>
      <c r="M153" s="2" t="s">
        <v>999</v>
      </c>
      <c r="N153" s="2" t="s">
        <v>999</v>
      </c>
      <c r="O153" s="2" t="s">
        <v>999</v>
      </c>
      <c r="P153" s="2" t="s">
        <v>999</v>
      </c>
      <c r="Q153" s="2" t="s">
        <v>999</v>
      </c>
      <c r="R153" s="2" t="s">
        <v>999</v>
      </c>
      <c r="S153" s="2" t="s">
        <v>999</v>
      </c>
      <c r="T153" s="2" t="s">
        <v>999</v>
      </c>
      <c r="U153" s="2" t="e">
        <v>#N/A</v>
      </c>
      <c r="W153" s="172" t="s">
        <v>999</v>
      </c>
      <c r="X153" s="172" t="s">
        <v>999</v>
      </c>
      <c r="Y153" s="172" t="s">
        <v>999</v>
      </c>
      <c r="Z153" s="172" t="s">
        <v>999</v>
      </c>
      <c r="AA153" s="172" t="s">
        <v>999</v>
      </c>
      <c r="AB153" s="172" t="s">
        <v>999</v>
      </c>
      <c r="AC153" s="172" t="s">
        <v>999</v>
      </c>
      <c r="AD153" s="172" t="s">
        <v>999</v>
      </c>
      <c r="AE153" s="172" t="s">
        <v>999</v>
      </c>
      <c r="AF153" s="172" t="s">
        <v>999</v>
      </c>
      <c r="AG153" s="172" t="s">
        <v>999</v>
      </c>
      <c r="AH153" s="172" t="s">
        <v>999</v>
      </c>
      <c r="AI153" s="172" t="s">
        <v>999</v>
      </c>
      <c r="AJ153" s="172" t="s">
        <v>999</v>
      </c>
      <c r="AK153" s="172" t="s">
        <v>999</v>
      </c>
      <c r="AL153" s="172" t="s">
        <v>999</v>
      </c>
      <c r="AM153" s="172" t="s">
        <v>999</v>
      </c>
      <c r="AN153" s="172" t="s">
        <v>999</v>
      </c>
      <c r="AO153" s="172" t="e">
        <v>#N/A</v>
      </c>
    </row>
    <row r="154" spans="1:41" x14ac:dyDescent="0.25">
      <c r="A154" s="1" t="s">
        <v>42</v>
      </c>
      <c r="B154" t="s">
        <v>20</v>
      </c>
      <c r="C154" s="2" t="s">
        <v>1926</v>
      </c>
      <c r="D154" s="2" t="s">
        <v>1927</v>
      </c>
      <c r="E154" s="2" t="s">
        <v>1928</v>
      </c>
      <c r="F154" s="2" t="s">
        <v>1929</v>
      </c>
      <c r="G154" s="2" t="s">
        <v>1548</v>
      </c>
      <c r="H154" s="2" t="s">
        <v>1930</v>
      </c>
      <c r="I154" s="2" t="s">
        <v>1931</v>
      </c>
      <c r="J154" s="2" t="s">
        <v>1932</v>
      </c>
      <c r="K154" s="2" t="s">
        <v>1933</v>
      </c>
      <c r="L154" s="2" t="s">
        <v>1934</v>
      </c>
      <c r="M154" s="2" t="s">
        <v>1935</v>
      </c>
      <c r="N154" s="2" t="s">
        <v>1936</v>
      </c>
      <c r="O154" s="2" t="s">
        <v>1937</v>
      </c>
      <c r="P154" s="2" t="s">
        <v>1938</v>
      </c>
      <c r="Q154" s="2" t="s">
        <v>1939</v>
      </c>
      <c r="R154" s="2" t="s">
        <v>1910</v>
      </c>
      <c r="S154" s="2" t="s">
        <v>1940</v>
      </c>
      <c r="T154" s="2" t="s">
        <v>1941</v>
      </c>
      <c r="U154" s="2" t="e">
        <v>#N/A</v>
      </c>
      <c r="W154" s="172" t="s">
        <v>1926</v>
      </c>
      <c r="X154" s="172" t="s">
        <v>1927</v>
      </c>
      <c r="Y154" s="172" t="s">
        <v>1928</v>
      </c>
      <c r="Z154" s="172" t="s">
        <v>1929</v>
      </c>
      <c r="AA154" s="172" t="s">
        <v>1548</v>
      </c>
      <c r="AB154" s="172" t="s">
        <v>1930</v>
      </c>
      <c r="AC154" s="172" t="s">
        <v>1931</v>
      </c>
      <c r="AD154" s="172" t="s">
        <v>1932</v>
      </c>
      <c r="AE154" s="172" t="s">
        <v>1933</v>
      </c>
      <c r="AF154" s="172" t="s">
        <v>1934</v>
      </c>
      <c r="AG154" s="172" t="s">
        <v>1935</v>
      </c>
      <c r="AH154" s="172" t="s">
        <v>1936</v>
      </c>
      <c r="AI154" s="172" t="s">
        <v>1937</v>
      </c>
      <c r="AJ154" s="172" t="s">
        <v>1938</v>
      </c>
      <c r="AK154" s="172" t="s">
        <v>1939</v>
      </c>
      <c r="AL154" s="172" t="s">
        <v>1910</v>
      </c>
      <c r="AM154" s="172" t="s">
        <v>1940</v>
      </c>
      <c r="AN154" s="172" t="s">
        <v>1941</v>
      </c>
      <c r="AO154" s="172" t="e">
        <v>#N/A</v>
      </c>
    </row>
    <row r="155" spans="1:41" x14ac:dyDescent="0.25">
      <c r="A155" s="1" t="s">
        <v>42</v>
      </c>
      <c r="B155" t="s">
        <v>21</v>
      </c>
      <c r="C155" s="2" t="e">
        <v>#N/A</v>
      </c>
      <c r="D155" s="2" t="e">
        <v>#N/A</v>
      </c>
      <c r="E155" s="2" t="s">
        <v>1942</v>
      </c>
      <c r="F155" s="2" t="s">
        <v>977</v>
      </c>
      <c r="G155" s="2" t="s">
        <v>1943</v>
      </c>
      <c r="H155" s="2" t="s">
        <v>1944</v>
      </c>
      <c r="I155" s="2" t="s">
        <v>1945</v>
      </c>
      <c r="J155" s="2" t="s">
        <v>1946</v>
      </c>
      <c r="K155" s="2" t="s">
        <v>1947</v>
      </c>
      <c r="L155" s="2" t="s">
        <v>1948</v>
      </c>
      <c r="M155" s="2" t="s">
        <v>1949</v>
      </c>
      <c r="N155" s="2" t="s">
        <v>1950</v>
      </c>
      <c r="O155" s="2" t="s">
        <v>1951</v>
      </c>
      <c r="P155" s="2" t="s">
        <v>1952</v>
      </c>
      <c r="Q155" s="2" t="s">
        <v>1953</v>
      </c>
      <c r="R155" s="2" t="s">
        <v>1925</v>
      </c>
      <c r="S155" s="2" t="s">
        <v>1954</v>
      </c>
      <c r="T155" s="2" t="s">
        <v>1955</v>
      </c>
      <c r="U155" s="2" t="e">
        <v>#N/A</v>
      </c>
      <c r="W155" s="172" t="e">
        <v>#N/A</v>
      </c>
      <c r="X155" s="172" t="e">
        <v>#N/A</v>
      </c>
      <c r="Y155" s="172" t="s">
        <v>1942</v>
      </c>
      <c r="Z155" s="172" t="s">
        <v>977</v>
      </c>
      <c r="AA155" s="172" t="s">
        <v>1943</v>
      </c>
      <c r="AB155" s="172" t="s">
        <v>1944</v>
      </c>
      <c r="AC155" s="172" t="s">
        <v>1945</v>
      </c>
      <c r="AD155" s="172" t="s">
        <v>1946</v>
      </c>
      <c r="AE155" s="172" t="s">
        <v>1947</v>
      </c>
      <c r="AF155" s="172" t="s">
        <v>1948</v>
      </c>
      <c r="AG155" s="172" t="s">
        <v>1949</v>
      </c>
      <c r="AH155" s="172" t="s">
        <v>1950</v>
      </c>
      <c r="AI155" s="172" t="s">
        <v>1951</v>
      </c>
      <c r="AJ155" s="172" t="s">
        <v>1952</v>
      </c>
      <c r="AK155" s="172" t="s">
        <v>1953</v>
      </c>
      <c r="AL155" s="172" t="s">
        <v>1925</v>
      </c>
      <c r="AM155" s="172" t="s">
        <v>1954</v>
      </c>
      <c r="AN155" s="172" t="s">
        <v>1955</v>
      </c>
      <c r="AO155" s="172" t="e">
        <v>#N/A</v>
      </c>
    </row>
    <row r="156" spans="1:41" x14ac:dyDescent="0.25">
      <c r="A156" s="1" t="s">
        <v>42</v>
      </c>
      <c r="B156" t="s">
        <v>22</v>
      </c>
      <c r="C156" s="2" t="e">
        <f>W156*$V$14</f>
        <v>#N/A</v>
      </c>
      <c r="D156" s="2" t="e">
        <f t="shared" ref="D156" si="380">X156*$V$14</f>
        <v>#N/A</v>
      </c>
      <c r="E156" s="2">
        <f t="shared" ref="E156" si="381">Y156*$V$14</f>
        <v>416.1</v>
      </c>
      <c r="F156" s="2">
        <f t="shared" ref="F156" si="382">Z156*$V$14</f>
        <v>442.2</v>
      </c>
      <c r="G156" s="2">
        <f t="shared" ref="G156" si="383">AA156*$V$14</f>
        <v>455.8</v>
      </c>
      <c r="H156" s="2">
        <f t="shared" ref="H156" si="384">AB156*$V$14</f>
        <v>566.79999999999995</v>
      </c>
      <c r="I156" s="2">
        <f t="shared" ref="I156" si="385">AC156*$V$14</f>
        <v>589.29999999999995</v>
      </c>
      <c r="J156" s="2">
        <f t="shared" ref="J156" si="386">AD156*$V$14</f>
        <v>606.70000000000005</v>
      </c>
      <c r="K156" s="2">
        <f t="shared" ref="K156" si="387">AE156*$V$14</f>
        <v>619.29999999999995</v>
      </c>
      <c r="L156" s="2">
        <f t="shared" ref="L156" si="388">AF156*$V$14</f>
        <v>656.9</v>
      </c>
      <c r="M156" s="2">
        <f t="shared" ref="M156" si="389">AG156*$V$14</f>
        <v>903</v>
      </c>
      <c r="N156" s="2">
        <f t="shared" ref="N156" si="390">AH156*$V$14</f>
        <v>935.6</v>
      </c>
      <c r="O156" s="2">
        <f t="shared" ref="O156" si="391">AI156*$V$14</f>
        <v>992.1</v>
      </c>
      <c r="P156" s="2">
        <f t="shared" ref="P156" si="392">AJ156*$V$14</f>
        <v>1055.5</v>
      </c>
      <c r="Q156" s="2">
        <f t="shared" ref="Q156" si="393">AK156*$V$14</f>
        <v>1288</v>
      </c>
      <c r="R156" s="2">
        <f t="shared" ref="R156" si="394">AL156*$V$14</f>
        <v>1323.3</v>
      </c>
      <c r="S156" s="2">
        <f t="shared" ref="S156" si="395">AM156*$V$14</f>
        <v>1364.9</v>
      </c>
      <c r="T156" s="2">
        <f t="shared" ref="T156" si="396">AN156*$V$14</f>
        <v>1397.1</v>
      </c>
      <c r="U156" s="2" t="e">
        <f t="shared" ref="U156" si="397">AO156*$V$14</f>
        <v>#N/A</v>
      </c>
      <c r="W156" s="170" t="e">
        <v>#N/A</v>
      </c>
      <c r="X156" s="170" t="e">
        <v>#N/A</v>
      </c>
      <c r="Y156" s="170">
        <v>416.1</v>
      </c>
      <c r="Z156" s="170">
        <v>442.2</v>
      </c>
      <c r="AA156" s="170">
        <v>455.8</v>
      </c>
      <c r="AB156" s="170">
        <v>566.79999999999995</v>
      </c>
      <c r="AC156" s="170">
        <v>589.29999999999995</v>
      </c>
      <c r="AD156" s="170">
        <v>606.70000000000005</v>
      </c>
      <c r="AE156" s="170">
        <v>619.29999999999995</v>
      </c>
      <c r="AF156" s="170">
        <v>656.9</v>
      </c>
      <c r="AG156" s="170">
        <v>903</v>
      </c>
      <c r="AH156" s="170">
        <v>935.6</v>
      </c>
      <c r="AI156" s="170">
        <v>992.1</v>
      </c>
      <c r="AJ156" s="170">
        <v>1055.5</v>
      </c>
      <c r="AK156" s="170">
        <v>1288</v>
      </c>
      <c r="AL156" s="170">
        <v>1323.3</v>
      </c>
      <c r="AM156" s="170">
        <v>1364.9</v>
      </c>
      <c r="AN156" s="170">
        <v>1397.1</v>
      </c>
      <c r="AO156" s="170" t="e">
        <v>#N/A</v>
      </c>
    </row>
    <row r="157" spans="1:41" x14ac:dyDescent="0.25">
      <c r="A157" s="1" t="s">
        <v>2</v>
      </c>
      <c r="B157" t="s">
        <v>23</v>
      </c>
      <c r="C157" s="2" t="s">
        <v>1956</v>
      </c>
      <c r="D157" s="2" t="s">
        <v>1956</v>
      </c>
      <c r="E157" s="2" t="s">
        <v>1956</v>
      </c>
      <c r="F157" s="2" t="s">
        <v>1956</v>
      </c>
      <c r="G157" s="2" t="s">
        <v>1956</v>
      </c>
      <c r="H157" s="2" t="s">
        <v>1956</v>
      </c>
      <c r="I157" s="2" t="s">
        <v>1956</v>
      </c>
      <c r="J157" s="2" t="s">
        <v>1956</v>
      </c>
      <c r="K157" s="2" t="s">
        <v>1956</v>
      </c>
      <c r="L157" s="2" t="s">
        <v>1956</v>
      </c>
      <c r="M157" s="2" t="s">
        <v>1956</v>
      </c>
      <c r="N157" s="2" t="s">
        <v>1956</v>
      </c>
      <c r="O157" s="2" t="s">
        <v>1956</v>
      </c>
      <c r="P157" s="2" t="s">
        <v>1956</v>
      </c>
      <c r="Q157" s="2" t="s">
        <v>1956</v>
      </c>
      <c r="R157" s="2" t="s">
        <v>1956</v>
      </c>
      <c r="S157" s="2" t="s">
        <v>1956</v>
      </c>
      <c r="T157" s="2" t="s">
        <v>1956</v>
      </c>
      <c r="U157" s="2" t="e">
        <v>#N/A</v>
      </c>
      <c r="W157" s="172" t="s">
        <v>1956</v>
      </c>
      <c r="X157" s="172" t="s">
        <v>1956</v>
      </c>
      <c r="Y157" s="172" t="s">
        <v>1956</v>
      </c>
      <c r="Z157" s="172" t="s">
        <v>1956</v>
      </c>
      <c r="AA157" s="172" t="s">
        <v>1956</v>
      </c>
      <c r="AB157" s="172" t="s">
        <v>1956</v>
      </c>
      <c r="AC157" s="172" t="s">
        <v>1956</v>
      </c>
      <c r="AD157" s="172" t="s">
        <v>1956</v>
      </c>
      <c r="AE157" s="172" t="s">
        <v>1956</v>
      </c>
      <c r="AF157" s="172" t="s">
        <v>1956</v>
      </c>
      <c r="AG157" s="172" t="s">
        <v>1956</v>
      </c>
      <c r="AH157" s="172" t="s">
        <v>1956</v>
      </c>
      <c r="AI157" s="172" t="s">
        <v>1956</v>
      </c>
      <c r="AJ157" s="172" t="s">
        <v>1956</v>
      </c>
      <c r="AK157" s="172" t="s">
        <v>1956</v>
      </c>
      <c r="AL157" s="172" t="s">
        <v>1956</v>
      </c>
      <c r="AM157" s="172" t="s">
        <v>1956</v>
      </c>
      <c r="AN157" s="172" t="s">
        <v>1956</v>
      </c>
      <c r="AO157" s="172" t="e">
        <v>#N/A</v>
      </c>
    </row>
    <row r="158" spans="1:41" x14ac:dyDescent="0.25">
      <c r="A158" s="1" t="s">
        <v>2</v>
      </c>
      <c r="B158" t="s">
        <v>20</v>
      </c>
      <c r="C158" s="2" t="s">
        <v>1957</v>
      </c>
      <c r="D158" s="2" t="s">
        <v>974</v>
      </c>
      <c r="E158" s="2" t="s">
        <v>1958</v>
      </c>
      <c r="F158" s="2" t="s">
        <v>1959</v>
      </c>
      <c r="G158" s="2" t="s">
        <v>1960</v>
      </c>
      <c r="H158" s="2" t="s">
        <v>1961</v>
      </c>
      <c r="I158" s="2" t="s">
        <v>1962</v>
      </c>
      <c r="J158" s="2" t="s">
        <v>1963</v>
      </c>
      <c r="K158" s="2" t="s">
        <v>1964</v>
      </c>
      <c r="L158" s="2" t="s">
        <v>1965</v>
      </c>
      <c r="M158" s="2" t="s">
        <v>1966</v>
      </c>
      <c r="N158" s="2" t="s">
        <v>1967</v>
      </c>
      <c r="O158" s="2" t="s">
        <v>1968</v>
      </c>
      <c r="P158" s="2" t="s">
        <v>1969</v>
      </c>
      <c r="Q158" s="2" t="s">
        <v>1970</v>
      </c>
      <c r="R158" s="2" t="s">
        <v>1971</v>
      </c>
      <c r="S158" s="2" t="s">
        <v>1972</v>
      </c>
      <c r="T158" s="2" t="s">
        <v>1973</v>
      </c>
      <c r="U158" s="2" t="e">
        <v>#N/A</v>
      </c>
      <c r="W158" s="172" t="s">
        <v>1957</v>
      </c>
      <c r="X158" s="172" t="s">
        <v>974</v>
      </c>
      <c r="Y158" s="172" t="s">
        <v>1958</v>
      </c>
      <c r="Z158" s="172" t="s">
        <v>1959</v>
      </c>
      <c r="AA158" s="172" t="s">
        <v>1960</v>
      </c>
      <c r="AB158" s="172" t="s">
        <v>1961</v>
      </c>
      <c r="AC158" s="172" t="s">
        <v>1962</v>
      </c>
      <c r="AD158" s="172" t="s">
        <v>1963</v>
      </c>
      <c r="AE158" s="172" t="s">
        <v>1964</v>
      </c>
      <c r="AF158" s="172" t="s">
        <v>1965</v>
      </c>
      <c r="AG158" s="172" t="s">
        <v>1966</v>
      </c>
      <c r="AH158" s="172" t="s">
        <v>1967</v>
      </c>
      <c r="AI158" s="172" t="s">
        <v>1968</v>
      </c>
      <c r="AJ158" s="172" t="s">
        <v>1969</v>
      </c>
      <c r="AK158" s="172" t="s">
        <v>1970</v>
      </c>
      <c r="AL158" s="172" t="s">
        <v>1971</v>
      </c>
      <c r="AM158" s="172" t="s">
        <v>1972</v>
      </c>
      <c r="AN158" s="172" t="s">
        <v>1973</v>
      </c>
      <c r="AO158" s="172" t="e">
        <v>#N/A</v>
      </c>
    </row>
    <row r="159" spans="1:41" x14ac:dyDescent="0.25">
      <c r="A159" s="1" t="s">
        <v>2</v>
      </c>
      <c r="B159" t="s">
        <v>21</v>
      </c>
      <c r="C159" s="2" t="e">
        <v>#N/A</v>
      </c>
      <c r="D159" s="2" t="e">
        <v>#N/A</v>
      </c>
      <c r="E159" s="2" t="s">
        <v>1974</v>
      </c>
      <c r="F159" s="2" t="s">
        <v>1975</v>
      </c>
      <c r="G159" s="2" t="s">
        <v>1976</v>
      </c>
      <c r="H159" s="2" t="s">
        <v>1977</v>
      </c>
      <c r="I159" s="2" t="s">
        <v>1978</v>
      </c>
      <c r="J159" s="2" t="s">
        <v>1979</v>
      </c>
      <c r="K159" s="2" t="s">
        <v>1980</v>
      </c>
      <c r="L159" s="2" t="s">
        <v>1981</v>
      </c>
      <c r="M159" s="2" t="s">
        <v>1982</v>
      </c>
      <c r="N159" s="2" t="s">
        <v>1983</v>
      </c>
      <c r="O159" s="2" t="s">
        <v>1984</v>
      </c>
      <c r="P159" s="2" t="s">
        <v>1985</v>
      </c>
      <c r="Q159" s="2" t="s">
        <v>1986</v>
      </c>
      <c r="R159" s="2" t="s">
        <v>1987</v>
      </c>
      <c r="S159" s="2" t="s">
        <v>1988</v>
      </c>
      <c r="T159" s="2" t="s">
        <v>1989</v>
      </c>
      <c r="U159" s="2" t="e">
        <v>#N/A</v>
      </c>
      <c r="W159" s="172" t="e">
        <v>#N/A</v>
      </c>
      <c r="X159" s="172" t="e">
        <v>#N/A</v>
      </c>
      <c r="Y159" s="172" t="s">
        <v>1974</v>
      </c>
      <c r="Z159" s="172" t="s">
        <v>1975</v>
      </c>
      <c r="AA159" s="172" t="s">
        <v>1976</v>
      </c>
      <c r="AB159" s="172" t="s">
        <v>1977</v>
      </c>
      <c r="AC159" s="172" t="s">
        <v>1978</v>
      </c>
      <c r="AD159" s="172" t="s">
        <v>1979</v>
      </c>
      <c r="AE159" s="172" t="s">
        <v>1980</v>
      </c>
      <c r="AF159" s="172" t="s">
        <v>1981</v>
      </c>
      <c r="AG159" s="172" t="s">
        <v>1982</v>
      </c>
      <c r="AH159" s="172" t="s">
        <v>1983</v>
      </c>
      <c r="AI159" s="172" t="s">
        <v>1984</v>
      </c>
      <c r="AJ159" s="172" t="s">
        <v>1985</v>
      </c>
      <c r="AK159" s="172" t="s">
        <v>1986</v>
      </c>
      <c r="AL159" s="172" t="s">
        <v>1987</v>
      </c>
      <c r="AM159" s="172" t="s">
        <v>1988</v>
      </c>
      <c r="AN159" s="172" t="s">
        <v>1989</v>
      </c>
      <c r="AO159" s="172" t="e">
        <v>#N/A</v>
      </c>
    </row>
    <row r="160" spans="1:41" x14ac:dyDescent="0.25">
      <c r="A160" s="1" t="s">
        <v>2</v>
      </c>
      <c r="B160" t="s">
        <v>22</v>
      </c>
      <c r="C160" s="2" t="e">
        <f>W160*$V$14</f>
        <v>#N/A</v>
      </c>
      <c r="D160" s="2" t="e">
        <f t="shared" ref="D160" si="398">X160*$V$14</f>
        <v>#N/A</v>
      </c>
      <c r="E160" s="2">
        <f t="shared" ref="E160" si="399">Y160*$V$14</f>
        <v>428</v>
      </c>
      <c r="F160" s="2">
        <f t="shared" ref="F160" si="400">Z160*$V$14</f>
        <v>454.9</v>
      </c>
      <c r="G160" s="2">
        <f t="shared" ref="G160" si="401">AA160*$V$14</f>
        <v>469.1</v>
      </c>
      <c r="H160" s="2">
        <f t="shared" ref="H160" si="402">AB160*$V$14</f>
        <v>581.1</v>
      </c>
      <c r="I160" s="2">
        <f t="shared" ref="I160" si="403">AC160*$V$14</f>
        <v>604.5</v>
      </c>
      <c r="J160" s="2">
        <f t="shared" ref="J160" si="404">AD160*$V$14</f>
        <v>622.79999999999995</v>
      </c>
      <c r="K160" s="2">
        <f t="shared" ref="K160" si="405">AE160*$V$14</f>
        <v>635.79999999999995</v>
      </c>
      <c r="L160" s="2">
        <f t="shared" ref="L160" si="406">AF160*$V$14</f>
        <v>676.7</v>
      </c>
      <c r="M160" s="2">
        <f t="shared" ref="M160" si="407">AG160*$V$14</f>
        <v>924.3</v>
      </c>
      <c r="N160" s="2">
        <f t="shared" ref="N160" si="408">AH160*$V$14</f>
        <v>958.5</v>
      </c>
      <c r="O160" s="2">
        <f t="shared" ref="O160" si="409">AI160*$V$14</f>
        <v>1017.5</v>
      </c>
      <c r="P160" s="2">
        <f t="shared" ref="P160" si="410">AJ160*$V$14</f>
        <v>1082.2</v>
      </c>
      <c r="Q160" s="2">
        <f t="shared" ref="Q160" si="411">AK160*$V$14</f>
        <v>1317.6</v>
      </c>
      <c r="R160" s="2">
        <f t="shared" ref="R160" si="412">AL160*$V$14</f>
        <v>1354.2</v>
      </c>
      <c r="S160" s="2">
        <f t="shared" ref="S160" si="413">AM160*$V$14</f>
        <v>1398.1</v>
      </c>
      <c r="T160" s="2">
        <f t="shared" ref="T160" si="414">AN160*$V$14</f>
        <v>1431.8</v>
      </c>
      <c r="U160" s="2" t="e">
        <f t="shared" ref="U160" si="415">AO160*$V$14</f>
        <v>#N/A</v>
      </c>
      <c r="W160" s="170" t="e">
        <v>#N/A</v>
      </c>
      <c r="X160" s="170" t="e">
        <v>#N/A</v>
      </c>
      <c r="Y160" s="170">
        <v>428</v>
      </c>
      <c r="Z160" s="170">
        <v>454.9</v>
      </c>
      <c r="AA160" s="170">
        <v>469.1</v>
      </c>
      <c r="AB160" s="170">
        <v>581.1</v>
      </c>
      <c r="AC160" s="170">
        <v>604.5</v>
      </c>
      <c r="AD160" s="170">
        <v>622.79999999999995</v>
      </c>
      <c r="AE160" s="170">
        <v>635.79999999999995</v>
      </c>
      <c r="AF160" s="170">
        <v>676.7</v>
      </c>
      <c r="AG160" s="170">
        <v>924.3</v>
      </c>
      <c r="AH160" s="170">
        <v>958.5</v>
      </c>
      <c r="AI160" s="170">
        <v>1017.5</v>
      </c>
      <c r="AJ160" s="170">
        <v>1082.2</v>
      </c>
      <c r="AK160" s="170">
        <v>1317.6</v>
      </c>
      <c r="AL160" s="170">
        <v>1354.2</v>
      </c>
      <c r="AM160" s="170">
        <v>1398.1</v>
      </c>
      <c r="AN160" s="170">
        <v>1431.8</v>
      </c>
      <c r="AO160" s="170" t="e">
        <v>#N/A</v>
      </c>
    </row>
    <row r="161" spans="1:43" x14ac:dyDescent="0.25">
      <c r="A161" s="1" t="s">
        <v>3</v>
      </c>
      <c r="B161" t="s">
        <v>23</v>
      </c>
      <c r="C161" s="2" t="s">
        <v>1990</v>
      </c>
      <c r="D161" s="2" t="s">
        <v>1990</v>
      </c>
      <c r="E161" s="2" t="s">
        <v>1990</v>
      </c>
      <c r="F161" s="2" t="s">
        <v>1990</v>
      </c>
      <c r="G161" s="2" t="s">
        <v>1990</v>
      </c>
      <c r="H161" s="2" t="s">
        <v>1990</v>
      </c>
      <c r="I161" s="2" t="s">
        <v>1990</v>
      </c>
      <c r="J161" s="2" t="s">
        <v>1990</v>
      </c>
      <c r="K161" s="2" t="s">
        <v>1990</v>
      </c>
      <c r="L161" s="2" t="s">
        <v>1990</v>
      </c>
      <c r="M161" s="2" t="s">
        <v>1990</v>
      </c>
      <c r="N161" s="2" t="s">
        <v>1990</v>
      </c>
      <c r="O161" s="2" t="s">
        <v>1990</v>
      </c>
      <c r="P161" s="2" t="s">
        <v>1990</v>
      </c>
      <c r="Q161" s="2" t="s">
        <v>1990</v>
      </c>
      <c r="R161" s="2" t="s">
        <v>1990</v>
      </c>
      <c r="S161" s="2" t="s">
        <v>1990</v>
      </c>
      <c r="T161" s="2" t="s">
        <v>1990</v>
      </c>
      <c r="U161" s="2" t="e">
        <v>#N/A</v>
      </c>
      <c r="W161" s="172" t="s">
        <v>1990</v>
      </c>
      <c r="X161" s="172" t="s">
        <v>1990</v>
      </c>
      <c r="Y161" s="172" t="s">
        <v>1990</v>
      </c>
      <c r="Z161" s="172" t="s">
        <v>1990</v>
      </c>
      <c r="AA161" s="172" t="s">
        <v>1990</v>
      </c>
      <c r="AB161" s="172" t="s">
        <v>1990</v>
      </c>
      <c r="AC161" s="172" t="s">
        <v>1990</v>
      </c>
      <c r="AD161" s="172" t="s">
        <v>1990</v>
      </c>
      <c r="AE161" s="172" t="s">
        <v>1990</v>
      </c>
      <c r="AF161" s="172" t="s">
        <v>1990</v>
      </c>
      <c r="AG161" s="172" t="s">
        <v>1990</v>
      </c>
      <c r="AH161" s="172" t="s">
        <v>1990</v>
      </c>
      <c r="AI161" s="172" t="s">
        <v>1990</v>
      </c>
      <c r="AJ161" s="172" t="s">
        <v>1990</v>
      </c>
      <c r="AK161" s="172" t="s">
        <v>1990</v>
      </c>
      <c r="AL161" s="172" t="s">
        <v>1990</v>
      </c>
      <c r="AM161" s="172" t="s">
        <v>1990</v>
      </c>
      <c r="AN161" s="172" t="s">
        <v>1990</v>
      </c>
      <c r="AO161" s="172" t="e">
        <v>#N/A</v>
      </c>
    </row>
    <row r="162" spans="1:43" x14ac:dyDescent="0.25">
      <c r="A162" s="1" t="s">
        <v>3</v>
      </c>
      <c r="B162" t="s">
        <v>20</v>
      </c>
      <c r="C162" s="2" t="s">
        <v>1991</v>
      </c>
      <c r="D162" s="2" t="s">
        <v>1992</v>
      </c>
      <c r="E162" s="2" t="s">
        <v>1993</v>
      </c>
      <c r="F162" s="2" t="s">
        <v>1994</v>
      </c>
      <c r="G162" s="2" t="s">
        <v>1995</v>
      </c>
      <c r="H162" s="2" t="s">
        <v>1996</v>
      </c>
      <c r="I162" s="2" t="s">
        <v>1997</v>
      </c>
      <c r="J162" s="2" t="s">
        <v>1998</v>
      </c>
      <c r="K162" s="2" t="s">
        <v>1999</v>
      </c>
      <c r="L162" s="2" t="s">
        <v>2000</v>
      </c>
      <c r="M162" s="2" t="s">
        <v>2001</v>
      </c>
      <c r="N162" s="2" t="s">
        <v>2002</v>
      </c>
      <c r="O162" s="2" t="s">
        <v>2003</v>
      </c>
      <c r="P162" s="2" t="s">
        <v>2004</v>
      </c>
      <c r="Q162" s="2" t="s">
        <v>2005</v>
      </c>
      <c r="R162" s="2" t="s">
        <v>2006</v>
      </c>
      <c r="S162" s="2" t="s">
        <v>2007</v>
      </c>
      <c r="T162" s="2" t="s">
        <v>2008</v>
      </c>
      <c r="U162" s="2" t="e">
        <v>#N/A</v>
      </c>
      <c r="W162" s="172" t="s">
        <v>1991</v>
      </c>
      <c r="X162" s="172" t="s">
        <v>1992</v>
      </c>
      <c r="Y162" s="172" t="s">
        <v>1993</v>
      </c>
      <c r="Z162" s="172" t="s">
        <v>1994</v>
      </c>
      <c r="AA162" s="172" t="s">
        <v>1995</v>
      </c>
      <c r="AB162" s="172" t="s">
        <v>1996</v>
      </c>
      <c r="AC162" s="172" t="s">
        <v>1997</v>
      </c>
      <c r="AD162" s="172" t="s">
        <v>1998</v>
      </c>
      <c r="AE162" s="172" t="s">
        <v>1999</v>
      </c>
      <c r="AF162" s="172" t="s">
        <v>2000</v>
      </c>
      <c r="AG162" s="172" t="s">
        <v>2001</v>
      </c>
      <c r="AH162" s="172" t="s">
        <v>2002</v>
      </c>
      <c r="AI162" s="172" t="s">
        <v>2003</v>
      </c>
      <c r="AJ162" s="172" t="s">
        <v>2004</v>
      </c>
      <c r="AK162" s="172" t="s">
        <v>2005</v>
      </c>
      <c r="AL162" s="172" t="s">
        <v>2006</v>
      </c>
      <c r="AM162" s="172" t="s">
        <v>2007</v>
      </c>
      <c r="AN162" s="172" t="s">
        <v>2008</v>
      </c>
      <c r="AO162" s="172" t="e">
        <v>#N/A</v>
      </c>
    </row>
    <row r="163" spans="1:43" x14ac:dyDescent="0.25">
      <c r="A163" s="1" t="s">
        <v>3</v>
      </c>
      <c r="B163" t="s">
        <v>21</v>
      </c>
      <c r="C163" s="2" t="e">
        <v>#N/A</v>
      </c>
      <c r="D163" s="2" t="e">
        <v>#N/A</v>
      </c>
      <c r="E163" s="2" t="s">
        <v>2009</v>
      </c>
      <c r="F163" s="2" t="s">
        <v>2010</v>
      </c>
      <c r="G163" s="2" t="s">
        <v>2011</v>
      </c>
      <c r="H163" s="2" t="s">
        <v>2012</v>
      </c>
      <c r="I163" s="2" t="s">
        <v>2013</v>
      </c>
      <c r="J163" s="2" t="s">
        <v>2014</v>
      </c>
      <c r="K163" s="2" t="s">
        <v>2015</v>
      </c>
      <c r="L163" s="2" t="s">
        <v>2016</v>
      </c>
      <c r="M163" s="2" t="s">
        <v>2017</v>
      </c>
      <c r="N163" s="2" t="s">
        <v>2018</v>
      </c>
      <c r="O163" s="2" t="s">
        <v>2019</v>
      </c>
      <c r="P163" s="2" t="s">
        <v>2020</v>
      </c>
      <c r="Q163" s="2" t="s">
        <v>2021</v>
      </c>
      <c r="R163" s="2" t="s">
        <v>2022</v>
      </c>
      <c r="S163" s="2" t="s">
        <v>2023</v>
      </c>
      <c r="T163" s="2" t="s">
        <v>2024</v>
      </c>
      <c r="U163" s="2" t="e">
        <v>#N/A</v>
      </c>
      <c r="W163" s="172" t="e">
        <v>#N/A</v>
      </c>
      <c r="X163" s="172" t="e">
        <v>#N/A</v>
      </c>
      <c r="Y163" s="172" t="s">
        <v>2009</v>
      </c>
      <c r="Z163" s="172" t="s">
        <v>2010</v>
      </c>
      <c r="AA163" s="172" t="s">
        <v>2011</v>
      </c>
      <c r="AB163" s="172" t="s">
        <v>2012</v>
      </c>
      <c r="AC163" s="172" t="s">
        <v>2013</v>
      </c>
      <c r="AD163" s="172" t="s">
        <v>2014</v>
      </c>
      <c r="AE163" s="172" t="s">
        <v>2015</v>
      </c>
      <c r="AF163" s="172" t="s">
        <v>2016</v>
      </c>
      <c r="AG163" s="172" t="s">
        <v>2017</v>
      </c>
      <c r="AH163" s="172" t="s">
        <v>2018</v>
      </c>
      <c r="AI163" s="172" t="s">
        <v>2019</v>
      </c>
      <c r="AJ163" s="172" t="s">
        <v>2020</v>
      </c>
      <c r="AK163" s="172" t="s">
        <v>2021</v>
      </c>
      <c r="AL163" s="172" t="s">
        <v>2022</v>
      </c>
      <c r="AM163" s="172" t="s">
        <v>2023</v>
      </c>
      <c r="AN163" s="172" t="s">
        <v>2024</v>
      </c>
      <c r="AO163" s="172" t="e">
        <v>#N/A</v>
      </c>
    </row>
    <row r="164" spans="1:43" x14ac:dyDescent="0.25">
      <c r="A164" s="1" t="s">
        <v>3</v>
      </c>
      <c r="B164" t="s">
        <v>22</v>
      </c>
      <c r="C164" s="2" t="e">
        <f>W164*$V$14</f>
        <v>#N/A</v>
      </c>
      <c r="D164" s="2" t="e">
        <f t="shared" ref="D164" si="416">X164*$V$14</f>
        <v>#N/A</v>
      </c>
      <c r="E164" s="2">
        <f t="shared" ref="E164" si="417">Y164*$V$14</f>
        <v>437.3</v>
      </c>
      <c r="F164" s="2">
        <f t="shared" ref="F164" si="418">Z164*$V$14</f>
        <v>465.3</v>
      </c>
      <c r="G164" s="2">
        <f t="shared" ref="G164" si="419">AA164*$V$14</f>
        <v>479.9</v>
      </c>
      <c r="H164" s="2">
        <f t="shared" ref="H164" si="420">AB164*$V$14</f>
        <v>592.6</v>
      </c>
      <c r="I164" s="2">
        <f t="shared" ref="I164" si="421">AC164*$V$14</f>
        <v>617</v>
      </c>
      <c r="J164" s="2">
        <f t="shared" ref="J164" si="422">AD164*$V$14</f>
        <v>636.4</v>
      </c>
      <c r="K164" s="2">
        <f t="shared" ref="K164" si="423">AE164*$V$14</f>
        <v>649.70000000000005</v>
      </c>
      <c r="L164" s="2">
        <f t="shared" ref="L164" si="424">AF164*$V$14</f>
        <v>693.6</v>
      </c>
      <c r="M164" s="2">
        <f t="shared" ref="M164" si="425">AG164*$V$14</f>
        <v>942.5</v>
      </c>
      <c r="N164" s="2">
        <f t="shared" ref="N164" si="426">AH164*$V$14</f>
        <v>978.5</v>
      </c>
      <c r="O164" s="2">
        <f t="shared" ref="O164" si="427">AI164*$V$14</f>
        <v>1039.8</v>
      </c>
      <c r="P164" s="2">
        <f t="shared" ref="P164" si="428">AJ164*$V$14</f>
        <v>1105.9000000000001</v>
      </c>
      <c r="Q164" s="2">
        <f t="shared" ref="Q164" si="429">AK164*$V$14</f>
        <v>1343.8</v>
      </c>
      <c r="R164" s="2">
        <f t="shared" ref="R164" si="430">AL164*$V$14</f>
        <v>1381.9</v>
      </c>
      <c r="S164" s="2">
        <f t="shared" ref="S164" si="431">AM164*$V$14</f>
        <v>1427.7</v>
      </c>
      <c r="T164" s="2">
        <f t="shared" ref="T164" si="432">AN164*$V$14</f>
        <v>1463</v>
      </c>
      <c r="U164" s="2" t="e">
        <f t="shared" ref="U164" si="433">AO164*$V$14</f>
        <v>#N/A</v>
      </c>
      <c r="W164" s="170" t="e">
        <v>#N/A</v>
      </c>
      <c r="X164" s="170" t="e">
        <v>#N/A</v>
      </c>
      <c r="Y164" s="170">
        <v>437.3</v>
      </c>
      <c r="Z164" s="170">
        <v>465.3</v>
      </c>
      <c r="AA164" s="170">
        <v>479.9</v>
      </c>
      <c r="AB164" s="170">
        <v>592.6</v>
      </c>
      <c r="AC164" s="170">
        <v>617</v>
      </c>
      <c r="AD164" s="170">
        <v>636.4</v>
      </c>
      <c r="AE164" s="170">
        <v>649.70000000000005</v>
      </c>
      <c r="AF164" s="170">
        <v>693.6</v>
      </c>
      <c r="AG164" s="170">
        <v>942.5</v>
      </c>
      <c r="AH164" s="170">
        <v>978.5</v>
      </c>
      <c r="AI164" s="170">
        <v>1039.8</v>
      </c>
      <c r="AJ164" s="170">
        <v>1105.9000000000001</v>
      </c>
      <c r="AK164" s="170">
        <v>1343.8</v>
      </c>
      <c r="AL164" s="170">
        <v>1381.9</v>
      </c>
      <c r="AM164" s="170">
        <v>1427.7</v>
      </c>
      <c r="AN164" s="170">
        <v>1463</v>
      </c>
      <c r="AO164" s="170" t="e">
        <v>#N/A</v>
      </c>
    </row>
    <row r="165" spans="1:43" x14ac:dyDescent="0.25">
      <c r="A165" s="1" t="s">
        <v>4</v>
      </c>
      <c r="B165" t="s">
        <v>23</v>
      </c>
      <c r="C165" s="2" t="s">
        <v>2025</v>
      </c>
      <c r="D165" s="2" t="s">
        <v>2025</v>
      </c>
      <c r="E165" s="2" t="s">
        <v>2025</v>
      </c>
      <c r="F165" s="2" t="s">
        <v>2025</v>
      </c>
      <c r="G165" s="2" t="s">
        <v>2025</v>
      </c>
      <c r="H165" s="2" t="s">
        <v>2025</v>
      </c>
      <c r="I165" s="2" t="s">
        <v>2025</v>
      </c>
      <c r="J165" s="2" t="s">
        <v>2025</v>
      </c>
      <c r="K165" s="2" t="s">
        <v>2025</v>
      </c>
      <c r="L165" s="2" t="s">
        <v>2025</v>
      </c>
      <c r="M165" s="2" t="s">
        <v>2025</v>
      </c>
      <c r="N165" s="2" t="s">
        <v>2025</v>
      </c>
      <c r="O165" s="2" t="s">
        <v>2025</v>
      </c>
      <c r="P165" s="2" t="s">
        <v>2025</v>
      </c>
      <c r="Q165" s="2" t="s">
        <v>2025</v>
      </c>
      <c r="R165" s="2" t="s">
        <v>2025</v>
      </c>
      <c r="S165" s="2" t="s">
        <v>2025</v>
      </c>
      <c r="T165" s="2" t="s">
        <v>2025</v>
      </c>
      <c r="U165" s="2" t="e">
        <v>#N/A</v>
      </c>
      <c r="W165" s="172" t="s">
        <v>2025</v>
      </c>
      <c r="X165" s="172" t="s">
        <v>2025</v>
      </c>
      <c r="Y165" s="172" t="s">
        <v>2025</v>
      </c>
      <c r="Z165" s="172" t="s">
        <v>2025</v>
      </c>
      <c r="AA165" s="172" t="s">
        <v>2025</v>
      </c>
      <c r="AB165" s="172" t="s">
        <v>2025</v>
      </c>
      <c r="AC165" s="172" t="s">
        <v>2025</v>
      </c>
      <c r="AD165" s="172" t="s">
        <v>2025</v>
      </c>
      <c r="AE165" s="172" t="s">
        <v>2025</v>
      </c>
      <c r="AF165" s="172" t="s">
        <v>2025</v>
      </c>
      <c r="AG165" s="172" t="s">
        <v>2025</v>
      </c>
      <c r="AH165" s="172" t="s">
        <v>2025</v>
      </c>
      <c r="AI165" s="172" t="s">
        <v>2025</v>
      </c>
      <c r="AJ165" s="172" t="s">
        <v>2025</v>
      </c>
      <c r="AK165" s="172" t="s">
        <v>2025</v>
      </c>
      <c r="AL165" s="172" t="s">
        <v>2025</v>
      </c>
      <c r="AM165" s="172" t="s">
        <v>2025</v>
      </c>
      <c r="AN165" s="172" t="s">
        <v>2025</v>
      </c>
      <c r="AO165" s="172" t="e">
        <v>#N/A</v>
      </c>
    </row>
    <row r="166" spans="1:43" x14ac:dyDescent="0.25">
      <c r="A166" s="1" t="s">
        <v>4</v>
      </c>
      <c r="B166" t="s">
        <v>20</v>
      </c>
      <c r="C166" s="2" t="s">
        <v>2026</v>
      </c>
      <c r="D166" s="2" t="s">
        <v>2027</v>
      </c>
      <c r="E166" s="2" t="s">
        <v>2028</v>
      </c>
      <c r="F166" s="2" t="s">
        <v>2029</v>
      </c>
      <c r="G166" s="2" t="s">
        <v>2030</v>
      </c>
      <c r="H166" s="2" t="s">
        <v>2031</v>
      </c>
      <c r="I166" s="2" t="s">
        <v>2032</v>
      </c>
      <c r="J166" s="2" t="s">
        <v>144</v>
      </c>
      <c r="K166" s="2" t="s">
        <v>2013</v>
      </c>
      <c r="L166" s="2" t="s">
        <v>2033</v>
      </c>
      <c r="M166" s="2" t="s">
        <v>2034</v>
      </c>
      <c r="N166" s="2" t="s">
        <v>2035</v>
      </c>
      <c r="O166" s="2" t="s">
        <v>2036</v>
      </c>
      <c r="P166" s="2" t="s">
        <v>2037</v>
      </c>
      <c r="Q166" s="2" t="s">
        <v>1131</v>
      </c>
      <c r="R166" s="2" t="s">
        <v>2038</v>
      </c>
      <c r="S166" s="2" t="s">
        <v>2039</v>
      </c>
      <c r="T166" s="2" t="s">
        <v>2040</v>
      </c>
      <c r="U166" s="2" t="e">
        <v>#N/A</v>
      </c>
      <c r="W166" s="172" t="s">
        <v>2026</v>
      </c>
      <c r="X166" s="172" t="s">
        <v>2027</v>
      </c>
      <c r="Y166" s="172" t="s">
        <v>2028</v>
      </c>
      <c r="Z166" s="172" t="s">
        <v>2029</v>
      </c>
      <c r="AA166" s="172" t="s">
        <v>2030</v>
      </c>
      <c r="AB166" s="172" t="s">
        <v>2031</v>
      </c>
      <c r="AC166" s="172" t="s">
        <v>2032</v>
      </c>
      <c r="AD166" s="172" t="s">
        <v>144</v>
      </c>
      <c r="AE166" s="172" t="s">
        <v>2013</v>
      </c>
      <c r="AF166" s="172" t="s">
        <v>2033</v>
      </c>
      <c r="AG166" s="172" t="s">
        <v>2034</v>
      </c>
      <c r="AH166" s="172" t="s">
        <v>2035</v>
      </c>
      <c r="AI166" s="172" t="s">
        <v>2036</v>
      </c>
      <c r="AJ166" s="172" t="s">
        <v>2037</v>
      </c>
      <c r="AK166" s="172" t="s">
        <v>1131</v>
      </c>
      <c r="AL166" s="172" t="s">
        <v>2038</v>
      </c>
      <c r="AM166" s="172" t="s">
        <v>2039</v>
      </c>
      <c r="AN166" s="172" t="s">
        <v>2040</v>
      </c>
      <c r="AO166" s="172" t="e">
        <v>#N/A</v>
      </c>
    </row>
    <row r="167" spans="1:43" x14ac:dyDescent="0.25">
      <c r="A167" s="1" t="s">
        <v>4</v>
      </c>
      <c r="B167" t="s">
        <v>21</v>
      </c>
      <c r="C167" s="2" t="e">
        <v>#N/A</v>
      </c>
      <c r="D167" s="2" t="e">
        <v>#N/A</v>
      </c>
      <c r="E167" s="2" t="s">
        <v>2041</v>
      </c>
      <c r="F167" s="2" t="s">
        <v>2042</v>
      </c>
      <c r="G167" s="2" t="s">
        <v>2043</v>
      </c>
      <c r="H167" s="2" t="s">
        <v>1442</v>
      </c>
      <c r="I167" s="2" t="s">
        <v>931</v>
      </c>
      <c r="J167" s="2" t="s">
        <v>2044</v>
      </c>
      <c r="K167" s="2" t="s">
        <v>2045</v>
      </c>
      <c r="L167" s="2" t="s">
        <v>2046</v>
      </c>
      <c r="M167" s="2" t="s">
        <v>2047</v>
      </c>
      <c r="N167" s="2" t="s">
        <v>2048</v>
      </c>
      <c r="O167" s="2" t="s">
        <v>2049</v>
      </c>
      <c r="P167" s="2" t="s">
        <v>2050</v>
      </c>
      <c r="Q167" s="2" t="s">
        <v>2051</v>
      </c>
      <c r="R167" s="2" t="s">
        <v>2052</v>
      </c>
      <c r="S167" s="2" t="s">
        <v>2053</v>
      </c>
      <c r="T167" s="2" t="s">
        <v>2054</v>
      </c>
      <c r="U167" s="2" t="e">
        <v>#N/A</v>
      </c>
      <c r="W167" s="172" t="e">
        <v>#N/A</v>
      </c>
      <c r="X167" s="172" t="e">
        <v>#N/A</v>
      </c>
      <c r="Y167" s="172" t="s">
        <v>2041</v>
      </c>
      <c r="Z167" s="172" t="s">
        <v>2042</v>
      </c>
      <c r="AA167" s="172" t="s">
        <v>2043</v>
      </c>
      <c r="AB167" s="172" t="s">
        <v>1442</v>
      </c>
      <c r="AC167" s="172" t="s">
        <v>931</v>
      </c>
      <c r="AD167" s="172" t="s">
        <v>2044</v>
      </c>
      <c r="AE167" s="172" t="s">
        <v>2045</v>
      </c>
      <c r="AF167" s="172" t="s">
        <v>2046</v>
      </c>
      <c r="AG167" s="172" t="s">
        <v>2047</v>
      </c>
      <c r="AH167" s="172" t="s">
        <v>2048</v>
      </c>
      <c r="AI167" s="172" t="s">
        <v>2049</v>
      </c>
      <c r="AJ167" s="172" t="s">
        <v>2050</v>
      </c>
      <c r="AK167" s="172" t="s">
        <v>2051</v>
      </c>
      <c r="AL167" s="172" t="s">
        <v>2052</v>
      </c>
      <c r="AM167" s="172" t="s">
        <v>2053</v>
      </c>
      <c r="AN167" s="172" t="s">
        <v>2054</v>
      </c>
      <c r="AO167" s="172" t="e">
        <v>#N/A</v>
      </c>
    </row>
    <row r="168" spans="1:43" x14ac:dyDescent="0.25">
      <c r="A168" s="1" t="s">
        <v>4</v>
      </c>
      <c r="B168" t="s">
        <v>22</v>
      </c>
      <c r="C168" s="2" t="e">
        <f>W168*$V$14</f>
        <v>#N/A</v>
      </c>
      <c r="D168" s="2" t="e">
        <f t="shared" ref="D168" si="434">X168*$V$14</f>
        <v>#N/A</v>
      </c>
      <c r="E168" s="2">
        <f t="shared" ref="E168" si="435">Y168*$V$14</f>
        <v>447.1</v>
      </c>
      <c r="F168" s="2">
        <f t="shared" ref="F168" si="436">Z168*$V$14</f>
        <v>475.8</v>
      </c>
      <c r="G168" s="2">
        <f t="shared" ref="G168" si="437">AA168*$V$14</f>
        <v>490.9</v>
      </c>
      <c r="H168" s="2">
        <f t="shared" ref="H168" si="438">AB168*$V$14</f>
        <v>604.5</v>
      </c>
      <c r="I168" s="2">
        <f t="shared" ref="I168" si="439">AC168*$V$14</f>
        <v>629.9</v>
      </c>
      <c r="J168" s="2">
        <f t="shared" ref="J168" si="440">AD168*$V$14</f>
        <v>650.29999999999995</v>
      </c>
      <c r="K168" s="2">
        <f t="shared" ref="K168" si="441">AE168*$V$14</f>
        <v>664.1</v>
      </c>
      <c r="L168" s="2">
        <f t="shared" ref="L168" si="442">AF168*$V$14</f>
        <v>711.3</v>
      </c>
      <c r="M168" s="2">
        <f t="shared" ref="M168" si="443">AG168*$V$14</f>
        <v>961.4</v>
      </c>
      <c r="N168" s="2">
        <f t="shared" ref="N168" si="444">AH168*$V$14</f>
        <v>999.3</v>
      </c>
      <c r="O168" s="2">
        <f t="shared" ref="O168" si="445">AI168*$V$14</f>
        <v>1062.8</v>
      </c>
      <c r="P168" s="2">
        <f t="shared" ref="P168" si="446">AJ168*$V$14</f>
        <v>1130.3</v>
      </c>
      <c r="Q168" s="2">
        <f t="shared" ref="Q168" si="447">AK168*$V$14</f>
        <v>1371.1</v>
      </c>
      <c r="R168" s="2">
        <f t="shared" ref="R168" si="448">AL168*$V$14</f>
        <v>1410.4</v>
      </c>
      <c r="S168" s="2">
        <f t="shared" ref="S168" si="449">AM168*$V$14</f>
        <v>1458.7</v>
      </c>
      <c r="T168" s="2">
        <f t="shared" ref="T168" si="450">AN168*$V$14</f>
        <v>1495.1</v>
      </c>
      <c r="U168" s="2" t="e">
        <f t="shared" ref="U168" si="451">AO168*$V$14</f>
        <v>#N/A</v>
      </c>
      <c r="W168" s="170" t="e">
        <v>#N/A</v>
      </c>
      <c r="X168" s="170" t="e">
        <v>#N/A</v>
      </c>
      <c r="Y168" s="170">
        <v>447.1</v>
      </c>
      <c r="Z168" s="170">
        <v>475.8</v>
      </c>
      <c r="AA168" s="170">
        <v>490.9</v>
      </c>
      <c r="AB168" s="170">
        <v>604.5</v>
      </c>
      <c r="AC168" s="170">
        <v>629.9</v>
      </c>
      <c r="AD168" s="170">
        <v>650.29999999999995</v>
      </c>
      <c r="AE168" s="170">
        <v>664.1</v>
      </c>
      <c r="AF168" s="170">
        <v>711.3</v>
      </c>
      <c r="AG168" s="170">
        <v>961.4</v>
      </c>
      <c r="AH168" s="170">
        <v>999.3</v>
      </c>
      <c r="AI168" s="170">
        <v>1062.8</v>
      </c>
      <c r="AJ168" s="170">
        <v>1130.3</v>
      </c>
      <c r="AK168" s="170">
        <v>1371.1</v>
      </c>
      <c r="AL168" s="170">
        <v>1410.4</v>
      </c>
      <c r="AM168" s="170">
        <v>1458.7</v>
      </c>
      <c r="AN168" s="170">
        <v>1495.1</v>
      </c>
      <c r="AO168" s="170" t="e">
        <v>#N/A</v>
      </c>
    </row>
    <row r="169" spans="1:43" x14ac:dyDescent="0.25">
      <c r="A169" s="1" t="s">
        <v>6</v>
      </c>
      <c r="B169" t="s">
        <v>23</v>
      </c>
      <c r="C169" s="2" t="s">
        <v>2055</v>
      </c>
      <c r="D169" s="2" t="s">
        <v>2055</v>
      </c>
      <c r="E169" s="2" t="s">
        <v>2055</v>
      </c>
      <c r="F169" s="2" t="s">
        <v>2055</v>
      </c>
      <c r="G169" s="2" t="s">
        <v>2055</v>
      </c>
      <c r="H169" s="2" t="s">
        <v>2055</v>
      </c>
      <c r="I169" s="2" t="s">
        <v>2055</v>
      </c>
      <c r="J169" s="2" t="s">
        <v>2055</v>
      </c>
      <c r="K169" s="2" t="s">
        <v>2055</v>
      </c>
      <c r="L169" s="2" t="s">
        <v>2055</v>
      </c>
      <c r="M169" s="2" t="s">
        <v>2055</v>
      </c>
      <c r="N169" s="2" t="s">
        <v>2055</v>
      </c>
      <c r="O169" s="2" t="s">
        <v>2055</v>
      </c>
      <c r="P169" s="2" t="s">
        <v>2055</v>
      </c>
      <c r="Q169" s="2" t="s">
        <v>2055</v>
      </c>
      <c r="R169" s="2" t="s">
        <v>2055</v>
      </c>
      <c r="S169" s="2" t="s">
        <v>2055</v>
      </c>
      <c r="T169" s="2" t="s">
        <v>2055</v>
      </c>
      <c r="U169" s="2" t="e">
        <v>#N/A</v>
      </c>
      <c r="W169" s="172" t="s">
        <v>2055</v>
      </c>
      <c r="X169" s="172" t="s">
        <v>2055</v>
      </c>
      <c r="Y169" s="172" t="s">
        <v>2055</v>
      </c>
      <c r="Z169" s="172" t="s">
        <v>2055</v>
      </c>
      <c r="AA169" s="172" t="s">
        <v>2055</v>
      </c>
      <c r="AB169" s="172" t="s">
        <v>2055</v>
      </c>
      <c r="AC169" s="172" t="s">
        <v>2055</v>
      </c>
      <c r="AD169" s="172" t="s">
        <v>2055</v>
      </c>
      <c r="AE169" s="172" t="s">
        <v>2055</v>
      </c>
      <c r="AF169" s="172" t="s">
        <v>2055</v>
      </c>
      <c r="AG169" s="172" t="s">
        <v>2055</v>
      </c>
      <c r="AH169" s="172" t="s">
        <v>2055</v>
      </c>
      <c r="AI169" s="172" t="s">
        <v>2055</v>
      </c>
      <c r="AJ169" s="172" t="s">
        <v>2055</v>
      </c>
      <c r="AK169" s="172" t="s">
        <v>2055</v>
      </c>
      <c r="AL169" s="172" t="s">
        <v>2055</v>
      </c>
      <c r="AM169" s="172" t="s">
        <v>2055</v>
      </c>
      <c r="AN169" s="172" t="s">
        <v>2055</v>
      </c>
      <c r="AO169" s="172" t="e">
        <v>#N/A</v>
      </c>
    </row>
    <row r="170" spans="1:43" x14ac:dyDescent="0.25">
      <c r="A170" s="1" t="s">
        <v>6</v>
      </c>
      <c r="B170" t="s">
        <v>20</v>
      </c>
      <c r="C170" s="2" t="s">
        <v>2056</v>
      </c>
      <c r="D170" s="2" t="s">
        <v>2057</v>
      </c>
      <c r="E170" s="2" t="s">
        <v>1534</v>
      </c>
      <c r="F170" s="2" t="s">
        <v>1021</v>
      </c>
      <c r="G170" s="2" t="s">
        <v>2058</v>
      </c>
      <c r="H170" s="2" t="s">
        <v>1538</v>
      </c>
      <c r="I170" s="2" t="s">
        <v>2059</v>
      </c>
      <c r="J170" s="2" t="s">
        <v>2060</v>
      </c>
      <c r="K170" s="2" t="s">
        <v>1540</v>
      </c>
      <c r="L170" s="2" t="s">
        <v>2061</v>
      </c>
      <c r="M170" s="2" t="s">
        <v>2062</v>
      </c>
      <c r="N170" s="2" t="s">
        <v>1544</v>
      </c>
      <c r="O170" s="2" t="s">
        <v>2063</v>
      </c>
      <c r="P170" s="2" t="s">
        <v>2064</v>
      </c>
      <c r="Q170" s="2" t="s">
        <v>2065</v>
      </c>
      <c r="R170" s="2" t="s">
        <v>2066</v>
      </c>
      <c r="S170" s="2" t="s">
        <v>2067</v>
      </c>
      <c r="T170" s="2" t="s">
        <v>2068</v>
      </c>
      <c r="U170" s="2" t="e">
        <v>#N/A</v>
      </c>
      <c r="W170" s="172" t="s">
        <v>2056</v>
      </c>
      <c r="X170" s="172" t="s">
        <v>2057</v>
      </c>
      <c r="Y170" s="172" t="s">
        <v>1534</v>
      </c>
      <c r="Z170" s="172" t="s">
        <v>1021</v>
      </c>
      <c r="AA170" s="172" t="s">
        <v>2058</v>
      </c>
      <c r="AB170" s="172" t="s">
        <v>1538</v>
      </c>
      <c r="AC170" s="172" t="s">
        <v>2059</v>
      </c>
      <c r="AD170" s="172" t="s">
        <v>2060</v>
      </c>
      <c r="AE170" s="172" t="s">
        <v>1540</v>
      </c>
      <c r="AF170" s="172" t="s">
        <v>2061</v>
      </c>
      <c r="AG170" s="172" t="s">
        <v>2062</v>
      </c>
      <c r="AH170" s="172" t="s">
        <v>1544</v>
      </c>
      <c r="AI170" s="172" t="s">
        <v>2063</v>
      </c>
      <c r="AJ170" s="172" t="s">
        <v>2064</v>
      </c>
      <c r="AK170" s="172" t="s">
        <v>2065</v>
      </c>
      <c r="AL170" s="172" t="s">
        <v>2066</v>
      </c>
      <c r="AM170" s="172" t="s">
        <v>2067</v>
      </c>
      <c r="AN170" s="172" t="s">
        <v>2068</v>
      </c>
      <c r="AO170" s="172" t="e">
        <v>#N/A</v>
      </c>
    </row>
    <row r="171" spans="1:43" x14ac:dyDescent="0.25">
      <c r="A171" s="1" t="s">
        <v>6</v>
      </c>
      <c r="B171" t="s">
        <v>21</v>
      </c>
      <c r="C171" s="2" t="e">
        <v>#N/A</v>
      </c>
      <c r="D171" s="2" t="e">
        <v>#N/A</v>
      </c>
      <c r="E171" s="2" t="s">
        <v>2069</v>
      </c>
      <c r="F171" s="2" t="s">
        <v>1962</v>
      </c>
      <c r="G171" s="2" t="s">
        <v>2070</v>
      </c>
      <c r="H171" s="2" t="s">
        <v>2071</v>
      </c>
      <c r="I171" s="2" t="s">
        <v>2072</v>
      </c>
      <c r="J171" s="2" t="s">
        <v>2073</v>
      </c>
      <c r="K171" s="2" t="s">
        <v>2074</v>
      </c>
      <c r="L171" s="2" t="s">
        <v>1968</v>
      </c>
      <c r="M171" s="2" t="s">
        <v>2075</v>
      </c>
      <c r="N171" s="2" t="s">
        <v>2076</v>
      </c>
      <c r="O171" s="2" t="s">
        <v>2077</v>
      </c>
      <c r="P171" s="2" t="s">
        <v>2078</v>
      </c>
      <c r="Q171" s="2" t="s">
        <v>2079</v>
      </c>
      <c r="R171" s="2" t="s">
        <v>2080</v>
      </c>
      <c r="S171" s="2" t="s">
        <v>2081</v>
      </c>
      <c r="T171" s="2" t="s">
        <v>2082</v>
      </c>
      <c r="U171" s="2" t="e">
        <v>#N/A</v>
      </c>
      <c r="W171" s="172" t="e">
        <v>#N/A</v>
      </c>
      <c r="X171" s="172" t="e">
        <v>#N/A</v>
      </c>
      <c r="Y171" s="172" t="s">
        <v>2069</v>
      </c>
      <c r="Z171" s="172" t="s">
        <v>1962</v>
      </c>
      <c r="AA171" s="172" t="s">
        <v>2070</v>
      </c>
      <c r="AB171" s="172" t="s">
        <v>2071</v>
      </c>
      <c r="AC171" s="172" t="s">
        <v>2072</v>
      </c>
      <c r="AD171" s="172" t="s">
        <v>2073</v>
      </c>
      <c r="AE171" s="172" t="s">
        <v>2074</v>
      </c>
      <c r="AF171" s="172" t="s">
        <v>1968</v>
      </c>
      <c r="AG171" s="172" t="s">
        <v>2075</v>
      </c>
      <c r="AH171" s="172" t="s">
        <v>2076</v>
      </c>
      <c r="AI171" s="172" t="s">
        <v>2077</v>
      </c>
      <c r="AJ171" s="172" t="s">
        <v>2078</v>
      </c>
      <c r="AK171" s="172" t="s">
        <v>2079</v>
      </c>
      <c r="AL171" s="172" t="s">
        <v>2080</v>
      </c>
      <c r="AM171" s="172" t="s">
        <v>2081</v>
      </c>
      <c r="AN171" s="172" t="s">
        <v>2082</v>
      </c>
      <c r="AO171" s="172" t="e">
        <v>#N/A</v>
      </c>
    </row>
    <row r="172" spans="1:43" x14ac:dyDescent="0.25">
      <c r="A172" s="1" t="s">
        <v>6</v>
      </c>
      <c r="B172" t="s">
        <v>22</v>
      </c>
      <c r="C172" s="2" t="e">
        <f>W172*$V$14</f>
        <v>#N/A</v>
      </c>
      <c r="D172" s="2" t="e">
        <f t="shared" ref="D172" si="452">X172*$V$14</f>
        <v>#N/A</v>
      </c>
      <c r="E172" s="2">
        <f t="shared" ref="E172" si="453">Y172*$V$14</f>
        <v>468.8</v>
      </c>
      <c r="F172" s="2">
        <f t="shared" ref="F172" si="454">Z172*$V$14</f>
        <v>499.4</v>
      </c>
      <c r="G172" s="2">
        <f t="shared" ref="G172" si="455">AA172*$V$14</f>
        <v>515.4</v>
      </c>
      <c r="H172" s="2">
        <f t="shared" ref="H172" si="456">AB172*$V$14</f>
        <v>631.1</v>
      </c>
      <c r="I172" s="2">
        <f t="shared" ref="I172" si="457">AC172*$V$14</f>
        <v>658.2</v>
      </c>
      <c r="J172" s="2">
        <f t="shared" ref="J172" si="458">AD172*$V$14</f>
        <v>680.4</v>
      </c>
      <c r="K172" s="2">
        <f t="shared" ref="K172" si="459">AE172*$V$14</f>
        <v>695.1</v>
      </c>
      <c r="L172" s="2">
        <f t="shared" ref="L172" si="460">AF172*$V$14</f>
        <v>749</v>
      </c>
      <c r="M172" s="2">
        <f t="shared" ref="M172" si="461">AG172*$V$14</f>
        <v>1002.1</v>
      </c>
      <c r="N172" s="2">
        <f t="shared" ref="N172" si="462">AH172*$V$14</f>
        <v>1043.5</v>
      </c>
      <c r="O172" s="2">
        <f t="shared" ref="O172" si="463">AI172*$V$14</f>
        <v>1111.7</v>
      </c>
      <c r="P172" s="2">
        <f t="shared" ref="P172" si="464">AJ172*$V$14</f>
        <v>1181.9000000000001</v>
      </c>
      <c r="Q172" s="2">
        <f t="shared" ref="Q172" si="465">AK172*$V$14</f>
        <v>1428.4</v>
      </c>
      <c r="R172" s="2">
        <f t="shared" ref="R172" si="466">AL172*$V$14</f>
        <v>1470.5</v>
      </c>
      <c r="S172" s="2">
        <f t="shared" ref="S172" si="467">AM172*$V$14</f>
        <v>1523.2</v>
      </c>
      <c r="T172" s="2">
        <f t="shared" ref="T172" si="468">AN172*$V$14</f>
        <v>1562.6</v>
      </c>
      <c r="U172" s="2" t="e">
        <f t="shared" ref="U172" si="469">AO172*$V$14</f>
        <v>#N/A</v>
      </c>
      <c r="W172" s="170" t="e">
        <v>#N/A</v>
      </c>
      <c r="X172" s="170" t="e">
        <v>#N/A</v>
      </c>
      <c r="Y172" s="170">
        <v>468.8</v>
      </c>
      <c r="Z172" s="170">
        <v>499.4</v>
      </c>
      <c r="AA172" s="170">
        <v>515.4</v>
      </c>
      <c r="AB172" s="170">
        <v>631.1</v>
      </c>
      <c r="AC172" s="170">
        <v>658.2</v>
      </c>
      <c r="AD172" s="170">
        <v>680.4</v>
      </c>
      <c r="AE172" s="170">
        <v>695.1</v>
      </c>
      <c r="AF172" s="170">
        <v>749</v>
      </c>
      <c r="AG172" s="170">
        <v>1002.1</v>
      </c>
      <c r="AH172" s="170">
        <v>1043.5</v>
      </c>
      <c r="AI172" s="170">
        <v>1111.7</v>
      </c>
      <c r="AJ172" s="170">
        <v>1181.9000000000001</v>
      </c>
      <c r="AK172" s="170">
        <v>1428.4</v>
      </c>
      <c r="AL172" s="170">
        <v>1470.5</v>
      </c>
      <c r="AM172" s="170">
        <v>1523.2</v>
      </c>
      <c r="AN172" s="170">
        <v>1562.6</v>
      </c>
      <c r="AO172" s="170" t="e">
        <v>#N/A</v>
      </c>
    </row>
    <row r="173" spans="1:43" x14ac:dyDescent="0.25"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</row>
    <row r="174" spans="1:43" ht="15.75" x14ac:dyDescent="0.25">
      <c r="C174" s="3" t="s">
        <v>17</v>
      </c>
      <c r="D174" s="3" t="s">
        <v>18</v>
      </c>
      <c r="E174" s="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173"/>
      <c r="X174" s="173"/>
      <c r="Y174" s="173"/>
      <c r="Z174" s="173"/>
      <c r="AA174" s="173"/>
      <c r="AB174" s="173"/>
      <c r="AC174" s="173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</row>
    <row r="175" spans="1:43" ht="15.75" x14ac:dyDescent="0.25">
      <c r="B175" t="s">
        <v>25</v>
      </c>
      <c r="C175" s="3" t="s">
        <v>24</v>
      </c>
      <c r="D175">
        <v>16</v>
      </c>
      <c r="E175" s="3" t="s">
        <v>1</v>
      </c>
      <c r="F175" s="3">
        <v>75</v>
      </c>
      <c r="G175" s="3">
        <v>65</v>
      </c>
      <c r="H175" s="3">
        <v>20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173"/>
      <c r="X175" s="173"/>
      <c r="Y175" s="173"/>
      <c r="Z175" s="173"/>
      <c r="AA175" s="173"/>
      <c r="AB175" s="173"/>
      <c r="AC175" s="173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</row>
    <row r="176" spans="1:43" ht="15.75" x14ac:dyDescent="0.25">
      <c r="C176" s="3" t="s">
        <v>42</v>
      </c>
      <c r="D176" s="3" t="s">
        <v>2</v>
      </c>
      <c r="E176" s="3" t="s">
        <v>3</v>
      </c>
      <c r="F176" s="3" t="s">
        <v>4</v>
      </c>
      <c r="G176" s="3" t="s">
        <v>5</v>
      </c>
      <c r="H176" s="3" t="s">
        <v>6</v>
      </c>
      <c r="I176" s="3" t="s">
        <v>7</v>
      </c>
      <c r="J176" s="3" t="s">
        <v>8</v>
      </c>
      <c r="K176" s="3" t="s">
        <v>9</v>
      </c>
      <c r="L176" s="3" t="s">
        <v>10</v>
      </c>
      <c r="M176" s="3" t="s">
        <v>11</v>
      </c>
      <c r="N176" s="3" t="s">
        <v>12</v>
      </c>
      <c r="O176" s="3" t="s">
        <v>13</v>
      </c>
      <c r="P176" s="3" t="s">
        <v>44</v>
      </c>
      <c r="Q176" s="3" t="s">
        <v>14</v>
      </c>
      <c r="R176" s="3" t="s">
        <v>19</v>
      </c>
      <c r="S176" s="3" t="s">
        <v>15</v>
      </c>
      <c r="T176" s="3" t="s">
        <v>45</v>
      </c>
      <c r="U176" s="3">
        <v>0</v>
      </c>
      <c r="V176" s="3"/>
      <c r="W176" s="165"/>
      <c r="X176" s="165"/>
      <c r="Y176" s="173" t="s">
        <v>42</v>
      </c>
      <c r="Z176" s="173" t="s">
        <v>2</v>
      </c>
      <c r="AA176" s="173" t="s">
        <v>3</v>
      </c>
      <c r="AB176" s="173" t="s">
        <v>4</v>
      </c>
      <c r="AC176" s="173" t="s">
        <v>5</v>
      </c>
      <c r="AD176" s="173" t="s">
        <v>6</v>
      </c>
      <c r="AE176" s="173" t="s">
        <v>7</v>
      </c>
      <c r="AF176" s="173" t="s">
        <v>8</v>
      </c>
      <c r="AG176" s="173" t="s">
        <v>9</v>
      </c>
      <c r="AH176" s="173" t="s">
        <v>10</v>
      </c>
      <c r="AI176" s="173" t="s">
        <v>11</v>
      </c>
      <c r="AJ176" s="173" t="s">
        <v>12</v>
      </c>
      <c r="AK176" s="173" t="s">
        <v>13</v>
      </c>
      <c r="AL176" s="173" t="s">
        <v>44</v>
      </c>
      <c r="AM176" s="173" t="s">
        <v>14</v>
      </c>
      <c r="AN176" s="173" t="s">
        <v>19</v>
      </c>
      <c r="AO176" s="173" t="s">
        <v>15</v>
      </c>
      <c r="AP176" s="3" t="s">
        <v>45</v>
      </c>
      <c r="AQ176" s="3">
        <v>0</v>
      </c>
    </row>
    <row r="177" spans="1:43" ht="15.75" x14ac:dyDescent="0.25">
      <c r="A177">
        <v>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165"/>
      <c r="X177" s="165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3"/>
      <c r="AQ177" s="3"/>
    </row>
    <row r="178" spans="1:43" ht="119.25" customHeight="1" x14ac:dyDescent="0.25">
      <c r="A178" t="s">
        <v>16</v>
      </c>
      <c r="C178" s="5" t="s">
        <v>2083</v>
      </c>
      <c r="D178" s="5" t="s">
        <v>2084</v>
      </c>
      <c r="E178" s="5" t="s">
        <v>2085</v>
      </c>
      <c r="F178" s="5" t="s">
        <v>2086</v>
      </c>
      <c r="G178" s="5" t="s">
        <v>2087</v>
      </c>
      <c r="H178" s="5" t="s">
        <v>2088</v>
      </c>
      <c r="I178" s="5" t="s">
        <v>2089</v>
      </c>
      <c r="J178" s="5" t="s">
        <v>2090</v>
      </c>
      <c r="K178" s="5" t="s">
        <v>2091</v>
      </c>
      <c r="L178" s="5" t="s">
        <v>2092</v>
      </c>
      <c r="M178" s="5" t="s">
        <v>2093</v>
      </c>
      <c r="N178" s="5" t="s">
        <v>2094</v>
      </c>
      <c r="O178" s="5" t="s">
        <v>2095</v>
      </c>
      <c r="P178" s="5" t="s">
        <v>2096</v>
      </c>
      <c r="Q178" s="5" t="s">
        <v>2097</v>
      </c>
      <c r="R178" s="5" t="s">
        <v>2098</v>
      </c>
      <c r="S178" s="5" t="s">
        <v>2099</v>
      </c>
      <c r="T178" s="5" t="s">
        <v>2100</v>
      </c>
      <c r="U178" s="5" t="s">
        <v>2101</v>
      </c>
      <c r="V178" s="3"/>
      <c r="W178" s="165" t="s">
        <v>16</v>
      </c>
      <c r="X178" s="165"/>
      <c r="Y178" s="174" t="s">
        <v>2102</v>
      </c>
      <c r="Z178" s="174" t="s">
        <v>2103</v>
      </c>
      <c r="AA178" s="174" t="s">
        <v>2104</v>
      </c>
      <c r="AB178" s="174" t="s">
        <v>2105</v>
      </c>
      <c r="AC178" s="174" t="s">
        <v>2106</v>
      </c>
      <c r="AD178" s="174" t="s">
        <v>2107</v>
      </c>
      <c r="AE178" s="174" t="s">
        <v>2108</v>
      </c>
      <c r="AF178" s="174" t="s">
        <v>2109</v>
      </c>
      <c r="AG178" s="174" t="s">
        <v>2110</v>
      </c>
      <c r="AH178" s="174" t="s">
        <v>2111</v>
      </c>
      <c r="AI178" s="174" t="s">
        <v>2112</v>
      </c>
      <c r="AJ178" s="174" t="s">
        <v>2113</v>
      </c>
      <c r="AK178" s="174" t="s">
        <v>2114</v>
      </c>
      <c r="AL178" s="174" t="s">
        <v>2115</v>
      </c>
      <c r="AM178" s="174" t="s">
        <v>2116</v>
      </c>
      <c r="AN178" s="174" t="s">
        <v>2117</v>
      </c>
      <c r="AO178" s="174" t="s">
        <v>2118</v>
      </c>
      <c r="AP178" s="5" t="s">
        <v>2119</v>
      </c>
      <c r="AQ178" s="5" t="s">
        <v>2120</v>
      </c>
    </row>
    <row r="179" spans="1:43" ht="119.25" customHeight="1" x14ac:dyDescent="0.25">
      <c r="A179" t="s">
        <v>46</v>
      </c>
      <c r="C179" s="5" t="s">
        <v>2121</v>
      </c>
      <c r="D179" s="5" t="s">
        <v>2122</v>
      </c>
      <c r="E179" s="5" t="s">
        <v>2123</v>
      </c>
      <c r="F179" s="5" t="s">
        <v>2124</v>
      </c>
      <c r="G179" s="5" t="s">
        <v>2125</v>
      </c>
      <c r="H179" s="5" t="s">
        <v>2126</v>
      </c>
      <c r="I179" s="5" t="s">
        <v>2127</v>
      </c>
      <c r="J179" s="5" t="s">
        <v>2128</v>
      </c>
      <c r="K179" s="5" t="s">
        <v>2129</v>
      </c>
      <c r="L179" s="5" t="s">
        <v>2130</v>
      </c>
      <c r="M179" s="5" t="s">
        <v>2131</v>
      </c>
      <c r="N179" s="5" t="s">
        <v>2132</v>
      </c>
      <c r="O179" s="5" t="s">
        <v>2133</v>
      </c>
      <c r="P179" s="5" t="s">
        <v>2134</v>
      </c>
      <c r="Q179" s="5" t="s">
        <v>2135</v>
      </c>
      <c r="R179" s="5" t="s">
        <v>2136</v>
      </c>
      <c r="S179" s="5" t="s">
        <v>2137</v>
      </c>
      <c r="T179" s="5" t="s">
        <v>2138</v>
      </c>
      <c r="U179" s="5" t="s">
        <v>2139</v>
      </c>
      <c r="V179" s="3"/>
      <c r="W179" s="165" t="s">
        <v>46</v>
      </c>
      <c r="X179" s="165"/>
      <c r="Y179" s="174" t="s">
        <v>2140</v>
      </c>
      <c r="Z179" s="174" t="s">
        <v>2141</v>
      </c>
      <c r="AA179" s="174" t="s">
        <v>2142</v>
      </c>
      <c r="AB179" s="174" t="s">
        <v>2143</v>
      </c>
      <c r="AC179" s="174" t="s">
        <v>2144</v>
      </c>
      <c r="AD179" s="174" t="s">
        <v>2145</v>
      </c>
      <c r="AE179" s="174" t="s">
        <v>2146</v>
      </c>
      <c r="AF179" s="174" t="s">
        <v>2147</v>
      </c>
      <c r="AG179" s="174" t="s">
        <v>2148</v>
      </c>
      <c r="AH179" s="174" t="s">
        <v>2149</v>
      </c>
      <c r="AI179" s="174" t="s">
        <v>2150</v>
      </c>
      <c r="AJ179" s="174" t="s">
        <v>2151</v>
      </c>
      <c r="AK179" s="174" t="s">
        <v>2152</v>
      </c>
      <c r="AL179" s="174" t="s">
        <v>2153</v>
      </c>
      <c r="AM179" s="174" t="s">
        <v>2154</v>
      </c>
      <c r="AN179" s="174" t="s">
        <v>2155</v>
      </c>
      <c r="AO179" s="174" t="s">
        <v>2156</v>
      </c>
      <c r="AP179" s="5" t="s">
        <v>2157</v>
      </c>
      <c r="AQ179" s="5" t="s">
        <v>2158</v>
      </c>
    </row>
    <row r="180" spans="1:43" ht="119.25" customHeight="1" x14ac:dyDescent="0.25">
      <c r="A180" t="s">
        <v>42</v>
      </c>
      <c r="C180" s="5" t="s">
        <v>2159</v>
      </c>
      <c r="D180" s="5" t="s">
        <v>2160</v>
      </c>
      <c r="E180" s="5" t="s">
        <v>2161</v>
      </c>
      <c r="F180" s="5" t="s">
        <v>2162</v>
      </c>
      <c r="G180" s="5" t="s">
        <v>2163</v>
      </c>
      <c r="H180" s="5" t="s">
        <v>2164</v>
      </c>
      <c r="I180" s="5" t="s">
        <v>2165</v>
      </c>
      <c r="J180" s="5" t="s">
        <v>2166</v>
      </c>
      <c r="K180" s="5" t="s">
        <v>2167</v>
      </c>
      <c r="L180" s="5" t="s">
        <v>2168</v>
      </c>
      <c r="M180" s="5" t="s">
        <v>2169</v>
      </c>
      <c r="N180" s="5" t="s">
        <v>2170</v>
      </c>
      <c r="O180" s="5" t="s">
        <v>2171</v>
      </c>
      <c r="P180" s="5" t="s">
        <v>2172</v>
      </c>
      <c r="Q180" s="5" t="s">
        <v>2173</v>
      </c>
      <c r="R180" s="5" t="s">
        <v>2174</v>
      </c>
      <c r="S180" s="5" t="s">
        <v>2175</v>
      </c>
      <c r="T180" s="5" t="s">
        <v>2176</v>
      </c>
      <c r="U180" s="5" t="s">
        <v>2177</v>
      </c>
      <c r="V180" s="3"/>
      <c r="W180" s="165" t="s">
        <v>42</v>
      </c>
      <c r="X180" s="165"/>
      <c r="Y180" s="174" t="s">
        <v>2178</v>
      </c>
      <c r="Z180" s="174" t="s">
        <v>2179</v>
      </c>
      <c r="AA180" s="174" t="s">
        <v>2180</v>
      </c>
      <c r="AB180" s="174" t="s">
        <v>2181</v>
      </c>
      <c r="AC180" s="174" t="s">
        <v>2182</v>
      </c>
      <c r="AD180" s="174" t="s">
        <v>2183</v>
      </c>
      <c r="AE180" s="174" t="s">
        <v>2184</v>
      </c>
      <c r="AF180" s="174" t="s">
        <v>2185</v>
      </c>
      <c r="AG180" s="174" t="s">
        <v>2186</v>
      </c>
      <c r="AH180" s="174" t="s">
        <v>2187</v>
      </c>
      <c r="AI180" s="174" t="s">
        <v>2188</v>
      </c>
      <c r="AJ180" s="174" t="s">
        <v>2189</v>
      </c>
      <c r="AK180" s="174" t="s">
        <v>2190</v>
      </c>
      <c r="AL180" s="174" t="s">
        <v>2191</v>
      </c>
      <c r="AM180" s="174" t="s">
        <v>2192</v>
      </c>
      <c r="AN180" s="174" t="s">
        <v>2193</v>
      </c>
      <c r="AO180" s="174" t="s">
        <v>2194</v>
      </c>
      <c r="AP180" s="5" t="s">
        <v>2195</v>
      </c>
      <c r="AQ180" s="5" t="s">
        <v>2196</v>
      </c>
    </row>
    <row r="181" spans="1:43" ht="119.25" customHeight="1" x14ac:dyDescent="0.25">
      <c r="A181" t="s">
        <v>2</v>
      </c>
      <c r="C181" s="5" t="s">
        <v>2197</v>
      </c>
      <c r="D181" s="5" t="s">
        <v>2198</v>
      </c>
      <c r="E181" s="5" t="s">
        <v>2199</v>
      </c>
      <c r="F181" s="5" t="s">
        <v>2200</v>
      </c>
      <c r="G181" s="5" t="s">
        <v>2201</v>
      </c>
      <c r="H181" s="5" t="s">
        <v>2202</v>
      </c>
      <c r="I181" s="5" t="s">
        <v>2203</v>
      </c>
      <c r="J181" s="5" t="s">
        <v>2204</v>
      </c>
      <c r="K181" s="5" t="s">
        <v>2205</v>
      </c>
      <c r="L181" s="5" t="s">
        <v>2206</v>
      </c>
      <c r="M181" s="5" t="s">
        <v>2207</v>
      </c>
      <c r="N181" s="5" t="s">
        <v>2208</v>
      </c>
      <c r="O181" s="5" t="s">
        <v>2209</v>
      </c>
      <c r="P181" s="5" t="s">
        <v>2210</v>
      </c>
      <c r="Q181" s="5" t="s">
        <v>2211</v>
      </c>
      <c r="R181" s="5" t="s">
        <v>2212</v>
      </c>
      <c r="S181" s="5" t="s">
        <v>2213</v>
      </c>
      <c r="T181" s="5" t="s">
        <v>2214</v>
      </c>
      <c r="U181" s="5" t="s">
        <v>2215</v>
      </c>
      <c r="V181" s="3"/>
      <c r="W181" s="165" t="s">
        <v>2</v>
      </c>
      <c r="X181" s="165"/>
      <c r="Y181" s="174" t="s">
        <v>2216</v>
      </c>
      <c r="Z181" s="174" t="s">
        <v>2217</v>
      </c>
      <c r="AA181" s="174" t="s">
        <v>2218</v>
      </c>
      <c r="AB181" s="174" t="s">
        <v>2219</v>
      </c>
      <c r="AC181" s="174" t="s">
        <v>2220</v>
      </c>
      <c r="AD181" s="174" t="s">
        <v>2221</v>
      </c>
      <c r="AE181" s="174" t="s">
        <v>2222</v>
      </c>
      <c r="AF181" s="174" t="s">
        <v>2223</v>
      </c>
      <c r="AG181" s="174" t="s">
        <v>2224</v>
      </c>
      <c r="AH181" s="174" t="s">
        <v>2225</v>
      </c>
      <c r="AI181" s="174" t="s">
        <v>2226</v>
      </c>
      <c r="AJ181" s="174" t="s">
        <v>2227</v>
      </c>
      <c r="AK181" s="174" t="s">
        <v>2228</v>
      </c>
      <c r="AL181" s="174" t="s">
        <v>2229</v>
      </c>
      <c r="AM181" s="174" t="s">
        <v>2230</v>
      </c>
      <c r="AN181" s="174" t="s">
        <v>2231</v>
      </c>
      <c r="AO181" s="174" t="s">
        <v>2232</v>
      </c>
      <c r="AP181" s="5" t="s">
        <v>2233</v>
      </c>
      <c r="AQ181" s="5" t="s">
        <v>2234</v>
      </c>
    </row>
    <row r="182" spans="1:43" ht="119.25" customHeight="1" x14ac:dyDescent="0.25">
      <c r="A182" t="s">
        <v>3</v>
      </c>
      <c r="C182" s="5" t="s">
        <v>2235</v>
      </c>
      <c r="D182" s="5" t="s">
        <v>2236</v>
      </c>
      <c r="E182" s="5" t="s">
        <v>2237</v>
      </c>
      <c r="F182" s="5" t="s">
        <v>2238</v>
      </c>
      <c r="G182" s="5" t="s">
        <v>2239</v>
      </c>
      <c r="H182" s="5" t="s">
        <v>2240</v>
      </c>
      <c r="I182" s="5" t="s">
        <v>2241</v>
      </c>
      <c r="J182" s="5" t="s">
        <v>2242</v>
      </c>
      <c r="K182" s="5" t="s">
        <v>2243</v>
      </c>
      <c r="L182" s="5" t="s">
        <v>2244</v>
      </c>
      <c r="M182" s="5" t="s">
        <v>2245</v>
      </c>
      <c r="N182" s="5" t="s">
        <v>2246</v>
      </c>
      <c r="O182" s="5" t="s">
        <v>2247</v>
      </c>
      <c r="P182" s="5" t="s">
        <v>2248</v>
      </c>
      <c r="Q182" s="5" t="s">
        <v>2249</v>
      </c>
      <c r="R182" s="5" t="s">
        <v>2250</v>
      </c>
      <c r="S182" s="5" t="s">
        <v>2251</v>
      </c>
      <c r="T182" s="5" t="s">
        <v>2252</v>
      </c>
      <c r="U182" s="5" t="s">
        <v>2253</v>
      </c>
      <c r="V182" s="3"/>
      <c r="W182" s="165" t="s">
        <v>3</v>
      </c>
      <c r="X182" s="165"/>
      <c r="Y182" s="174" t="s">
        <v>2254</v>
      </c>
      <c r="Z182" s="174" t="s">
        <v>2255</v>
      </c>
      <c r="AA182" s="174" t="s">
        <v>2256</v>
      </c>
      <c r="AB182" s="174" t="s">
        <v>2257</v>
      </c>
      <c r="AC182" s="174" t="s">
        <v>2258</v>
      </c>
      <c r="AD182" s="174" t="s">
        <v>2259</v>
      </c>
      <c r="AE182" s="174" t="s">
        <v>2260</v>
      </c>
      <c r="AF182" s="174" t="s">
        <v>2261</v>
      </c>
      <c r="AG182" s="174" t="s">
        <v>2262</v>
      </c>
      <c r="AH182" s="174" t="s">
        <v>2263</v>
      </c>
      <c r="AI182" s="174" t="s">
        <v>2264</v>
      </c>
      <c r="AJ182" s="174" t="s">
        <v>2265</v>
      </c>
      <c r="AK182" s="174" t="s">
        <v>2266</v>
      </c>
      <c r="AL182" s="174" t="s">
        <v>2267</v>
      </c>
      <c r="AM182" s="174" t="s">
        <v>2268</v>
      </c>
      <c r="AN182" s="174" t="s">
        <v>2269</v>
      </c>
      <c r="AO182" s="174" t="s">
        <v>2270</v>
      </c>
      <c r="AP182" s="5" t="s">
        <v>2271</v>
      </c>
      <c r="AQ182" s="5" t="s">
        <v>2272</v>
      </c>
    </row>
    <row r="183" spans="1:43" ht="119.25" customHeight="1" x14ac:dyDescent="0.25">
      <c r="A183" t="s">
        <v>4</v>
      </c>
      <c r="C183" s="5" t="s">
        <v>2273</v>
      </c>
      <c r="D183" s="5" t="s">
        <v>2274</v>
      </c>
      <c r="E183" s="5" t="s">
        <v>2275</v>
      </c>
      <c r="F183" s="5" t="s">
        <v>2276</v>
      </c>
      <c r="G183" s="5" t="s">
        <v>2277</v>
      </c>
      <c r="H183" s="5" t="s">
        <v>2278</v>
      </c>
      <c r="I183" s="5" t="s">
        <v>2279</v>
      </c>
      <c r="J183" s="5" t="s">
        <v>2280</v>
      </c>
      <c r="K183" s="5" t="s">
        <v>2281</v>
      </c>
      <c r="L183" s="5" t="s">
        <v>2282</v>
      </c>
      <c r="M183" s="5" t="s">
        <v>2283</v>
      </c>
      <c r="N183" s="5" t="s">
        <v>2284</v>
      </c>
      <c r="O183" s="5" t="s">
        <v>2285</v>
      </c>
      <c r="P183" s="5" t="s">
        <v>2286</v>
      </c>
      <c r="Q183" s="5" t="s">
        <v>2287</v>
      </c>
      <c r="R183" s="5" t="s">
        <v>2288</v>
      </c>
      <c r="S183" s="5" t="s">
        <v>2289</v>
      </c>
      <c r="T183" s="5" t="s">
        <v>2290</v>
      </c>
      <c r="U183" s="5" t="s">
        <v>2291</v>
      </c>
      <c r="V183" s="3"/>
      <c r="W183" s="165" t="s">
        <v>4</v>
      </c>
      <c r="X183" s="165"/>
      <c r="Y183" s="174" t="s">
        <v>2292</v>
      </c>
      <c r="Z183" s="174" t="s">
        <v>2293</v>
      </c>
      <c r="AA183" s="174" t="s">
        <v>2294</v>
      </c>
      <c r="AB183" s="174" t="s">
        <v>2295</v>
      </c>
      <c r="AC183" s="174" t="s">
        <v>2296</v>
      </c>
      <c r="AD183" s="174" t="s">
        <v>2297</v>
      </c>
      <c r="AE183" s="174" t="s">
        <v>2298</v>
      </c>
      <c r="AF183" s="174" t="s">
        <v>2299</v>
      </c>
      <c r="AG183" s="174" t="s">
        <v>2300</v>
      </c>
      <c r="AH183" s="174" t="s">
        <v>2301</v>
      </c>
      <c r="AI183" s="174" t="s">
        <v>2302</v>
      </c>
      <c r="AJ183" s="174" t="s">
        <v>2303</v>
      </c>
      <c r="AK183" s="174" t="s">
        <v>2304</v>
      </c>
      <c r="AL183" s="174" t="s">
        <v>2305</v>
      </c>
      <c r="AM183" s="174" t="s">
        <v>2306</v>
      </c>
      <c r="AN183" s="174" t="s">
        <v>2307</v>
      </c>
      <c r="AO183" s="174" t="s">
        <v>2308</v>
      </c>
      <c r="AP183" s="5" t="s">
        <v>2309</v>
      </c>
      <c r="AQ183" s="5" t="s">
        <v>2310</v>
      </c>
    </row>
    <row r="184" spans="1:43" ht="119.25" customHeight="1" x14ac:dyDescent="0.25">
      <c r="A184" t="s">
        <v>6</v>
      </c>
      <c r="C184" s="5" t="s">
        <v>2311</v>
      </c>
      <c r="D184" s="5" t="s">
        <v>2312</v>
      </c>
      <c r="E184" s="5" t="s">
        <v>2313</v>
      </c>
      <c r="F184" s="5" t="s">
        <v>2314</v>
      </c>
      <c r="G184" s="5" t="s">
        <v>2315</v>
      </c>
      <c r="H184" s="5" t="s">
        <v>2316</v>
      </c>
      <c r="I184" s="5" t="s">
        <v>2317</v>
      </c>
      <c r="J184" s="5" t="s">
        <v>2318</v>
      </c>
      <c r="K184" s="5" t="s">
        <v>2319</v>
      </c>
      <c r="L184" s="5" t="s">
        <v>2320</v>
      </c>
      <c r="M184" s="5" t="s">
        <v>2321</v>
      </c>
      <c r="N184" s="5" t="s">
        <v>2322</v>
      </c>
      <c r="O184" s="5" t="s">
        <v>2323</v>
      </c>
      <c r="P184" s="5" t="s">
        <v>2324</v>
      </c>
      <c r="Q184" s="5" t="s">
        <v>2325</v>
      </c>
      <c r="R184" s="5" t="s">
        <v>2326</v>
      </c>
      <c r="S184" s="5" t="s">
        <v>2327</v>
      </c>
      <c r="T184" s="5" t="s">
        <v>2328</v>
      </c>
      <c r="U184" s="5" t="s">
        <v>2329</v>
      </c>
      <c r="V184" s="3"/>
      <c r="W184" s="165" t="s">
        <v>6</v>
      </c>
      <c r="X184" s="165"/>
      <c r="Y184" s="174" t="s">
        <v>2330</v>
      </c>
      <c r="Z184" s="174" t="s">
        <v>2331</v>
      </c>
      <c r="AA184" s="174" t="s">
        <v>2332</v>
      </c>
      <c r="AB184" s="174" t="s">
        <v>2333</v>
      </c>
      <c r="AC184" s="174" t="s">
        <v>2334</v>
      </c>
      <c r="AD184" s="174" t="s">
        <v>2335</v>
      </c>
      <c r="AE184" s="174" t="s">
        <v>2336</v>
      </c>
      <c r="AF184" s="174" t="s">
        <v>2337</v>
      </c>
      <c r="AG184" s="174" t="s">
        <v>2338</v>
      </c>
      <c r="AH184" s="174" t="s">
        <v>2339</v>
      </c>
      <c r="AI184" s="174" t="s">
        <v>2340</v>
      </c>
      <c r="AJ184" s="174" t="s">
        <v>2341</v>
      </c>
      <c r="AK184" s="174" t="s">
        <v>2342</v>
      </c>
      <c r="AL184" s="174" t="s">
        <v>2343</v>
      </c>
      <c r="AM184" s="174" t="s">
        <v>2344</v>
      </c>
      <c r="AN184" s="174" t="s">
        <v>2345</v>
      </c>
      <c r="AO184" s="174" t="s">
        <v>2346</v>
      </c>
      <c r="AP184" s="5" t="s">
        <v>2347</v>
      </c>
      <c r="AQ184" s="5" t="s">
        <v>2348</v>
      </c>
    </row>
    <row r="185" spans="1:43" x14ac:dyDescent="0.25">
      <c r="A185" s="6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</row>
    <row r="186" spans="1:43" x14ac:dyDescent="0.25">
      <c r="A186" s="6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</row>
    <row r="187" spans="1:43" x14ac:dyDescent="0.25">
      <c r="A187" s="6"/>
      <c r="C187" s="6" t="s">
        <v>42</v>
      </c>
      <c r="D187" s="6" t="s">
        <v>2</v>
      </c>
      <c r="E187" s="6" t="s">
        <v>3</v>
      </c>
      <c r="F187" s="6" t="s">
        <v>4</v>
      </c>
      <c r="G187" s="6" t="s">
        <v>5</v>
      </c>
      <c r="H187" s="6" t="s">
        <v>6</v>
      </c>
      <c r="I187" s="6" t="s">
        <v>7</v>
      </c>
      <c r="J187" s="6" t="s">
        <v>8</v>
      </c>
      <c r="K187" s="6" t="s">
        <v>9</v>
      </c>
      <c r="L187" s="6" t="s">
        <v>10</v>
      </c>
      <c r="M187" s="6" t="s">
        <v>11</v>
      </c>
      <c r="N187" s="6" t="s">
        <v>12</v>
      </c>
      <c r="O187" s="6" t="s">
        <v>13</v>
      </c>
      <c r="P187" s="6" t="s">
        <v>44</v>
      </c>
      <c r="Q187" s="6" t="s">
        <v>14</v>
      </c>
      <c r="R187" s="6" t="s">
        <v>19</v>
      </c>
      <c r="S187" s="6" t="s">
        <v>15</v>
      </c>
      <c r="T187" s="6" t="s">
        <v>45</v>
      </c>
      <c r="U187" s="6">
        <v>0</v>
      </c>
      <c r="W187" s="171" t="s">
        <v>42</v>
      </c>
      <c r="X187" s="171" t="s">
        <v>2</v>
      </c>
      <c r="Y187" s="171" t="s">
        <v>3</v>
      </c>
      <c r="Z187" s="171" t="s">
        <v>4</v>
      </c>
      <c r="AA187" s="171" t="s">
        <v>5</v>
      </c>
      <c r="AB187" s="171" t="s">
        <v>6</v>
      </c>
      <c r="AC187" s="171" t="s">
        <v>7</v>
      </c>
      <c r="AD187" s="171" t="s">
        <v>8</v>
      </c>
      <c r="AE187" s="171" t="s">
        <v>9</v>
      </c>
      <c r="AF187" s="171" t="s">
        <v>10</v>
      </c>
      <c r="AG187" s="171" t="s">
        <v>11</v>
      </c>
      <c r="AH187" s="171" t="s">
        <v>12</v>
      </c>
      <c r="AI187" s="171" t="s">
        <v>13</v>
      </c>
      <c r="AJ187" s="171" t="s">
        <v>44</v>
      </c>
      <c r="AK187" s="171" t="s">
        <v>14</v>
      </c>
      <c r="AL187" s="171" t="s">
        <v>19</v>
      </c>
      <c r="AM187" s="171" t="s">
        <v>15</v>
      </c>
      <c r="AN187" s="171" t="s">
        <v>45</v>
      </c>
      <c r="AO187" s="171">
        <v>0</v>
      </c>
    </row>
    <row r="188" spans="1:43" x14ac:dyDescent="0.25">
      <c r="A188" s="1" t="s">
        <v>16</v>
      </c>
      <c r="B188" t="s">
        <v>23</v>
      </c>
      <c r="C188" s="2" t="e">
        <v>#N/A</v>
      </c>
      <c r="D188" s="2" t="e">
        <v>#N/A</v>
      </c>
      <c r="E188" s="2" t="e">
        <v>#N/A</v>
      </c>
      <c r="F188" s="2" t="e">
        <v>#N/A</v>
      </c>
      <c r="G188" s="2" t="e">
        <v>#N/A</v>
      </c>
      <c r="H188" s="2" t="e">
        <v>#N/A</v>
      </c>
      <c r="I188" s="2" t="e">
        <v>#N/A</v>
      </c>
      <c r="J188" s="2" t="e">
        <v>#N/A</v>
      </c>
      <c r="K188" s="2" t="e">
        <v>#N/A</v>
      </c>
      <c r="L188" s="2" t="e">
        <v>#N/A</v>
      </c>
      <c r="M188" s="2" t="e">
        <v>#N/A</v>
      </c>
      <c r="N188" s="2" t="e">
        <v>#N/A</v>
      </c>
      <c r="O188" s="2" t="e">
        <v>#N/A</v>
      </c>
      <c r="P188" s="2" t="e">
        <v>#N/A</v>
      </c>
      <c r="Q188" s="2" t="e">
        <v>#N/A</v>
      </c>
      <c r="R188" s="2" t="e">
        <v>#N/A</v>
      </c>
      <c r="S188" s="2" t="e">
        <v>#N/A</v>
      </c>
      <c r="T188" s="2" t="e">
        <v>#N/A</v>
      </c>
      <c r="U188" s="2" t="e">
        <v>#N/A</v>
      </c>
      <c r="W188" s="172" t="e">
        <v>#N/A</v>
      </c>
      <c r="X188" s="172" t="e">
        <v>#N/A</v>
      </c>
      <c r="Y188" s="172" t="e">
        <v>#N/A</v>
      </c>
      <c r="Z188" s="172" t="e">
        <v>#N/A</v>
      </c>
      <c r="AA188" s="172" t="e">
        <v>#N/A</v>
      </c>
      <c r="AB188" s="172" t="e">
        <v>#N/A</v>
      </c>
      <c r="AC188" s="172" t="e">
        <v>#N/A</v>
      </c>
      <c r="AD188" s="172" t="e">
        <v>#N/A</v>
      </c>
      <c r="AE188" s="172" t="e">
        <v>#N/A</v>
      </c>
      <c r="AF188" s="172" t="e">
        <v>#N/A</v>
      </c>
      <c r="AG188" s="172" t="e">
        <v>#N/A</v>
      </c>
      <c r="AH188" s="172" t="e">
        <v>#N/A</v>
      </c>
      <c r="AI188" s="172" t="e">
        <v>#N/A</v>
      </c>
      <c r="AJ188" s="172" t="e">
        <v>#N/A</v>
      </c>
      <c r="AK188" s="172" t="e">
        <v>#N/A</v>
      </c>
      <c r="AL188" s="172" t="e">
        <v>#N/A</v>
      </c>
      <c r="AM188" s="172" t="e">
        <v>#N/A</v>
      </c>
      <c r="AN188" s="172" t="e">
        <v>#N/A</v>
      </c>
      <c r="AO188" s="172" t="e">
        <v>#N/A</v>
      </c>
    </row>
    <row r="189" spans="1:43" x14ac:dyDescent="0.25">
      <c r="A189" s="1" t="s">
        <v>16</v>
      </c>
      <c r="B189" t="s">
        <v>20</v>
      </c>
      <c r="C189" s="2" t="e">
        <v>#N/A</v>
      </c>
      <c r="D189" s="2" t="e">
        <v>#N/A</v>
      </c>
      <c r="E189" s="2" t="e">
        <v>#N/A</v>
      </c>
      <c r="F189" s="2" t="e">
        <v>#N/A</v>
      </c>
      <c r="G189" s="2" t="e">
        <v>#N/A</v>
      </c>
      <c r="H189" s="2" t="e">
        <v>#N/A</v>
      </c>
      <c r="I189" s="2" t="e">
        <v>#N/A</v>
      </c>
      <c r="J189" s="2" t="e">
        <v>#N/A</v>
      </c>
      <c r="K189" s="2" t="e">
        <v>#N/A</v>
      </c>
      <c r="L189" s="2" t="e">
        <v>#N/A</v>
      </c>
      <c r="M189" s="2" t="e">
        <v>#N/A</v>
      </c>
      <c r="N189" s="2" t="e">
        <v>#N/A</v>
      </c>
      <c r="O189" s="2" t="e">
        <v>#N/A</v>
      </c>
      <c r="P189" s="2" t="e">
        <v>#N/A</v>
      </c>
      <c r="Q189" s="2" t="e">
        <v>#N/A</v>
      </c>
      <c r="R189" s="2" t="e">
        <v>#N/A</v>
      </c>
      <c r="S189" s="2" t="e">
        <v>#N/A</v>
      </c>
      <c r="T189" s="2" t="e">
        <v>#N/A</v>
      </c>
      <c r="U189" s="2" t="e">
        <v>#N/A</v>
      </c>
      <c r="W189" s="172" t="e">
        <v>#N/A</v>
      </c>
      <c r="X189" s="172" t="e">
        <v>#N/A</v>
      </c>
      <c r="Y189" s="172" t="e">
        <v>#N/A</v>
      </c>
      <c r="Z189" s="172" t="e">
        <v>#N/A</v>
      </c>
      <c r="AA189" s="172" t="e">
        <v>#N/A</v>
      </c>
      <c r="AB189" s="172" t="e">
        <v>#N/A</v>
      </c>
      <c r="AC189" s="172" t="e">
        <v>#N/A</v>
      </c>
      <c r="AD189" s="172" t="e">
        <v>#N/A</v>
      </c>
      <c r="AE189" s="172" t="e">
        <v>#N/A</v>
      </c>
      <c r="AF189" s="172" t="e">
        <v>#N/A</v>
      </c>
      <c r="AG189" s="172" t="e">
        <v>#N/A</v>
      </c>
      <c r="AH189" s="172" t="e">
        <v>#N/A</v>
      </c>
      <c r="AI189" s="172" t="e">
        <v>#N/A</v>
      </c>
      <c r="AJ189" s="172" t="e">
        <v>#N/A</v>
      </c>
      <c r="AK189" s="172" t="e">
        <v>#N/A</v>
      </c>
      <c r="AL189" s="172" t="e">
        <v>#N/A</v>
      </c>
      <c r="AM189" s="172" t="e">
        <v>#N/A</v>
      </c>
      <c r="AN189" s="172" t="e">
        <v>#N/A</v>
      </c>
      <c r="AO189" s="172" t="e">
        <v>#N/A</v>
      </c>
    </row>
    <row r="190" spans="1:43" x14ac:dyDescent="0.25">
      <c r="A190" s="1" t="s">
        <v>16</v>
      </c>
      <c r="B190" t="s">
        <v>21</v>
      </c>
      <c r="C190" s="2" t="e">
        <v>#N/A</v>
      </c>
      <c r="D190" s="2" t="e">
        <v>#N/A</v>
      </c>
      <c r="E190" s="2" t="e">
        <v>#N/A</v>
      </c>
      <c r="F190" s="2" t="e">
        <v>#N/A</v>
      </c>
      <c r="G190" s="2" t="e">
        <v>#N/A</v>
      </c>
      <c r="H190" s="2" t="e">
        <v>#N/A</v>
      </c>
      <c r="I190" s="2" t="e">
        <v>#N/A</v>
      </c>
      <c r="J190" s="2" t="e">
        <v>#N/A</v>
      </c>
      <c r="K190" s="2" t="e">
        <v>#N/A</v>
      </c>
      <c r="L190" s="2" t="e">
        <v>#N/A</v>
      </c>
      <c r="M190" s="2" t="e">
        <v>#N/A</v>
      </c>
      <c r="N190" s="2" t="e">
        <v>#N/A</v>
      </c>
      <c r="O190" s="2" t="e">
        <v>#N/A</v>
      </c>
      <c r="P190" s="2" t="e">
        <v>#N/A</v>
      </c>
      <c r="Q190" s="2" t="e">
        <v>#N/A</v>
      </c>
      <c r="R190" s="2" t="e">
        <v>#N/A</v>
      </c>
      <c r="S190" s="2" t="e">
        <v>#N/A</v>
      </c>
      <c r="T190" s="2" t="e">
        <v>#N/A</v>
      </c>
      <c r="U190" s="2" t="e">
        <v>#N/A</v>
      </c>
      <c r="W190" s="172" t="e">
        <v>#N/A</v>
      </c>
      <c r="X190" s="172" t="e">
        <v>#N/A</v>
      </c>
      <c r="Y190" s="172" t="e">
        <v>#N/A</v>
      </c>
      <c r="Z190" s="172" t="e">
        <v>#N/A</v>
      </c>
      <c r="AA190" s="172" t="e">
        <v>#N/A</v>
      </c>
      <c r="AB190" s="172" t="e">
        <v>#N/A</v>
      </c>
      <c r="AC190" s="172" t="e">
        <v>#N/A</v>
      </c>
      <c r="AD190" s="172" t="e">
        <v>#N/A</v>
      </c>
      <c r="AE190" s="172" t="e">
        <v>#N/A</v>
      </c>
      <c r="AF190" s="172" t="e">
        <v>#N/A</v>
      </c>
      <c r="AG190" s="172" t="e">
        <v>#N/A</v>
      </c>
      <c r="AH190" s="172" t="e">
        <v>#N/A</v>
      </c>
      <c r="AI190" s="172" t="e">
        <v>#N/A</v>
      </c>
      <c r="AJ190" s="172" t="e">
        <v>#N/A</v>
      </c>
      <c r="AK190" s="172" t="e">
        <v>#N/A</v>
      </c>
      <c r="AL190" s="172" t="e">
        <v>#N/A</v>
      </c>
      <c r="AM190" s="172" t="e">
        <v>#N/A</v>
      </c>
      <c r="AN190" s="172" t="e">
        <v>#N/A</v>
      </c>
      <c r="AO190" s="172" t="e">
        <v>#N/A</v>
      </c>
    </row>
    <row r="191" spans="1:43" x14ac:dyDescent="0.25">
      <c r="A191" s="1" t="s">
        <v>16</v>
      </c>
      <c r="B191" t="s">
        <v>22</v>
      </c>
      <c r="C191" s="2" t="e">
        <v>#N/A</v>
      </c>
      <c r="D191" s="2" t="e">
        <v>#N/A</v>
      </c>
      <c r="E191" s="2" t="e">
        <v>#N/A</v>
      </c>
      <c r="F191" s="2" t="e">
        <v>#N/A</v>
      </c>
      <c r="G191" s="2" t="e">
        <v>#N/A</v>
      </c>
      <c r="H191" s="2" t="e">
        <v>#N/A</v>
      </c>
      <c r="I191" s="2" t="e">
        <v>#N/A</v>
      </c>
      <c r="J191" s="2" t="e">
        <v>#N/A</v>
      </c>
      <c r="K191" s="2" t="e">
        <v>#N/A</v>
      </c>
      <c r="L191" s="2" t="e">
        <v>#N/A</v>
      </c>
      <c r="M191" s="2" t="e">
        <v>#N/A</v>
      </c>
      <c r="N191" s="2" t="e">
        <v>#N/A</v>
      </c>
      <c r="O191" s="2" t="e">
        <v>#N/A</v>
      </c>
      <c r="P191" s="2" t="e">
        <v>#N/A</v>
      </c>
      <c r="Q191" s="2" t="e">
        <v>#N/A</v>
      </c>
      <c r="R191" s="2" t="e">
        <v>#N/A</v>
      </c>
      <c r="S191" s="2" t="e">
        <v>#N/A</v>
      </c>
      <c r="T191" s="2" t="e">
        <v>#N/A</v>
      </c>
      <c r="U191" s="2" t="e">
        <v>#N/A</v>
      </c>
      <c r="W191" s="170" t="e">
        <v>#N/A</v>
      </c>
      <c r="X191" s="170" t="e">
        <v>#N/A</v>
      </c>
      <c r="Y191" s="170" t="e">
        <v>#N/A</v>
      </c>
      <c r="Z191" s="170" t="e">
        <v>#N/A</v>
      </c>
      <c r="AA191" s="170" t="e">
        <v>#N/A</v>
      </c>
      <c r="AB191" s="170" t="e">
        <v>#N/A</v>
      </c>
      <c r="AC191" s="170" t="e">
        <v>#N/A</v>
      </c>
      <c r="AD191" s="170" t="e">
        <v>#N/A</v>
      </c>
      <c r="AE191" s="170" t="e">
        <v>#N/A</v>
      </c>
      <c r="AF191" s="170" t="e">
        <v>#N/A</v>
      </c>
      <c r="AG191" s="170" t="e">
        <v>#N/A</v>
      </c>
      <c r="AH191" s="170" t="e">
        <v>#N/A</v>
      </c>
      <c r="AI191" s="170" t="e">
        <v>#N/A</v>
      </c>
      <c r="AJ191" s="170" t="e">
        <v>#N/A</v>
      </c>
      <c r="AK191" s="170" t="e">
        <v>#N/A</v>
      </c>
      <c r="AL191" s="170" t="e">
        <v>#N/A</v>
      </c>
      <c r="AM191" s="170" t="e">
        <v>#N/A</v>
      </c>
      <c r="AN191" s="170" t="e">
        <v>#N/A</v>
      </c>
      <c r="AO191" s="170" t="e">
        <v>#N/A</v>
      </c>
    </row>
    <row r="192" spans="1:43" x14ac:dyDescent="0.25">
      <c r="A192" s="1" t="s">
        <v>46</v>
      </c>
      <c r="B192" t="s">
        <v>23</v>
      </c>
      <c r="C192" s="2" t="s">
        <v>2349</v>
      </c>
      <c r="D192" s="2" t="s">
        <v>2349</v>
      </c>
      <c r="E192" s="2" t="s">
        <v>2349</v>
      </c>
      <c r="F192" s="2" t="s">
        <v>2349</v>
      </c>
      <c r="G192" s="2" t="s">
        <v>2349</v>
      </c>
      <c r="H192" s="2" t="s">
        <v>2349</v>
      </c>
      <c r="I192" s="2" t="s">
        <v>2349</v>
      </c>
      <c r="J192" s="2" t="s">
        <v>2349</v>
      </c>
      <c r="K192" s="2" t="s">
        <v>2349</v>
      </c>
      <c r="L192" s="2" t="s">
        <v>2349</v>
      </c>
      <c r="M192" s="2" t="s">
        <v>2349</v>
      </c>
      <c r="N192" s="2" t="s">
        <v>2349</v>
      </c>
      <c r="O192" s="2" t="s">
        <v>2349</v>
      </c>
      <c r="P192" s="2" t="s">
        <v>2349</v>
      </c>
      <c r="Q192" s="2" t="s">
        <v>2349</v>
      </c>
      <c r="R192" s="2" t="s">
        <v>2349</v>
      </c>
      <c r="S192" s="2" t="s">
        <v>2349</v>
      </c>
      <c r="T192" s="2" t="s">
        <v>2349</v>
      </c>
      <c r="U192" s="2" t="e">
        <v>#N/A</v>
      </c>
      <c r="W192" s="172" t="s">
        <v>2349</v>
      </c>
      <c r="X192" s="172" t="s">
        <v>2349</v>
      </c>
      <c r="Y192" s="172" t="s">
        <v>2349</v>
      </c>
      <c r="Z192" s="172" t="s">
        <v>2349</v>
      </c>
      <c r="AA192" s="172" t="s">
        <v>2349</v>
      </c>
      <c r="AB192" s="172" t="s">
        <v>2349</v>
      </c>
      <c r="AC192" s="172" t="s">
        <v>2349</v>
      </c>
      <c r="AD192" s="172" t="s">
        <v>2349</v>
      </c>
      <c r="AE192" s="172" t="s">
        <v>2349</v>
      </c>
      <c r="AF192" s="172" t="s">
        <v>2349</v>
      </c>
      <c r="AG192" s="172" t="s">
        <v>2349</v>
      </c>
      <c r="AH192" s="172" t="s">
        <v>2349</v>
      </c>
      <c r="AI192" s="172" t="s">
        <v>2349</v>
      </c>
      <c r="AJ192" s="172" t="s">
        <v>2349</v>
      </c>
      <c r="AK192" s="172" t="s">
        <v>2349</v>
      </c>
      <c r="AL192" s="172" t="s">
        <v>2349</v>
      </c>
      <c r="AM192" s="172" t="s">
        <v>2349</v>
      </c>
      <c r="AN192" s="172" t="s">
        <v>2349</v>
      </c>
      <c r="AO192" s="172" t="e">
        <v>#N/A</v>
      </c>
    </row>
    <row r="193" spans="1:41" x14ac:dyDescent="0.25">
      <c r="A193" s="1" t="s">
        <v>46</v>
      </c>
      <c r="B193" t="s">
        <v>20</v>
      </c>
      <c r="C193" s="2" t="s">
        <v>2350</v>
      </c>
      <c r="D193" s="2" t="s">
        <v>2351</v>
      </c>
      <c r="E193" s="2" t="s">
        <v>2352</v>
      </c>
      <c r="F193" s="2" t="s">
        <v>2353</v>
      </c>
      <c r="G193" s="2" t="s">
        <v>1006</v>
      </c>
      <c r="H193" s="2" t="s">
        <v>2354</v>
      </c>
      <c r="I193" s="2" t="s">
        <v>2355</v>
      </c>
      <c r="J193" s="2" t="s">
        <v>2356</v>
      </c>
      <c r="K193" s="2" t="s">
        <v>2357</v>
      </c>
      <c r="L193" s="2" t="s">
        <v>2358</v>
      </c>
      <c r="M193" s="2" t="s">
        <v>2359</v>
      </c>
      <c r="N193" s="2" t="s">
        <v>2360</v>
      </c>
      <c r="O193" s="2" t="s">
        <v>2361</v>
      </c>
      <c r="P193" s="2" t="s">
        <v>2362</v>
      </c>
      <c r="Q193" s="2" t="s">
        <v>2363</v>
      </c>
      <c r="R193" s="2" t="s">
        <v>2364</v>
      </c>
      <c r="S193" s="2" t="s">
        <v>2365</v>
      </c>
      <c r="T193" s="2" t="s">
        <v>2366</v>
      </c>
      <c r="U193" s="2" t="e">
        <v>#N/A</v>
      </c>
      <c r="W193" s="172" t="s">
        <v>2350</v>
      </c>
      <c r="X193" s="172" t="s">
        <v>2351</v>
      </c>
      <c r="Y193" s="172" t="s">
        <v>2352</v>
      </c>
      <c r="Z193" s="172" t="s">
        <v>2353</v>
      </c>
      <c r="AA193" s="172" t="s">
        <v>1006</v>
      </c>
      <c r="AB193" s="172" t="s">
        <v>2354</v>
      </c>
      <c r="AC193" s="172" t="s">
        <v>2355</v>
      </c>
      <c r="AD193" s="172" t="s">
        <v>2356</v>
      </c>
      <c r="AE193" s="172" t="s">
        <v>2357</v>
      </c>
      <c r="AF193" s="172" t="s">
        <v>2358</v>
      </c>
      <c r="AG193" s="172" t="s">
        <v>2359</v>
      </c>
      <c r="AH193" s="172" t="s">
        <v>2360</v>
      </c>
      <c r="AI193" s="172" t="s">
        <v>2361</v>
      </c>
      <c r="AJ193" s="172" t="s">
        <v>2362</v>
      </c>
      <c r="AK193" s="172" t="s">
        <v>2363</v>
      </c>
      <c r="AL193" s="172" t="s">
        <v>2364</v>
      </c>
      <c r="AM193" s="172" t="s">
        <v>2365</v>
      </c>
      <c r="AN193" s="172" t="s">
        <v>2366</v>
      </c>
      <c r="AO193" s="172" t="e">
        <v>#N/A</v>
      </c>
    </row>
    <row r="194" spans="1:41" x14ac:dyDescent="0.25">
      <c r="A194" s="1" t="s">
        <v>46</v>
      </c>
      <c r="B194" t="s">
        <v>21</v>
      </c>
      <c r="C194" s="2" t="e">
        <v>#N/A</v>
      </c>
      <c r="D194" s="2" t="e">
        <v>#N/A</v>
      </c>
      <c r="E194" s="2" t="s">
        <v>2367</v>
      </c>
      <c r="F194" s="2" t="s">
        <v>2368</v>
      </c>
      <c r="G194" s="2" t="s">
        <v>2369</v>
      </c>
      <c r="H194" s="2" t="s">
        <v>2370</v>
      </c>
      <c r="I194" s="2" t="s">
        <v>2371</v>
      </c>
      <c r="J194" s="2" t="s">
        <v>2372</v>
      </c>
      <c r="K194" s="2" t="s">
        <v>2373</v>
      </c>
      <c r="L194" s="2" t="s">
        <v>2374</v>
      </c>
      <c r="M194" s="2" t="s">
        <v>2375</v>
      </c>
      <c r="N194" s="2" t="s">
        <v>2376</v>
      </c>
      <c r="O194" s="2" t="s">
        <v>2377</v>
      </c>
      <c r="P194" s="2" t="s">
        <v>2378</v>
      </c>
      <c r="Q194" s="2" t="s">
        <v>2379</v>
      </c>
      <c r="R194" s="2" t="s">
        <v>2380</v>
      </c>
      <c r="S194" s="2" t="s">
        <v>2381</v>
      </c>
      <c r="T194" s="2" t="s">
        <v>2382</v>
      </c>
      <c r="U194" s="2" t="e">
        <v>#N/A</v>
      </c>
      <c r="W194" s="172" t="e">
        <v>#N/A</v>
      </c>
      <c r="X194" s="172" t="e">
        <v>#N/A</v>
      </c>
      <c r="Y194" s="172" t="s">
        <v>2367</v>
      </c>
      <c r="Z194" s="172" t="s">
        <v>2368</v>
      </c>
      <c r="AA194" s="172" t="s">
        <v>2369</v>
      </c>
      <c r="AB194" s="172" t="s">
        <v>2370</v>
      </c>
      <c r="AC194" s="172" t="s">
        <v>2371</v>
      </c>
      <c r="AD194" s="172" t="s">
        <v>2372</v>
      </c>
      <c r="AE194" s="172" t="s">
        <v>2373</v>
      </c>
      <c r="AF194" s="172" t="s">
        <v>2374</v>
      </c>
      <c r="AG194" s="172" t="s">
        <v>2375</v>
      </c>
      <c r="AH194" s="172" t="s">
        <v>2376</v>
      </c>
      <c r="AI194" s="172" t="s">
        <v>2377</v>
      </c>
      <c r="AJ194" s="172" t="s">
        <v>2378</v>
      </c>
      <c r="AK194" s="172" t="s">
        <v>2379</v>
      </c>
      <c r="AL194" s="172" t="s">
        <v>2380</v>
      </c>
      <c r="AM194" s="172" t="s">
        <v>2381</v>
      </c>
      <c r="AN194" s="172" t="s">
        <v>2382</v>
      </c>
      <c r="AO194" s="172" t="e">
        <v>#N/A</v>
      </c>
    </row>
    <row r="195" spans="1:41" x14ac:dyDescent="0.25">
      <c r="A195" s="1" t="s">
        <v>46</v>
      </c>
      <c r="B195" t="s">
        <v>22</v>
      </c>
      <c r="C195" s="2" t="e">
        <f>W195*$V$14</f>
        <v>#N/A</v>
      </c>
      <c r="D195" s="2" t="e">
        <f t="shared" ref="D195" si="470">X195*$V$14</f>
        <v>#N/A</v>
      </c>
      <c r="E195" s="2">
        <f t="shared" ref="E195" si="471">Y195*$V$14</f>
        <v>502.2</v>
      </c>
      <c r="F195" s="2">
        <f t="shared" ref="F195" si="472">Z195*$V$14</f>
        <v>543.20000000000005</v>
      </c>
      <c r="G195" s="2">
        <f t="shared" ref="G195" si="473">AA195*$V$14</f>
        <v>564.4</v>
      </c>
      <c r="H195" s="2">
        <f t="shared" ref="H195" si="474">AB195*$V$14</f>
        <v>682.4</v>
      </c>
      <c r="I195" s="2">
        <f t="shared" ref="I195" si="475">AC195*$V$14</f>
        <v>716.6</v>
      </c>
      <c r="J195" s="2">
        <f t="shared" ref="J195" si="476">AD195*$V$14</f>
        <v>740.4</v>
      </c>
      <c r="K195" s="2">
        <f t="shared" ref="K195" si="477">AE195*$V$14</f>
        <v>761.5</v>
      </c>
      <c r="L195" s="2">
        <f t="shared" ref="L195" si="478">AF195*$V$14</f>
        <v>812.8</v>
      </c>
      <c r="M195" s="2">
        <f t="shared" ref="M195" si="479">AG195*$V$14</f>
        <v>1089.8</v>
      </c>
      <c r="N195" s="2">
        <f t="shared" ref="N195" si="480">AH195*$V$14</f>
        <v>1138</v>
      </c>
      <c r="O195" s="2">
        <f t="shared" ref="O195" si="481">AI195*$V$14</f>
        <v>1225.7</v>
      </c>
      <c r="P195" s="2">
        <f t="shared" ref="P195" si="482">AJ195*$V$14</f>
        <v>1326.9</v>
      </c>
      <c r="Q195" s="2">
        <f t="shared" ref="Q195" si="483">AK195*$V$14</f>
        <v>1576.9</v>
      </c>
      <c r="R195" s="2">
        <f t="shared" ref="R195" si="484">AL195*$V$14</f>
        <v>1630.5</v>
      </c>
      <c r="S195" s="2">
        <f t="shared" ref="S195" si="485">AM195*$V$14</f>
        <v>1688.6</v>
      </c>
      <c r="T195" s="2">
        <f t="shared" ref="T195" si="486">AN195*$V$14</f>
        <v>1738</v>
      </c>
      <c r="U195" s="2" t="e">
        <f t="shared" ref="U195" si="487">AO195*$V$14</f>
        <v>#N/A</v>
      </c>
      <c r="W195" s="170" t="e">
        <v>#N/A</v>
      </c>
      <c r="X195" s="170" t="e">
        <v>#N/A</v>
      </c>
      <c r="Y195" s="170">
        <v>502.2</v>
      </c>
      <c r="Z195" s="170">
        <v>543.20000000000005</v>
      </c>
      <c r="AA195" s="170">
        <v>564.4</v>
      </c>
      <c r="AB195" s="170">
        <v>682.4</v>
      </c>
      <c r="AC195" s="170">
        <v>716.6</v>
      </c>
      <c r="AD195" s="170">
        <v>740.4</v>
      </c>
      <c r="AE195" s="170">
        <v>761.5</v>
      </c>
      <c r="AF195" s="170">
        <v>812.8</v>
      </c>
      <c r="AG195" s="170">
        <v>1089.8</v>
      </c>
      <c r="AH195" s="170">
        <v>1138</v>
      </c>
      <c r="AI195" s="170">
        <v>1225.7</v>
      </c>
      <c r="AJ195" s="170">
        <v>1326.9</v>
      </c>
      <c r="AK195" s="170">
        <v>1576.9</v>
      </c>
      <c r="AL195" s="170">
        <v>1630.5</v>
      </c>
      <c r="AM195" s="170">
        <v>1688.6</v>
      </c>
      <c r="AN195" s="170">
        <v>1738</v>
      </c>
      <c r="AO195" s="170" t="e">
        <v>#N/A</v>
      </c>
    </row>
    <row r="196" spans="1:41" x14ac:dyDescent="0.25">
      <c r="A196" s="1" t="s">
        <v>42</v>
      </c>
      <c r="B196" t="s">
        <v>23</v>
      </c>
      <c r="C196" s="2" t="s">
        <v>2383</v>
      </c>
      <c r="D196" s="2" t="s">
        <v>2383</v>
      </c>
      <c r="E196" s="2" t="s">
        <v>2383</v>
      </c>
      <c r="F196" s="2" t="s">
        <v>2383</v>
      </c>
      <c r="G196" s="2" t="s">
        <v>2383</v>
      </c>
      <c r="H196" s="2" t="s">
        <v>2383</v>
      </c>
      <c r="I196" s="2" t="s">
        <v>2383</v>
      </c>
      <c r="J196" s="2" t="s">
        <v>2383</v>
      </c>
      <c r="K196" s="2" t="s">
        <v>2383</v>
      </c>
      <c r="L196" s="2" t="s">
        <v>2383</v>
      </c>
      <c r="M196" s="2" t="s">
        <v>2383</v>
      </c>
      <c r="N196" s="2" t="s">
        <v>2383</v>
      </c>
      <c r="O196" s="2" t="s">
        <v>2383</v>
      </c>
      <c r="P196" s="2" t="s">
        <v>2383</v>
      </c>
      <c r="Q196" s="2" t="s">
        <v>2383</v>
      </c>
      <c r="R196" s="2" t="s">
        <v>2383</v>
      </c>
      <c r="S196" s="2" t="s">
        <v>2383</v>
      </c>
      <c r="T196" s="2" t="s">
        <v>2383</v>
      </c>
      <c r="U196" s="2" t="e">
        <v>#N/A</v>
      </c>
      <c r="W196" s="172" t="s">
        <v>2383</v>
      </c>
      <c r="X196" s="172" t="s">
        <v>2383</v>
      </c>
      <c r="Y196" s="172" t="s">
        <v>2383</v>
      </c>
      <c r="Z196" s="172" t="s">
        <v>2383</v>
      </c>
      <c r="AA196" s="172" t="s">
        <v>2383</v>
      </c>
      <c r="AB196" s="172" t="s">
        <v>2383</v>
      </c>
      <c r="AC196" s="172" t="s">
        <v>2383</v>
      </c>
      <c r="AD196" s="172" t="s">
        <v>2383</v>
      </c>
      <c r="AE196" s="172" t="s">
        <v>2383</v>
      </c>
      <c r="AF196" s="172" t="s">
        <v>2383</v>
      </c>
      <c r="AG196" s="172" t="s">
        <v>2383</v>
      </c>
      <c r="AH196" s="172" t="s">
        <v>2383</v>
      </c>
      <c r="AI196" s="172" t="s">
        <v>2383</v>
      </c>
      <c r="AJ196" s="172" t="s">
        <v>2383</v>
      </c>
      <c r="AK196" s="172" t="s">
        <v>2383</v>
      </c>
      <c r="AL196" s="172" t="s">
        <v>2383</v>
      </c>
      <c r="AM196" s="172" t="s">
        <v>2383</v>
      </c>
      <c r="AN196" s="172" t="s">
        <v>2383</v>
      </c>
      <c r="AO196" s="172" t="e">
        <v>#N/A</v>
      </c>
    </row>
    <row r="197" spans="1:41" x14ac:dyDescent="0.25">
      <c r="A197" s="1" t="s">
        <v>42</v>
      </c>
      <c r="B197" t="s">
        <v>20</v>
      </c>
      <c r="C197" s="2" t="s">
        <v>1896</v>
      </c>
      <c r="D197" s="2" t="s">
        <v>2384</v>
      </c>
      <c r="E197" s="2" t="s">
        <v>2385</v>
      </c>
      <c r="F197" s="2" t="s">
        <v>2386</v>
      </c>
      <c r="G197" s="2" t="s">
        <v>2387</v>
      </c>
      <c r="H197" s="2" t="s">
        <v>2388</v>
      </c>
      <c r="I197" s="2" t="s">
        <v>2389</v>
      </c>
      <c r="J197" s="2" t="s">
        <v>2390</v>
      </c>
      <c r="K197" s="2" t="s">
        <v>2391</v>
      </c>
      <c r="L197" s="2" t="s">
        <v>2392</v>
      </c>
      <c r="M197" s="2" t="s">
        <v>2393</v>
      </c>
      <c r="N197" s="2" t="s">
        <v>2394</v>
      </c>
      <c r="O197" s="2" t="s">
        <v>2395</v>
      </c>
      <c r="P197" s="2" t="s">
        <v>2396</v>
      </c>
      <c r="Q197" s="2" t="s">
        <v>2397</v>
      </c>
      <c r="R197" s="2" t="s">
        <v>2398</v>
      </c>
      <c r="S197" s="2" t="s">
        <v>2399</v>
      </c>
      <c r="T197" s="2" t="s">
        <v>2400</v>
      </c>
      <c r="U197" s="2" t="e">
        <v>#N/A</v>
      </c>
      <c r="W197" s="172" t="s">
        <v>1896</v>
      </c>
      <c r="X197" s="172" t="s">
        <v>2384</v>
      </c>
      <c r="Y197" s="172" t="s">
        <v>2385</v>
      </c>
      <c r="Z197" s="172" t="s">
        <v>2386</v>
      </c>
      <c r="AA197" s="172" t="s">
        <v>2387</v>
      </c>
      <c r="AB197" s="172" t="s">
        <v>2388</v>
      </c>
      <c r="AC197" s="172" t="s">
        <v>2389</v>
      </c>
      <c r="AD197" s="172" t="s">
        <v>2390</v>
      </c>
      <c r="AE197" s="172" t="s">
        <v>2391</v>
      </c>
      <c r="AF197" s="172" t="s">
        <v>2392</v>
      </c>
      <c r="AG197" s="172" t="s">
        <v>2393</v>
      </c>
      <c r="AH197" s="172" t="s">
        <v>2394</v>
      </c>
      <c r="AI197" s="172" t="s">
        <v>2395</v>
      </c>
      <c r="AJ197" s="172" t="s">
        <v>2396</v>
      </c>
      <c r="AK197" s="172" t="s">
        <v>2397</v>
      </c>
      <c r="AL197" s="172" t="s">
        <v>2398</v>
      </c>
      <c r="AM197" s="172" t="s">
        <v>2399</v>
      </c>
      <c r="AN197" s="172" t="s">
        <v>2400</v>
      </c>
      <c r="AO197" s="172" t="e">
        <v>#N/A</v>
      </c>
    </row>
    <row r="198" spans="1:41" x14ac:dyDescent="0.25">
      <c r="A198" s="1" t="s">
        <v>42</v>
      </c>
      <c r="B198" t="s">
        <v>21</v>
      </c>
      <c r="C198" s="2" t="e">
        <v>#N/A</v>
      </c>
      <c r="D198" s="2" t="e">
        <v>#N/A</v>
      </c>
      <c r="E198" s="2" t="s">
        <v>2401</v>
      </c>
      <c r="F198" s="2" t="s">
        <v>2402</v>
      </c>
      <c r="G198" s="2" t="s">
        <v>2403</v>
      </c>
      <c r="H198" s="2" t="s">
        <v>2404</v>
      </c>
      <c r="I198" s="2" t="s">
        <v>2405</v>
      </c>
      <c r="J198" s="2" t="s">
        <v>2406</v>
      </c>
      <c r="K198" s="2" t="s">
        <v>2407</v>
      </c>
      <c r="L198" s="2" t="s">
        <v>2408</v>
      </c>
      <c r="M198" s="2" t="s">
        <v>2409</v>
      </c>
      <c r="N198" s="2" t="s">
        <v>2410</v>
      </c>
      <c r="O198" s="2" t="s">
        <v>2411</v>
      </c>
      <c r="P198" s="2" t="s">
        <v>2412</v>
      </c>
      <c r="Q198" s="2" t="s">
        <v>2413</v>
      </c>
      <c r="R198" s="2" t="s">
        <v>2414</v>
      </c>
      <c r="S198" s="2" t="s">
        <v>2415</v>
      </c>
      <c r="T198" s="2" t="s">
        <v>2416</v>
      </c>
      <c r="U198" s="2" t="e">
        <v>#N/A</v>
      </c>
      <c r="W198" s="172" t="e">
        <v>#N/A</v>
      </c>
      <c r="X198" s="172" t="e">
        <v>#N/A</v>
      </c>
      <c r="Y198" s="172" t="s">
        <v>2401</v>
      </c>
      <c r="Z198" s="172" t="s">
        <v>2402</v>
      </c>
      <c r="AA198" s="172" t="s">
        <v>2403</v>
      </c>
      <c r="AB198" s="172" t="s">
        <v>2404</v>
      </c>
      <c r="AC198" s="172" t="s">
        <v>2405</v>
      </c>
      <c r="AD198" s="172" t="s">
        <v>2406</v>
      </c>
      <c r="AE198" s="172" t="s">
        <v>2407</v>
      </c>
      <c r="AF198" s="172" t="s">
        <v>2408</v>
      </c>
      <c r="AG198" s="172" t="s">
        <v>2409</v>
      </c>
      <c r="AH198" s="172" t="s">
        <v>2410</v>
      </c>
      <c r="AI198" s="172" t="s">
        <v>2411</v>
      </c>
      <c r="AJ198" s="172" t="s">
        <v>2412</v>
      </c>
      <c r="AK198" s="172" t="s">
        <v>2413</v>
      </c>
      <c r="AL198" s="172" t="s">
        <v>2414</v>
      </c>
      <c r="AM198" s="172" t="s">
        <v>2415</v>
      </c>
      <c r="AN198" s="172" t="s">
        <v>2416</v>
      </c>
      <c r="AO198" s="172" t="e">
        <v>#N/A</v>
      </c>
    </row>
    <row r="199" spans="1:41" x14ac:dyDescent="0.25">
      <c r="A199" s="1" t="s">
        <v>42</v>
      </c>
      <c r="B199" t="s">
        <v>22</v>
      </c>
      <c r="C199" s="2" t="e">
        <f>W199*$V$14</f>
        <v>#N/A</v>
      </c>
      <c r="D199" s="2" t="e">
        <f t="shared" ref="D199" si="488">X199*$V$14</f>
        <v>#N/A</v>
      </c>
      <c r="E199" s="2">
        <f t="shared" ref="E199" si="489">Y199*$V$14</f>
        <v>513.9</v>
      </c>
      <c r="F199" s="2">
        <f t="shared" ref="F199" si="490">Z199*$V$14</f>
        <v>555.79999999999995</v>
      </c>
      <c r="G199" s="2">
        <f t="shared" ref="G199" si="491">AA199*$V$14</f>
        <v>577.29999999999995</v>
      </c>
      <c r="H199" s="2">
        <f t="shared" ref="H199" si="492">AB199*$V$14</f>
        <v>696.4</v>
      </c>
      <c r="I199" s="2">
        <f t="shared" ref="I199" si="493">AC199*$V$14</f>
        <v>731.6</v>
      </c>
      <c r="J199" s="2">
        <f t="shared" ref="J199" si="494">AD199*$V$14</f>
        <v>756.2</v>
      </c>
      <c r="K199" s="2">
        <f t="shared" ref="K199" si="495">AE199*$V$14</f>
        <v>777.6</v>
      </c>
      <c r="L199" s="2">
        <f t="shared" ref="L199" si="496">AF199*$V$14</f>
        <v>833</v>
      </c>
      <c r="M199" s="2">
        <f t="shared" ref="M199" si="497">AG199*$V$14</f>
        <v>1111.4000000000001</v>
      </c>
      <c r="N199" s="2">
        <f t="shared" ref="N199" si="498">AH199*$V$14</f>
        <v>1161.4000000000001</v>
      </c>
      <c r="O199" s="2">
        <f t="shared" ref="O199" si="499">AI199*$V$14</f>
        <v>1251.3</v>
      </c>
      <c r="P199" s="2">
        <f t="shared" ref="P199" si="500">AJ199*$V$14</f>
        <v>1354.1</v>
      </c>
      <c r="Q199" s="2">
        <f t="shared" ref="Q199" si="501">AK199*$V$14</f>
        <v>1607.3</v>
      </c>
      <c r="R199" s="2">
        <f t="shared" ref="R199" si="502">AL199*$V$14</f>
        <v>1662.3</v>
      </c>
      <c r="S199" s="2">
        <f t="shared" ref="S199" si="503">AM199*$V$14</f>
        <v>1722.6</v>
      </c>
      <c r="T199" s="2">
        <f t="shared" ref="T199" si="504">AN199*$V$14</f>
        <v>1773.5</v>
      </c>
      <c r="U199" s="2" t="e">
        <f t="shared" ref="U199" si="505">AO199*$V$14</f>
        <v>#N/A</v>
      </c>
      <c r="W199" s="170" t="e">
        <v>#N/A</v>
      </c>
      <c r="X199" s="170" t="e">
        <v>#N/A</v>
      </c>
      <c r="Y199" s="170">
        <v>513.9</v>
      </c>
      <c r="Z199" s="170">
        <v>555.79999999999995</v>
      </c>
      <c r="AA199" s="170">
        <v>577.29999999999995</v>
      </c>
      <c r="AB199" s="170">
        <v>696.4</v>
      </c>
      <c r="AC199" s="170">
        <v>731.6</v>
      </c>
      <c r="AD199" s="170">
        <v>756.2</v>
      </c>
      <c r="AE199" s="170">
        <v>777.6</v>
      </c>
      <c r="AF199" s="170">
        <v>833</v>
      </c>
      <c r="AG199" s="170">
        <v>1111.4000000000001</v>
      </c>
      <c r="AH199" s="170">
        <v>1161.4000000000001</v>
      </c>
      <c r="AI199" s="170">
        <v>1251.3</v>
      </c>
      <c r="AJ199" s="170">
        <v>1354.1</v>
      </c>
      <c r="AK199" s="170">
        <v>1607.3</v>
      </c>
      <c r="AL199" s="170">
        <v>1662.3</v>
      </c>
      <c r="AM199" s="170">
        <v>1722.6</v>
      </c>
      <c r="AN199" s="170">
        <v>1773.5</v>
      </c>
      <c r="AO199" s="170" t="e">
        <v>#N/A</v>
      </c>
    </row>
    <row r="200" spans="1:41" x14ac:dyDescent="0.25">
      <c r="A200" s="1" t="s">
        <v>2</v>
      </c>
      <c r="B200" t="s">
        <v>23</v>
      </c>
      <c r="C200" s="2" t="s">
        <v>2417</v>
      </c>
      <c r="D200" s="2" t="s">
        <v>2417</v>
      </c>
      <c r="E200" s="2" t="s">
        <v>2417</v>
      </c>
      <c r="F200" s="2" t="s">
        <v>2417</v>
      </c>
      <c r="G200" s="2" t="s">
        <v>2417</v>
      </c>
      <c r="H200" s="2" t="s">
        <v>2417</v>
      </c>
      <c r="I200" s="2" t="s">
        <v>2417</v>
      </c>
      <c r="J200" s="2" t="s">
        <v>2417</v>
      </c>
      <c r="K200" s="2" t="s">
        <v>2417</v>
      </c>
      <c r="L200" s="2" t="s">
        <v>2417</v>
      </c>
      <c r="M200" s="2" t="s">
        <v>2417</v>
      </c>
      <c r="N200" s="2" t="s">
        <v>2417</v>
      </c>
      <c r="O200" s="2" t="s">
        <v>2417</v>
      </c>
      <c r="P200" s="2" t="s">
        <v>2417</v>
      </c>
      <c r="Q200" s="2" t="s">
        <v>2417</v>
      </c>
      <c r="R200" s="2" t="s">
        <v>2417</v>
      </c>
      <c r="S200" s="2" t="s">
        <v>2417</v>
      </c>
      <c r="T200" s="2" t="s">
        <v>2417</v>
      </c>
      <c r="U200" s="2" t="e">
        <v>#N/A</v>
      </c>
      <c r="W200" s="172" t="s">
        <v>2417</v>
      </c>
      <c r="X200" s="172" t="s">
        <v>2417</v>
      </c>
      <c r="Y200" s="172" t="s">
        <v>2417</v>
      </c>
      <c r="Z200" s="172" t="s">
        <v>2417</v>
      </c>
      <c r="AA200" s="172" t="s">
        <v>2417</v>
      </c>
      <c r="AB200" s="172" t="s">
        <v>2417</v>
      </c>
      <c r="AC200" s="172" t="s">
        <v>2417</v>
      </c>
      <c r="AD200" s="172" t="s">
        <v>2417</v>
      </c>
      <c r="AE200" s="172" t="s">
        <v>2417</v>
      </c>
      <c r="AF200" s="172" t="s">
        <v>2417</v>
      </c>
      <c r="AG200" s="172" t="s">
        <v>2417</v>
      </c>
      <c r="AH200" s="172" t="s">
        <v>2417</v>
      </c>
      <c r="AI200" s="172" t="s">
        <v>2417</v>
      </c>
      <c r="AJ200" s="172" t="s">
        <v>2417</v>
      </c>
      <c r="AK200" s="172" t="s">
        <v>2417</v>
      </c>
      <c r="AL200" s="172" t="s">
        <v>2417</v>
      </c>
      <c r="AM200" s="172" t="s">
        <v>2417</v>
      </c>
      <c r="AN200" s="172" t="s">
        <v>2417</v>
      </c>
      <c r="AO200" s="172" t="e">
        <v>#N/A</v>
      </c>
    </row>
    <row r="201" spans="1:41" x14ac:dyDescent="0.25">
      <c r="A201" s="1" t="s">
        <v>2</v>
      </c>
      <c r="B201" t="s">
        <v>20</v>
      </c>
      <c r="C201" s="2" t="s">
        <v>2418</v>
      </c>
      <c r="D201" s="2" t="s">
        <v>2419</v>
      </c>
      <c r="E201" s="2" t="s">
        <v>2420</v>
      </c>
      <c r="F201" s="2" t="s">
        <v>2421</v>
      </c>
      <c r="G201" s="2" t="s">
        <v>2422</v>
      </c>
      <c r="H201" s="2" t="s">
        <v>2423</v>
      </c>
      <c r="I201" s="2" t="s">
        <v>2424</v>
      </c>
      <c r="J201" s="2" t="s">
        <v>2425</v>
      </c>
      <c r="K201" s="2" t="s">
        <v>2426</v>
      </c>
      <c r="L201" s="2" t="s">
        <v>2427</v>
      </c>
      <c r="M201" s="2" t="s">
        <v>2428</v>
      </c>
      <c r="N201" s="2" t="s">
        <v>2429</v>
      </c>
      <c r="O201" s="2" t="s">
        <v>2430</v>
      </c>
      <c r="P201" s="2" t="s">
        <v>1063</v>
      </c>
      <c r="Q201" s="2" t="s">
        <v>2431</v>
      </c>
      <c r="R201" s="2" t="s">
        <v>2432</v>
      </c>
      <c r="S201" s="2" t="s">
        <v>2433</v>
      </c>
      <c r="T201" s="2" t="s">
        <v>2434</v>
      </c>
      <c r="U201" s="2" t="e">
        <v>#N/A</v>
      </c>
      <c r="W201" s="172" t="s">
        <v>2418</v>
      </c>
      <c r="X201" s="172" t="s">
        <v>2419</v>
      </c>
      <c r="Y201" s="172" t="s">
        <v>2420</v>
      </c>
      <c r="Z201" s="172" t="s">
        <v>2421</v>
      </c>
      <c r="AA201" s="172" t="s">
        <v>2422</v>
      </c>
      <c r="AB201" s="172" t="s">
        <v>2423</v>
      </c>
      <c r="AC201" s="172" t="s">
        <v>2424</v>
      </c>
      <c r="AD201" s="172" t="s">
        <v>2425</v>
      </c>
      <c r="AE201" s="172" t="s">
        <v>2426</v>
      </c>
      <c r="AF201" s="172" t="s">
        <v>2427</v>
      </c>
      <c r="AG201" s="172" t="s">
        <v>2428</v>
      </c>
      <c r="AH201" s="172" t="s">
        <v>2429</v>
      </c>
      <c r="AI201" s="172" t="s">
        <v>2430</v>
      </c>
      <c r="AJ201" s="172" t="s">
        <v>1063</v>
      </c>
      <c r="AK201" s="172" t="s">
        <v>2431</v>
      </c>
      <c r="AL201" s="172" t="s">
        <v>2432</v>
      </c>
      <c r="AM201" s="172" t="s">
        <v>2433</v>
      </c>
      <c r="AN201" s="172" t="s">
        <v>2434</v>
      </c>
      <c r="AO201" s="172" t="e">
        <v>#N/A</v>
      </c>
    </row>
    <row r="202" spans="1:41" x14ac:dyDescent="0.25">
      <c r="A202" s="1" t="s">
        <v>2</v>
      </c>
      <c r="B202" t="s">
        <v>21</v>
      </c>
      <c r="C202" s="2" t="e">
        <v>#N/A</v>
      </c>
      <c r="D202" s="2" t="e">
        <v>#N/A</v>
      </c>
      <c r="E202" s="2" t="s">
        <v>2435</v>
      </c>
      <c r="F202" s="2" t="s">
        <v>2436</v>
      </c>
      <c r="G202" s="2" t="s">
        <v>2437</v>
      </c>
      <c r="H202" s="2" t="s">
        <v>2438</v>
      </c>
      <c r="I202" s="2" t="s">
        <v>2439</v>
      </c>
      <c r="J202" s="2" t="s">
        <v>967</v>
      </c>
      <c r="K202" s="2" t="s">
        <v>2440</v>
      </c>
      <c r="L202" s="2" t="s">
        <v>2441</v>
      </c>
      <c r="M202" s="2" t="s">
        <v>2442</v>
      </c>
      <c r="N202" s="2" t="s">
        <v>2443</v>
      </c>
      <c r="O202" s="2" t="s">
        <v>2444</v>
      </c>
      <c r="P202" s="2" t="s">
        <v>2445</v>
      </c>
      <c r="Q202" s="2" t="s">
        <v>2446</v>
      </c>
      <c r="R202" s="2" t="s">
        <v>2447</v>
      </c>
      <c r="S202" s="2" t="s">
        <v>2448</v>
      </c>
      <c r="T202" s="2" t="s">
        <v>2449</v>
      </c>
      <c r="U202" s="2" t="e">
        <v>#N/A</v>
      </c>
      <c r="W202" s="172" t="e">
        <v>#N/A</v>
      </c>
      <c r="X202" s="172" t="e">
        <v>#N/A</v>
      </c>
      <c r="Y202" s="172" t="s">
        <v>2435</v>
      </c>
      <c r="Z202" s="172" t="s">
        <v>2436</v>
      </c>
      <c r="AA202" s="172" t="s">
        <v>2437</v>
      </c>
      <c r="AB202" s="172" t="s">
        <v>2438</v>
      </c>
      <c r="AC202" s="172" t="s">
        <v>2439</v>
      </c>
      <c r="AD202" s="172" t="s">
        <v>967</v>
      </c>
      <c r="AE202" s="172" t="s">
        <v>2440</v>
      </c>
      <c r="AF202" s="172" t="s">
        <v>2441</v>
      </c>
      <c r="AG202" s="172" t="s">
        <v>2442</v>
      </c>
      <c r="AH202" s="172" t="s">
        <v>2443</v>
      </c>
      <c r="AI202" s="172" t="s">
        <v>2444</v>
      </c>
      <c r="AJ202" s="172" t="s">
        <v>2445</v>
      </c>
      <c r="AK202" s="172" t="s">
        <v>2446</v>
      </c>
      <c r="AL202" s="172" t="s">
        <v>2447</v>
      </c>
      <c r="AM202" s="172" t="s">
        <v>2448</v>
      </c>
      <c r="AN202" s="172" t="s">
        <v>2449</v>
      </c>
      <c r="AO202" s="172" t="e">
        <v>#N/A</v>
      </c>
    </row>
    <row r="203" spans="1:41" x14ac:dyDescent="0.25">
      <c r="A203" s="1" t="s">
        <v>2</v>
      </c>
      <c r="B203" t="s">
        <v>22</v>
      </c>
      <c r="C203" s="2" t="e">
        <f>W203*$V$14</f>
        <v>#N/A</v>
      </c>
      <c r="D203" s="2" t="e">
        <f t="shared" ref="D203" si="506">X203*$V$14</f>
        <v>#N/A</v>
      </c>
      <c r="E203" s="2">
        <f t="shared" ref="E203" si="507">Y203*$V$14</f>
        <v>525.70000000000005</v>
      </c>
      <c r="F203" s="2">
        <f t="shared" ref="F203" si="508">Z203*$V$14</f>
        <v>568.6</v>
      </c>
      <c r="G203" s="2">
        <f t="shared" ref="G203" si="509">AA203*$V$14</f>
        <v>590.70000000000005</v>
      </c>
      <c r="H203" s="2">
        <f t="shared" ref="H203" si="510">AB203*$V$14</f>
        <v>710.5</v>
      </c>
      <c r="I203" s="2">
        <f t="shared" ref="I203" si="511">AC203*$V$14</f>
        <v>746.9</v>
      </c>
      <c r="J203" s="2">
        <f t="shared" ref="J203" si="512">AD203*$V$14</f>
        <v>772.4</v>
      </c>
      <c r="K203" s="2">
        <f t="shared" ref="K203" si="513">AE203*$V$14</f>
        <v>794.1</v>
      </c>
      <c r="L203" s="2">
        <f t="shared" ref="L203" si="514">AF203*$V$14</f>
        <v>852.8</v>
      </c>
      <c r="M203" s="2">
        <f t="shared" ref="M203" si="515">AG203*$V$14</f>
        <v>1132.5</v>
      </c>
      <c r="N203" s="2">
        <f t="shared" ref="N203" si="516">AH203*$V$14</f>
        <v>1184.4000000000001</v>
      </c>
      <c r="O203" s="2">
        <f t="shared" ref="O203" si="517">AI203*$V$14</f>
        <v>1276.7</v>
      </c>
      <c r="P203" s="2">
        <f t="shared" ref="P203" si="518">AJ203*$V$14</f>
        <v>1380.8</v>
      </c>
      <c r="Q203" s="2">
        <f t="shared" ref="Q203" si="519">AK203*$V$14</f>
        <v>1636.8</v>
      </c>
      <c r="R203" s="2">
        <f t="shared" ref="R203" si="520">AL203*$V$14</f>
        <v>1693.1</v>
      </c>
      <c r="S203" s="2">
        <f t="shared" ref="S203" si="521">AM203*$V$14</f>
        <v>1756</v>
      </c>
      <c r="T203" s="2">
        <f t="shared" ref="T203" si="522">AN203*$V$14</f>
        <v>1808</v>
      </c>
      <c r="U203" s="2" t="e">
        <f t="shared" ref="U203" si="523">AO203*$V$14</f>
        <v>#N/A</v>
      </c>
      <c r="W203" s="170" t="e">
        <v>#N/A</v>
      </c>
      <c r="X203" s="170" t="e">
        <v>#N/A</v>
      </c>
      <c r="Y203" s="170">
        <v>525.70000000000005</v>
      </c>
      <c r="Z203" s="170">
        <v>568.6</v>
      </c>
      <c r="AA203" s="170">
        <v>590.70000000000005</v>
      </c>
      <c r="AB203" s="170">
        <v>710.5</v>
      </c>
      <c r="AC203" s="170">
        <v>746.9</v>
      </c>
      <c r="AD203" s="170">
        <v>772.4</v>
      </c>
      <c r="AE203" s="170">
        <v>794.1</v>
      </c>
      <c r="AF203" s="170">
        <v>852.8</v>
      </c>
      <c r="AG203" s="170">
        <v>1132.5</v>
      </c>
      <c r="AH203" s="170">
        <v>1184.4000000000001</v>
      </c>
      <c r="AI203" s="170">
        <v>1276.7</v>
      </c>
      <c r="AJ203" s="170">
        <v>1380.8</v>
      </c>
      <c r="AK203" s="170">
        <v>1636.8</v>
      </c>
      <c r="AL203" s="170">
        <v>1693.1</v>
      </c>
      <c r="AM203" s="170">
        <v>1756</v>
      </c>
      <c r="AN203" s="170">
        <v>1808</v>
      </c>
      <c r="AO203" s="170" t="e">
        <v>#N/A</v>
      </c>
    </row>
    <row r="204" spans="1:41" x14ac:dyDescent="0.25">
      <c r="A204" s="1" t="s">
        <v>3</v>
      </c>
      <c r="B204" t="s">
        <v>23</v>
      </c>
      <c r="C204" s="2" t="s">
        <v>2450</v>
      </c>
      <c r="D204" s="2" t="s">
        <v>2450</v>
      </c>
      <c r="E204" s="2" t="s">
        <v>2450</v>
      </c>
      <c r="F204" s="2" t="s">
        <v>2450</v>
      </c>
      <c r="G204" s="2" t="s">
        <v>2450</v>
      </c>
      <c r="H204" s="2" t="s">
        <v>2450</v>
      </c>
      <c r="I204" s="2" t="s">
        <v>2450</v>
      </c>
      <c r="J204" s="2" t="s">
        <v>2450</v>
      </c>
      <c r="K204" s="2" t="s">
        <v>2450</v>
      </c>
      <c r="L204" s="2" t="s">
        <v>2450</v>
      </c>
      <c r="M204" s="2" t="s">
        <v>2450</v>
      </c>
      <c r="N204" s="2" t="s">
        <v>2450</v>
      </c>
      <c r="O204" s="2" t="s">
        <v>2450</v>
      </c>
      <c r="P204" s="2" t="s">
        <v>2450</v>
      </c>
      <c r="Q204" s="2" t="s">
        <v>2450</v>
      </c>
      <c r="R204" s="2" t="s">
        <v>2450</v>
      </c>
      <c r="S204" s="2" t="s">
        <v>2450</v>
      </c>
      <c r="T204" s="2" t="s">
        <v>2450</v>
      </c>
      <c r="U204" s="2" t="e">
        <v>#N/A</v>
      </c>
      <c r="W204" s="172" t="s">
        <v>2450</v>
      </c>
      <c r="X204" s="172" t="s">
        <v>2450</v>
      </c>
      <c r="Y204" s="172" t="s">
        <v>2450</v>
      </c>
      <c r="Z204" s="172" t="s">
        <v>2450</v>
      </c>
      <c r="AA204" s="172" t="s">
        <v>2450</v>
      </c>
      <c r="AB204" s="172" t="s">
        <v>2450</v>
      </c>
      <c r="AC204" s="172" t="s">
        <v>2450</v>
      </c>
      <c r="AD204" s="172" t="s">
        <v>2450</v>
      </c>
      <c r="AE204" s="172" t="s">
        <v>2450</v>
      </c>
      <c r="AF204" s="172" t="s">
        <v>2450</v>
      </c>
      <c r="AG204" s="172" t="s">
        <v>2450</v>
      </c>
      <c r="AH204" s="172" t="s">
        <v>2450</v>
      </c>
      <c r="AI204" s="172" t="s">
        <v>2450</v>
      </c>
      <c r="AJ204" s="172" t="s">
        <v>2450</v>
      </c>
      <c r="AK204" s="172" t="s">
        <v>2450</v>
      </c>
      <c r="AL204" s="172" t="s">
        <v>2450</v>
      </c>
      <c r="AM204" s="172" t="s">
        <v>2450</v>
      </c>
      <c r="AN204" s="172" t="s">
        <v>2450</v>
      </c>
      <c r="AO204" s="172" t="e">
        <v>#N/A</v>
      </c>
    </row>
    <row r="205" spans="1:41" x14ac:dyDescent="0.25">
      <c r="A205" s="1" t="s">
        <v>3</v>
      </c>
      <c r="B205" t="s">
        <v>20</v>
      </c>
      <c r="C205" s="2" t="s">
        <v>2451</v>
      </c>
      <c r="D205" s="2" t="s">
        <v>2452</v>
      </c>
      <c r="E205" s="2" t="s">
        <v>2453</v>
      </c>
      <c r="F205" s="2" t="s">
        <v>2454</v>
      </c>
      <c r="G205" s="2" t="s">
        <v>2455</v>
      </c>
      <c r="H205" s="2" t="s">
        <v>2456</v>
      </c>
      <c r="I205" s="2" t="s">
        <v>2457</v>
      </c>
      <c r="J205" s="2" t="s">
        <v>2370</v>
      </c>
      <c r="K205" s="2" t="s">
        <v>2458</v>
      </c>
      <c r="L205" s="2" t="s">
        <v>2459</v>
      </c>
      <c r="M205" s="2" t="s">
        <v>2460</v>
      </c>
      <c r="N205" s="2" t="s">
        <v>2461</v>
      </c>
      <c r="O205" s="2" t="s">
        <v>2462</v>
      </c>
      <c r="P205" s="2" t="s">
        <v>2463</v>
      </c>
      <c r="Q205" s="2" t="s">
        <v>2464</v>
      </c>
      <c r="R205" s="2" t="s">
        <v>2465</v>
      </c>
      <c r="S205" s="2" t="s">
        <v>2466</v>
      </c>
      <c r="T205" s="2" t="s">
        <v>1559</v>
      </c>
      <c r="U205" s="2" t="e">
        <v>#N/A</v>
      </c>
      <c r="W205" s="172" t="s">
        <v>2451</v>
      </c>
      <c r="X205" s="172" t="s">
        <v>2452</v>
      </c>
      <c r="Y205" s="172" t="s">
        <v>2453</v>
      </c>
      <c r="Z205" s="172" t="s">
        <v>2454</v>
      </c>
      <c r="AA205" s="172" t="s">
        <v>2455</v>
      </c>
      <c r="AB205" s="172" t="s">
        <v>2456</v>
      </c>
      <c r="AC205" s="172" t="s">
        <v>2457</v>
      </c>
      <c r="AD205" s="172" t="s">
        <v>2370</v>
      </c>
      <c r="AE205" s="172" t="s">
        <v>2458</v>
      </c>
      <c r="AF205" s="172" t="s">
        <v>2459</v>
      </c>
      <c r="AG205" s="172" t="s">
        <v>2460</v>
      </c>
      <c r="AH205" s="172" t="s">
        <v>2461</v>
      </c>
      <c r="AI205" s="172" t="s">
        <v>2462</v>
      </c>
      <c r="AJ205" s="172" t="s">
        <v>2463</v>
      </c>
      <c r="AK205" s="172" t="s">
        <v>2464</v>
      </c>
      <c r="AL205" s="172" t="s">
        <v>2465</v>
      </c>
      <c r="AM205" s="172" t="s">
        <v>2466</v>
      </c>
      <c r="AN205" s="172" t="s">
        <v>1559</v>
      </c>
      <c r="AO205" s="172" t="e">
        <v>#N/A</v>
      </c>
    </row>
    <row r="206" spans="1:41" x14ac:dyDescent="0.25">
      <c r="A206" s="1" t="s">
        <v>3</v>
      </c>
      <c r="B206" t="s">
        <v>21</v>
      </c>
      <c r="C206" s="2" t="e">
        <v>#N/A</v>
      </c>
      <c r="D206" s="2" t="e">
        <v>#N/A</v>
      </c>
      <c r="E206" s="2" t="s">
        <v>2467</v>
      </c>
      <c r="F206" s="2" t="s">
        <v>2468</v>
      </c>
      <c r="G206" s="2" t="s">
        <v>2469</v>
      </c>
      <c r="H206" s="2" t="s">
        <v>2470</v>
      </c>
      <c r="I206" s="2" t="s">
        <v>2074</v>
      </c>
      <c r="J206" s="2" t="s">
        <v>2471</v>
      </c>
      <c r="K206" s="2" t="s">
        <v>2472</v>
      </c>
      <c r="L206" s="2" t="s">
        <v>2473</v>
      </c>
      <c r="M206" s="2" t="s">
        <v>2474</v>
      </c>
      <c r="N206" s="2" t="s">
        <v>2475</v>
      </c>
      <c r="O206" s="2" t="s">
        <v>2476</v>
      </c>
      <c r="P206" s="2" t="s">
        <v>2477</v>
      </c>
      <c r="Q206" s="2" t="s">
        <v>2478</v>
      </c>
      <c r="R206" s="2" t="s">
        <v>2479</v>
      </c>
      <c r="S206" s="2" t="s">
        <v>2480</v>
      </c>
      <c r="T206" s="2" t="s">
        <v>2481</v>
      </c>
      <c r="U206" s="2" t="e">
        <v>#N/A</v>
      </c>
      <c r="W206" s="172" t="e">
        <v>#N/A</v>
      </c>
      <c r="X206" s="172" t="e">
        <v>#N/A</v>
      </c>
      <c r="Y206" s="172" t="s">
        <v>2467</v>
      </c>
      <c r="Z206" s="172" t="s">
        <v>2468</v>
      </c>
      <c r="AA206" s="172" t="s">
        <v>2469</v>
      </c>
      <c r="AB206" s="172" t="s">
        <v>2470</v>
      </c>
      <c r="AC206" s="172" t="s">
        <v>2074</v>
      </c>
      <c r="AD206" s="172" t="s">
        <v>2471</v>
      </c>
      <c r="AE206" s="172" t="s">
        <v>2472</v>
      </c>
      <c r="AF206" s="172" t="s">
        <v>2473</v>
      </c>
      <c r="AG206" s="172" t="s">
        <v>2474</v>
      </c>
      <c r="AH206" s="172" t="s">
        <v>2475</v>
      </c>
      <c r="AI206" s="172" t="s">
        <v>2476</v>
      </c>
      <c r="AJ206" s="172" t="s">
        <v>2477</v>
      </c>
      <c r="AK206" s="172" t="s">
        <v>2478</v>
      </c>
      <c r="AL206" s="172" t="s">
        <v>2479</v>
      </c>
      <c r="AM206" s="172" t="s">
        <v>2480</v>
      </c>
      <c r="AN206" s="172" t="s">
        <v>2481</v>
      </c>
      <c r="AO206" s="172" t="e">
        <v>#N/A</v>
      </c>
    </row>
    <row r="207" spans="1:41" x14ac:dyDescent="0.25">
      <c r="A207" s="1" t="s">
        <v>3</v>
      </c>
      <c r="B207" t="s">
        <v>22</v>
      </c>
      <c r="C207" s="2" t="e">
        <f>W207*$V$14</f>
        <v>#N/A</v>
      </c>
      <c r="D207" s="2" t="e">
        <f t="shared" ref="D207" si="524">X207*$V$14</f>
        <v>#N/A</v>
      </c>
      <c r="E207" s="2">
        <f t="shared" ref="E207" si="525">Y207*$V$14</f>
        <v>535.20000000000005</v>
      </c>
      <c r="F207" s="2">
        <f t="shared" ref="F207" si="526">Z207*$V$14</f>
        <v>578.9</v>
      </c>
      <c r="G207" s="2">
        <f t="shared" ref="G207" si="527">AA207*$V$14</f>
        <v>601.4</v>
      </c>
      <c r="H207" s="2">
        <f t="shared" ref="H207" si="528">AB207*$V$14</f>
        <v>722.1</v>
      </c>
      <c r="I207" s="2">
        <f t="shared" ref="I207" si="529">AC207*$V$14</f>
        <v>759.5</v>
      </c>
      <c r="J207" s="2">
        <f t="shared" ref="J207" si="530">AD207*$V$14</f>
        <v>786</v>
      </c>
      <c r="K207" s="2">
        <f t="shared" ref="K207" si="531">AE207*$V$14</f>
        <v>808.1</v>
      </c>
      <c r="L207" s="2">
        <f t="shared" ref="L207" si="532">AF207*$V$14</f>
        <v>869.6</v>
      </c>
      <c r="M207" s="2">
        <f t="shared" ref="M207" si="533">AG207*$V$14</f>
        <v>1150.8</v>
      </c>
      <c r="N207" s="2">
        <f t="shared" ref="N207" si="534">AH207*$V$14</f>
        <v>1204.2</v>
      </c>
      <c r="O207" s="2">
        <f t="shared" ref="O207" si="535">AI207*$V$14</f>
        <v>1299</v>
      </c>
      <c r="P207" s="2">
        <f t="shared" ref="P207" si="536">AJ207*$V$14</f>
        <v>1404.5</v>
      </c>
      <c r="Q207" s="2">
        <f t="shared" ref="Q207" si="537">AK207*$V$14</f>
        <v>1663.1</v>
      </c>
      <c r="R207" s="2">
        <f t="shared" ref="R207" si="538">AL207*$V$14</f>
        <v>1720.7</v>
      </c>
      <c r="S207" s="2">
        <f t="shared" ref="S207" si="539">AM207*$V$14</f>
        <v>1785.6</v>
      </c>
      <c r="T207" s="2">
        <f t="shared" ref="T207" si="540">AN207*$V$14</f>
        <v>1839.2</v>
      </c>
      <c r="U207" s="2" t="e">
        <f t="shared" ref="U207" si="541">AO207*$V$14</f>
        <v>#N/A</v>
      </c>
      <c r="W207" s="170" t="e">
        <v>#N/A</v>
      </c>
      <c r="X207" s="170" t="e">
        <v>#N/A</v>
      </c>
      <c r="Y207" s="170">
        <v>535.20000000000005</v>
      </c>
      <c r="Z207" s="170">
        <v>578.9</v>
      </c>
      <c r="AA207" s="170">
        <v>601.4</v>
      </c>
      <c r="AB207" s="170">
        <v>722.1</v>
      </c>
      <c r="AC207" s="170">
        <v>759.5</v>
      </c>
      <c r="AD207" s="170">
        <v>786</v>
      </c>
      <c r="AE207" s="170">
        <v>808.1</v>
      </c>
      <c r="AF207" s="170">
        <v>869.6</v>
      </c>
      <c r="AG207" s="170">
        <v>1150.8</v>
      </c>
      <c r="AH207" s="170">
        <v>1204.2</v>
      </c>
      <c r="AI207" s="170">
        <v>1299</v>
      </c>
      <c r="AJ207" s="170">
        <v>1404.5</v>
      </c>
      <c r="AK207" s="170">
        <v>1663.1</v>
      </c>
      <c r="AL207" s="170">
        <v>1720.7</v>
      </c>
      <c r="AM207" s="170">
        <v>1785.6</v>
      </c>
      <c r="AN207" s="170">
        <v>1839.2</v>
      </c>
      <c r="AO207" s="170" t="e">
        <v>#N/A</v>
      </c>
    </row>
    <row r="208" spans="1:41" x14ac:dyDescent="0.25">
      <c r="A208" s="1" t="s">
        <v>4</v>
      </c>
      <c r="B208" t="s">
        <v>23</v>
      </c>
      <c r="C208" s="2" t="s">
        <v>2482</v>
      </c>
      <c r="D208" s="2" t="s">
        <v>2482</v>
      </c>
      <c r="E208" s="2" t="s">
        <v>2482</v>
      </c>
      <c r="F208" s="2" t="s">
        <v>2482</v>
      </c>
      <c r="G208" s="2" t="s">
        <v>2482</v>
      </c>
      <c r="H208" s="2" t="s">
        <v>2482</v>
      </c>
      <c r="I208" s="2" t="s">
        <v>2482</v>
      </c>
      <c r="J208" s="2" t="s">
        <v>2482</v>
      </c>
      <c r="K208" s="2" t="s">
        <v>2482</v>
      </c>
      <c r="L208" s="2" t="s">
        <v>2482</v>
      </c>
      <c r="M208" s="2" t="s">
        <v>2482</v>
      </c>
      <c r="N208" s="2" t="s">
        <v>2482</v>
      </c>
      <c r="O208" s="2" t="s">
        <v>2482</v>
      </c>
      <c r="P208" s="2" t="s">
        <v>2482</v>
      </c>
      <c r="Q208" s="2" t="s">
        <v>2482</v>
      </c>
      <c r="R208" s="2" t="s">
        <v>2482</v>
      </c>
      <c r="S208" s="2" t="s">
        <v>2482</v>
      </c>
      <c r="T208" s="2" t="s">
        <v>2482</v>
      </c>
      <c r="U208" s="2" t="e">
        <v>#N/A</v>
      </c>
      <c r="W208" s="172" t="s">
        <v>2482</v>
      </c>
      <c r="X208" s="172" t="s">
        <v>2482</v>
      </c>
      <c r="Y208" s="172" t="s">
        <v>2482</v>
      </c>
      <c r="Z208" s="172" t="s">
        <v>2482</v>
      </c>
      <c r="AA208" s="172" t="s">
        <v>2482</v>
      </c>
      <c r="AB208" s="172" t="s">
        <v>2482</v>
      </c>
      <c r="AC208" s="172" t="s">
        <v>2482</v>
      </c>
      <c r="AD208" s="172" t="s">
        <v>2482</v>
      </c>
      <c r="AE208" s="172" t="s">
        <v>2482</v>
      </c>
      <c r="AF208" s="172" t="s">
        <v>2482</v>
      </c>
      <c r="AG208" s="172" t="s">
        <v>2482</v>
      </c>
      <c r="AH208" s="172" t="s">
        <v>2482</v>
      </c>
      <c r="AI208" s="172" t="s">
        <v>2482</v>
      </c>
      <c r="AJ208" s="172" t="s">
        <v>2482</v>
      </c>
      <c r="AK208" s="172" t="s">
        <v>2482</v>
      </c>
      <c r="AL208" s="172" t="s">
        <v>2482</v>
      </c>
      <c r="AM208" s="172" t="s">
        <v>2482</v>
      </c>
      <c r="AN208" s="172" t="s">
        <v>2482</v>
      </c>
      <c r="AO208" s="172" t="e">
        <v>#N/A</v>
      </c>
    </row>
    <row r="209" spans="1:43" x14ac:dyDescent="0.25">
      <c r="A209" s="1" t="s">
        <v>4</v>
      </c>
      <c r="B209" t="s">
        <v>20</v>
      </c>
      <c r="C209" s="2" t="s">
        <v>1881</v>
      </c>
      <c r="D209" s="2" t="s">
        <v>2483</v>
      </c>
      <c r="E209" s="2" t="s">
        <v>2484</v>
      </c>
      <c r="F209" s="2" t="s">
        <v>1567</v>
      </c>
      <c r="G209" s="2" t="s">
        <v>1886</v>
      </c>
      <c r="H209" s="2" t="s">
        <v>2485</v>
      </c>
      <c r="I209" s="2" t="s">
        <v>2486</v>
      </c>
      <c r="J209" s="2" t="s">
        <v>2487</v>
      </c>
      <c r="K209" s="2" t="s">
        <v>2488</v>
      </c>
      <c r="L209" s="2" t="s">
        <v>1573</v>
      </c>
      <c r="M209" s="2" t="s">
        <v>2489</v>
      </c>
      <c r="N209" s="2" t="s">
        <v>2490</v>
      </c>
      <c r="O209" s="2" t="s">
        <v>2491</v>
      </c>
      <c r="P209" s="2" t="s">
        <v>2492</v>
      </c>
      <c r="Q209" s="2" t="s">
        <v>2493</v>
      </c>
      <c r="R209" s="2" t="s">
        <v>2494</v>
      </c>
      <c r="S209" s="2" t="s">
        <v>2495</v>
      </c>
      <c r="T209" s="2" t="s">
        <v>2496</v>
      </c>
      <c r="U209" s="2" t="e">
        <v>#N/A</v>
      </c>
      <c r="W209" s="172" t="s">
        <v>1881</v>
      </c>
      <c r="X209" s="172" t="s">
        <v>2483</v>
      </c>
      <c r="Y209" s="172" t="s">
        <v>2484</v>
      </c>
      <c r="Z209" s="172" t="s">
        <v>1567</v>
      </c>
      <c r="AA209" s="172" t="s">
        <v>1886</v>
      </c>
      <c r="AB209" s="172" t="s">
        <v>2485</v>
      </c>
      <c r="AC209" s="172" t="s">
        <v>2486</v>
      </c>
      <c r="AD209" s="172" t="s">
        <v>2487</v>
      </c>
      <c r="AE209" s="172" t="s">
        <v>2488</v>
      </c>
      <c r="AF209" s="172" t="s">
        <v>1573</v>
      </c>
      <c r="AG209" s="172" t="s">
        <v>2489</v>
      </c>
      <c r="AH209" s="172" t="s">
        <v>2490</v>
      </c>
      <c r="AI209" s="172" t="s">
        <v>2491</v>
      </c>
      <c r="AJ209" s="172" t="s">
        <v>2492</v>
      </c>
      <c r="AK209" s="172" t="s">
        <v>2493</v>
      </c>
      <c r="AL209" s="172" t="s">
        <v>2494</v>
      </c>
      <c r="AM209" s="172" t="s">
        <v>2495</v>
      </c>
      <c r="AN209" s="172" t="s">
        <v>2496</v>
      </c>
      <c r="AO209" s="172" t="e">
        <v>#N/A</v>
      </c>
    </row>
    <row r="210" spans="1:43" x14ac:dyDescent="0.25">
      <c r="A210" s="1" t="s">
        <v>4</v>
      </c>
      <c r="B210" t="s">
        <v>21</v>
      </c>
      <c r="C210" s="2" t="e">
        <v>#N/A</v>
      </c>
      <c r="D210" s="2" t="e">
        <v>#N/A</v>
      </c>
      <c r="E210" s="2" t="s">
        <v>2497</v>
      </c>
      <c r="F210" s="2" t="s">
        <v>2498</v>
      </c>
      <c r="G210" s="2" t="s">
        <v>2499</v>
      </c>
      <c r="H210" s="2" t="s">
        <v>1423</v>
      </c>
      <c r="I210" s="2" t="s">
        <v>2500</v>
      </c>
      <c r="J210" s="2" t="s">
        <v>1919</v>
      </c>
      <c r="K210" s="2" t="s">
        <v>2501</v>
      </c>
      <c r="L210" s="2" t="s">
        <v>2502</v>
      </c>
      <c r="M210" s="2" t="s">
        <v>2503</v>
      </c>
      <c r="N210" s="2" t="s">
        <v>2504</v>
      </c>
      <c r="O210" s="2" t="s">
        <v>2505</v>
      </c>
      <c r="P210" s="2" t="s">
        <v>2506</v>
      </c>
      <c r="Q210" s="2" t="s">
        <v>2507</v>
      </c>
      <c r="R210" s="2" t="s">
        <v>2508</v>
      </c>
      <c r="S210" s="2" t="s">
        <v>2509</v>
      </c>
      <c r="T210" s="2" t="s">
        <v>2510</v>
      </c>
      <c r="U210" s="2" t="e">
        <v>#N/A</v>
      </c>
      <c r="W210" s="172" t="e">
        <v>#N/A</v>
      </c>
      <c r="X210" s="172" t="e">
        <v>#N/A</v>
      </c>
      <c r="Y210" s="172" t="s">
        <v>2497</v>
      </c>
      <c r="Z210" s="172" t="s">
        <v>2498</v>
      </c>
      <c r="AA210" s="172" t="s">
        <v>2499</v>
      </c>
      <c r="AB210" s="172" t="s">
        <v>1423</v>
      </c>
      <c r="AC210" s="172" t="s">
        <v>2500</v>
      </c>
      <c r="AD210" s="172" t="s">
        <v>1919</v>
      </c>
      <c r="AE210" s="172" t="s">
        <v>2501</v>
      </c>
      <c r="AF210" s="172" t="s">
        <v>2502</v>
      </c>
      <c r="AG210" s="172" t="s">
        <v>2503</v>
      </c>
      <c r="AH210" s="172" t="s">
        <v>2504</v>
      </c>
      <c r="AI210" s="172" t="s">
        <v>2505</v>
      </c>
      <c r="AJ210" s="172" t="s">
        <v>2506</v>
      </c>
      <c r="AK210" s="172" t="s">
        <v>2507</v>
      </c>
      <c r="AL210" s="172" t="s">
        <v>2508</v>
      </c>
      <c r="AM210" s="172" t="s">
        <v>2509</v>
      </c>
      <c r="AN210" s="172" t="s">
        <v>2510</v>
      </c>
      <c r="AO210" s="172" t="e">
        <v>#N/A</v>
      </c>
    </row>
    <row r="211" spans="1:43" x14ac:dyDescent="0.25">
      <c r="A211" s="1" t="s">
        <v>4</v>
      </c>
      <c r="B211" t="s">
        <v>22</v>
      </c>
      <c r="C211" s="2" t="e">
        <f>W211*$V$14</f>
        <v>#N/A</v>
      </c>
      <c r="D211" s="2" t="e">
        <f t="shared" ref="D211" si="542">X211*$V$14</f>
        <v>#N/A</v>
      </c>
      <c r="E211" s="2">
        <f t="shared" ref="E211" si="543">Y211*$V$14</f>
        <v>545.1</v>
      </c>
      <c r="F211" s="2">
        <f t="shared" ref="F211" si="544">Z211*$V$14</f>
        <v>589.5</v>
      </c>
      <c r="G211" s="2">
        <f t="shared" ref="G211" si="545">AA211*$V$14</f>
        <v>612.6</v>
      </c>
      <c r="H211" s="2">
        <f t="shared" ref="H211" si="546">AB211*$V$14</f>
        <v>734.2</v>
      </c>
      <c r="I211" s="2">
        <f t="shared" ref="I211" si="547">AC211*$V$14</f>
        <v>772.4</v>
      </c>
      <c r="J211" s="2">
        <f t="shared" ref="J211" si="548">AD211*$V$14</f>
        <v>800.1</v>
      </c>
      <c r="K211" s="2">
        <f t="shared" ref="K211" si="549">AE211*$V$14</f>
        <v>822.7</v>
      </c>
      <c r="L211" s="2">
        <f t="shared" ref="L211" si="550">AF211*$V$14</f>
        <v>887.5</v>
      </c>
      <c r="M211" s="2">
        <f t="shared" ref="M211" si="551">AG211*$V$14</f>
        <v>1170</v>
      </c>
      <c r="N211" s="2">
        <f t="shared" ref="N211" si="552">AH211*$V$14</f>
        <v>1225.2</v>
      </c>
      <c r="O211" s="2">
        <f t="shared" ref="O211" si="553">AI211*$V$14</f>
        <v>1322.3</v>
      </c>
      <c r="P211" s="2">
        <f t="shared" ref="P211" si="554">AJ211*$V$14</f>
        <v>1429.2</v>
      </c>
      <c r="Q211" s="2">
        <f t="shared" ref="Q211" si="555">AK211*$V$14</f>
        <v>1690.7</v>
      </c>
      <c r="R211" s="2">
        <f t="shared" ref="R211" si="556">AL211*$V$14</f>
        <v>1749.6</v>
      </c>
      <c r="S211" s="2">
        <f t="shared" ref="S211" si="557">AM211*$V$14</f>
        <v>1816.8</v>
      </c>
      <c r="T211" s="2">
        <f t="shared" ref="T211" si="558">AN211*$V$14</f>
        <v>1871.7</v>
      </c>
      <c r="U211" s="2" t="e">
        <f t="shared" ref="U211" si="559">AO211*$V$14</f>
        <v>#N/A</v>
      </c>
      <c r="W211" s="170" t="e">
        <v>#N/A</v>
      </c>
      <c r="X211" s="170" t="e">
        <v>#N/A</v>
      </c>
      <c r="Y211" s="170">
        <v>545.1</v>
      </c>
      <c r="Z211" s="170">
        <v>589.5</v>
      </c>
      <c r="AA211" s="170">
        <v>612.6</v>
      </c>
      <c r="AB211" s="170">
        <v>734.2</v>
      </c>
      <c r="AC211" s="170">
        <v>772.4</v>
      </c>
      <c r="AD211" s="170">
        <v>800.1</v>
      </c>
      <c r="AE211" s="170">
        <v>822.7</v>
      </c>
      <c r="AF211" s="170">
        <v>887.5</v>
      </c>
      <c r="AG211" s="170">
        <v>1170</v>
      </c>
      <c r="AH211" s="170">
        <v>1225.2</v>
      </c>
      <c r="AI211" s="170">
        <v>1322.3</v>
      </c>
      <c r="AJ211" s="170">
        <v>1429.2</v>
      </c>
      <c r="AK211" s="170">
        <v>1690.7</v>
      </c>
      <c r="AL211" s="170">
        <v>1749.6</v>
      </c>
      <c r="AM211" s="170">
        <v>1816.8</v>
      </c>
      <c r="AN211" s="170">
        <v>1871.7</v>
      </c>
      <c r="AO211" s="170" t="e">
        <v>#N/A</v>
      </c>
    </row>
    <row r="212" spans="1:43" x14ac:dyDescent="0.25">
      <c r="A212" s="1" t="s">
        <v>6</v>
      </c>
      <c r="B212" t="s">
        <v>23</v>
      </c>
      <c r="C212" s="2" t="s">
        <v>2511</v>
      </c>
      <c r="D212" s="2" t="s">
        <v>2511</v>
      </c>
      <c r="E212" s="2" t="s">
        <v>2511</v>
      </c>
      <c r="F212" s="2" t="s">
        <v>2511</v>
      </c>
      <c r="G212" s="2" t="s">
        <v>2511</v>
      </c>
      <c r="H212" s="2" t="s">
        <v>2511</v>
      </c>
      <c r="I212" s="2" t="s">
        <v>2511</v>
      </c>
      <c r="J212" s="2" t="s">
        <v>2511</v>
      </c>
      <c r="K212" s="2" t="s">
        <v>2511</v>
      </c>
      <c r="L212" s="2" t="s">
        <v>2511</v>
      </c>
      <c r="M212" s="2" t="s">
        <v>2511</v>
      </c>
      <c r="N212" s="2" t="s">
        <v>2511</v>
      </c>
      <c r="O212" s="2" t="s">
        <v>2511</v>
      </c>
      <c r="P212" s="2" t="s">
        <v>2511</v>
      </c>
      <c r="Q212" s="2" t="s">
        <v>2511</v>
      </c>
      <c r="R212" s="2" t="s">
        <v>2511</v>
      </c>
      <c r="S212" s="2" t="s">
        <v>2511</v>
      </c>
      <c r="T212" s="2" t="s">
        <v>2511</v>
      </c>
      <c r="U212" s="2" t="e">
        <v>#N/A</v>
      </c>
      <c r="W212" s="172" t="s">
        <v>2511</v>
      </c>
      <c r="X212" s="172" t="s">
        <v>2511</v>
      </c>
      <c r="Y212" s="172" t="s">
        <v>2511</v>
      </c>
      <c r="Z212" s="172" t="s">
        <v>2511</v>
      </c>
      <c r="AA212" s="172" t="s">
        <v>2511</v>
      </c>
      <c r="AB212" s="172" t="s">
        <v>2511</v>
      </c>
      <c r="AC212" s="172" t="s">
        <v>2511</v>
      </c>
      <c r="AD212" s="172" t="s">
        <v>2511</v>
      </c>
      <c r="AE212" s="172" t="s">
        <v>2511</v>
      </c>
      <c r="AF212" s="172" t="s">
        <v>2511</v>
      </c>
      <c r="AG212" s="172" t="s">
        <v>2511</v>
      </c>
      <c r="AH212" s="172" t="s">
        <v>2511</v>
      </c>
      <c r="AI212" s="172" t="s">
        <v>2511</v>
      </c>
      <c r="AJ212" s="172" t="s">
        <v>2511</v>
      </c>
      <c r="AK212" s="172" t="s">
        <v>2511</v>
      </c>
      <c r="AL212" s="172" t="s">
        <v>2511</v>
      </c>
      <c r="AM212" s="172" t="s">
        <v>2511</v>
      </c>
      <c r="AN212" s="172" t="s">
        <v>2511</v>
      </c>
      <c r="AO212" s="172" t="e">
        <v>#N/A</v>
      </c>
    </row>
    <row r="213" spans="1:43" x14ac:dyDescent="0.25">
      <c r="A213" s="1" t="s">
        <v>6</v>
      </c>
      <c r="B213" t="s">
        <v>20</v>
      </c>
      <c r="C213" s="2" t="s">
        <v>2512</v>
      </c>
      <c r="D213" s="2" t="s">
        <v>2513</v>
      </c>
      <c r="E213" s="2" t="s">
        <v>2514</v>
      </c>
      <c r="F213" s="2" t="s">
        <v>949</v>
      </c>
      <c r="G213" s="2" t="s">
        <v>2515</v>
      </c>
      <c r="H213" s="2" t="s">
        <v>2516</v>
      </c>
      <c r="I213" s="2" t="s">
        <v>2517</v>
      </c>
      <c r="J213" s="2" t="s">
        <v>2518</v>
      </c>
      <c r="K213" s="2" t="s">
        <v>2519</v>
      </c>
      <c r="L213" s="2" t="s">
        <v>2520</v>
      </c>
      <c r="M213" s="2" t="s">
        <v>2521</v>
      </c>
      <c r="N213" s="2" t="s">
        <v>2522</v>
      </c>
      <c r="O213" s="2" t="s">
        <v>2523</v>
      </c>
      <c r="P213" s="2" t="s">
        <v>2524</v>
      </c>
      <c r="Q213" s="2" t="s">
        <v>2525</v>
      </c>
      <c r="R213" s="2" t="s">
        <v>2526</v>
      </c>
      <c r="S213" s="2" t="s">
        <v>2527</v>
      </c>
      <c r="T213" s="2" t="s">
        <v>2528</v>
      </c>
      <c r="U213" s="2" t="e">
        <v>#N/A</v>
      </c>
      <c r="W213" s="172" t="s">
        <v>2512</v>
      </c>
      <c r="X213" s="172" t="s">
        <v>2513</v>
      </c>
      <c r="Y213" s="172" t="s">
        <v>2514</v>
      </c>
      <c r="Z213" s="172" t="s">
        <v>949</v>
      </c>
      <c r="AA213" s="172" t="s">
        <v>2515</v>
      </c>
      <c r="AB213" s="172" t="s">
        <v>2516</v>
      </c>
      <c r="AC213" s="172" t="s">
        <v>2517</v>
      </c>
      <c r="AD213" s="172" t="s">
        <v>2518</v>
      </c>
      <c r="AE213" s="172" t="s">
        <v>2519</v>
      </c>
      <c r="AF213" s="172" t="s">
        <v>2520</v>
      </c>
      <c r="AG213" s="172" t="s">
        <v>2521</v>
      </c>
      <c r="AH213" s="172" t="s">
        <v>2522</v>
      </c>
      <c r="AI213" s="172" t="s">
        <v>2523</v>
      </c>
      <c r="AJ213" s="172" t="s">
        <v>2524</v>
      </c>
      <c r="AK213" s="172" t="s">
        <v>2525</v>
      </c>
      <c r="AL213" s="172" t="s">
        <v>2526</v>
      </c>
      <c r="AM213" s="172" t="s">
        <v>2527</v>
      </c>
      <c r="AN213" s="172" t="s">
        <v>2528</v>
      </c>
      <c r="AO213" s="172" t="e">
        <v>#N/A</v>
      </c>
    </row>
    <row r="214" spans="1:43" x14ac:dyDescent="0.25">
      <c r="A214" s="1" t="s">
        <v>6</v>
      </c>
      <c r="B214" t="s">
        <v>21</v>
      </c>
      <c r="C214" s="2" t="e">
        <v>#N/A</v>
      </c>
      <c r="D214" s="2" t="e">
        <v>#N/A</v>
      </c>
      <c r="E214" s="2" t="s">
        <v>2529</v>
      </c>
      <c r="F214" s="2" t="s">
        <v>2530</v>
      </c>
      <c r="G214" s="2" t="s">
        <v>2531</v>
      </c>
      <c r="H214" s="2" t="s">
        <v>2532</v>
      </c>
      <c r="I214" s="2" t="s">
        <v>2533</v>
      </c>
      <c r="J214" s="2" t="s">
        <v>1544</v>
      </c>
      <c r="K214" s="2" t="s">
        <v>2534</v>
      </c>
      <c r="L214" s="2" t="s">
        <v>2535</v>
      </c>
      <c r="M214" s="2" t="s">
        <v>2536</v>
      </c>
      <c r="N214" s="2" t="s">
        <v>2537</v>
      </c>
      <c r="O214" s="2" t="s">
        <v>2538</v>
      </c>
      <c r="P214" s="2" t="s">
        <v>2539</v>
      </c>
      <c r="Q214" s="2" t="s">
        <v>2540</v>
      </c>
      <c r="R214" s="2" t="s">
        <v>2541</v>
      </c>
      <c r="S214" s="2" t="s">
        <v>2542</v>
      </c>
      <c r="T214" s="2" t="s">
        <v>2543</v>
      </c>
      <c r="U214" s="2" t="e">
        <v>#N/A</v>
      </c>
      <c r="W214" s="172" t="e">
        <v>#N/A</v>
      </c>
      <c r="X214" s="172" t="e">
        <v>#N/A</v>
      </c>
      <c r="Y214" s="172" t="s">
        <v>2529</v>
      </c>
      <c r="Z214" s="172" t="s">
        <v>2530</v>
      </c>
      <c r="AA214" s="172" t="s">
        <v>2531</v>
      </c>
      <c r="AB214" s="172" t="s">
        <v>2532</v>
      </c>
      <c r="AC214" s="172" t="s">
        <v>2533</v>
      </c>
      <c r="AD214" s="172" t="s">
        <v>1544</v>
      </c>
      <c r="AE214" s="172" t="s">
        <v>2534</v>
      </c>
      <c r="AF214" s="172" t="s">
        <v>2535</v>
      </c>
      <c r="AG214" s="172" t="s">
        <v>2536</v>
      </c>
      <c r="AH214" s="172" t="s">
        <v>2537</v>
      </c>
      <c r="AI214" s="172" t="s">
        <v>2538</v>
      </c>
      <c r="AJ214" s="172" t="s">
        <v>2539</v>
      </c>
      <c r="AK214" s="172" t="s">
        <v>2540</v>
      </c>
      <c r="AL214" s="172" t="s">
        <v>2541</v>
      </c>
      <c r="AM214" s="172" t="s">
        <v>2542</v>
      </c>
      <c r="AN214" s="172" t="s">
        <v>2543</v>
      </c>
      <c r="AO214" s="172" t="e">
        <v>#N/A</v>
      </c>
    </row>
    <row r="215" spans="1:43" x14ac:dyDescent="0.25">
      <c r="A215" s="1" t="s">
        <v>6</v>
      </c>
      <c r="B215" t="s">
        <v>22</v>
      </c>
      <c r="C215" s="2" t="e">
        <f>W215*$V$14</f>
        <v>#N/A</v>
      </c>
      <c r="D215" s="2" t="e">
        <f t="shared" ref="D215" si="560">X215*$V$14</f>
        <v>#N/A</v>
      </c>
      <c r="E215" s="2">
        <f t="shared" ref="E215" si="561">Y215*$V$14</f>
        <v>566.5</v>
      </c>
      <c r="F215" s="2">
        <f t="shared" ref="F215" si="562">Z215*$V$14</f>
        <v>613</v>
      </c>
      <c r="G215" s="2">
        <f t="shared" ref="G215" si="563">AA215*$V$14</f>
        <v>636.79999999999995</v>
      </c>
      <c r="H215" s="2">
        <f t="shared" ref="H215" si="564">AB215*$V$14</f>
        <v>760.3</v>
      </c>
      <c r="I215" s="2">
        <f t="shared" ref="I215" si="565">AC215*$V$14</f>
        <v>800.4</v>
      </c>
      <c r="J215" s="2">
        <f t="shared" ref="J215" si="566">AD215*$V$14</f>
        <v>829.9</v>
      </c>
      <c r="K215" s="2">
        <f t="shared" ref="K215" si="567">AE215*$V$14</f>
        <v>853.3</v>
      </c>
      <c r="L215" s="2">
        <f t="shared" ref="L215" si="568">AF215*$V$14</f>
        <v>924.8</v>
      </c>
      <c r="M215" s="2">
        <f t="shared" ref="M215" si="569">AG215*$V$14</f>
        <v>1210.0999999999999</v>
      </c>
      <c r="N215" s="2">
        <f t="shared" ref="N215" si="570">AH215*$V$14</f>
        <v>1269</v>
      </c>
      <c r="O215" s="2">
        <f t="shared" ref="O215" si="571">AI215*$V$14</f>
        <v>1370.6</v>
      </c>
      <c r="P215" s="2">
        <f t="shared" ref="P215" si="572">AJ215*$V$14</f>
        <v>1480.2</v>
      </c>
      <c r="Q215" s="2">
        <f t="shared" ref="Q215" si="573">AK215*$V$14</f>
        <v>1747.3</v>
      </c>
      <c r="R215" s="2">
        <f t="shared" ref="R215" si="574">AL215*$V$14</f>
        <v>1809.2</v>
      </c>
      <c r="S215" s="2">
        <f t="shared" ref="S215" si="575">AM215*$V$14</f>
        <v>1880.9</v>
      </c>
      <c r="T215" s="2">
        <f t="shared" ref="T215" si="576">AN215*$V$14</f>
        <v>1938.4</v>
      </c>
      <c r="U215" s="2" t="e">
        <f t="shared" ref="U215" si="577">AO215*$V$14</f>
        <v>#N/A</v>
      </c>
      <c r="W215" s="170" t="e">
        <v>#N/A</v>
      </c>
      <c r="X215" s="170" t="e">
        <v>#N/A</v>
      </c>
      <c r="Y215" s="170">
        <v>566.5</v>
      </c>
      <c r="Z215" s="170">
        <v>613</v>
      </c>
      <c r="AA215" s="170">
        <v>636.79999999999995</v>
      </c>
      <c r="AB215" s="170">
        <v>760.3</v>
      </c>
      <c r="AC215" s="170">
        <v>800.4</v>
      </c>
      <c r="AD215" s="170">
        <v>829.9</v>
      </c>
      <c r="AE215" s="170">
        <v>853.3</v>
      </c>
      <c r="AF215" s="170">
        <v>924.8</v>
      </c>
      <c r="AG215" s="170">
        <v>1210.0999999999999</v>
      </c>
      <c r="AH215" s="170">
        <v>1269</v>
      </c>
      <c r="AI215" s="170">
        <v>1370.6</v>
      </c>
      <c r="AJ215" s="170">
        <v>1480.2</v>
      </c>
      <c r="AK215" s="170">
        <v>1747.3</v>
      </c>
      <c r="AL215" s="170">
        <v>1809.2</v>
      </c>
      <c r="AM215" s="170">
        <v>1880.9</v>
      </c>
      <c r="AN215" s="170">
        <v>1938.4</v>
      </c>
      <c r="AO215" s="170" t="e">
        <v>#N/A</v>
      </c>
    </row>
    <row r="216" spans="1:43" x14ac:dyDescent="0.25"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</row>
    <row r="217" spans="1:43" ht="15.75" x14ac:dyDescent="0.25">
      <c r="C217" s="3" t="s">
        <v>17</v>
      </c>
      <c r="D217" s="3" t="s">
        <v>25</v>
      </c>
      <c r="E217" s="3" t="s">
        <v>18</v>
      </c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173"/>
      <c r="X217" s="173"/>
      <c r="Y217" s="173"/>
      <c r="Z217" s="173"/>
      <c r="AA217" s="173"/>
      <c r="AB217" s="173"/>
      <c r="AC217" s="173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</row>
    <row r="218" spans="1:43" ht="15.75" x14ac:dyDescent="0.25">
      <c r="B218" t="s">
        <v>25</v>
      </c>
      <c r="C218" s="3" t="s">
        <v>24</v>
      </c>
      <c r="D218">
        <v>20</v>
      </c>
      <c r="E218" s="3" t="s">
        <v>1</v>
      </c>
      <c r="F218" s="3">
        <v>75</v>
      </c>
      <c r="G218" s="3">
        <v>65</v>
      </c>
      <c r="H218" s="3">
        <v>20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173"/>
      <c r="X218" s="173"/>
      <c r="Y218" s="173"/>
      <c r="Z218" s="173"/>
      <c r="AA218" s="173"/>
      <c r="AB218" s="173"/>
      <c r="AC218" s="173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</row>
    <row r="219" spans="1:43" ht="15.75" x14ac:dyDescent="0.25">
      <c r="C219" s="3" t="s">
        <v>42</v>
      </c>
      <c r="D219" s="3" t="s">
        <v>2</v>
      </c>
      <c r="E219" s="3" t="s">
        <v>3</v>
      </c>
      <c r="F219" s="3" t="s">
        <v>4</v>
      </c>
      <c r="G219" s="3" t="s">
        <v>5</v>
      </c>
      <c r="H219" s="3" t="s">
        <v>6</v>
      </c>
      <c r="I219" s="3" t="s">
        <v>7</v>
      </c>
      <c r="J219" s="3" t="s">
        <v>8</v>
      </c>
      <c r="K219" s="3" t="s">
        <v>9</v>
      </c>
      <c r="L219" s="3" t="s">
        <v>10</v>
      </c>
      <c r="M219" s="3" t="s">
        <v>11</v>
      </c>
      <c r="N219" s="3" t="s">
        <v>12</v>
      </c>
      <c r="O219" s="3" t="s">
        <v>13</v>
      </c>
      <c r="P219" s="3" t="s">
        <v>44</v>
      </c>
      <c r="Q219" s="3" t="s">
        <v>14</v>
      </c>
      <c r="R219" s="3" t="s">
        <v>19</v>
      </c>
      <c r="S219" s="3" t="s">
        <v>15</v>
      </c>
      <c r="T219" s="3" t="s">
        <v>45</v>
      </c>
      <c r="U219" s="3">
        <v>0</v>
      </c>
      <c r="V219" s="3"/>
      <c r="W219" s="165"/>
      <c r="X219" s="165"/>
      <c r="Y219" s="173" t="s">
        <v>42</v>
      </c>
      <c r="Z219" s="173" t="s">
        <v>2</v>
      </c>
      <c r="AA219" s="173" t="s">
        <v>3</v>
      </c>
      <c r="AB219" s="173" t="s">
        <v>4</v>
      </c>
      <c r="AC219" s="173" t="s">
        <v>5</v>
      </c>
      <c r="AD219" s="173" t="s">
        <v>6</v>
      </c>
      <c r="AE219" s="173" t="s">
        <v>7</v>
      </c>
      <c r="AF219" s="173" t="s">
        <v>8</v>
      </c>
      <c r="AG219" s="173" t="s">
        <v>9</v>
      </c>
      <c r="AH219" s="173" t="s">
        <v>10</v>
      </c>
      <c r="AI219" s="173" t="s">
        <v>11</v>
      </c>
      <c r="AJ219" s="173" t="s">
        <v>12</v>
      </c>
      <c r="AK219" s="173" t="s">
        <v>13</v>
      </c>
      <c r="AL219" s="173" t="s">
        <v>44</v>
      </c>
      <c r="AM219" s="173" t="s">
        <v>14</v>
      </c>
      <c r="AN219" s="173" t="s">
        <v>19</v>
      </c>
      <c r="AO219" s="173" t="s">
        <v>15</v>
      </c>
      <c r="AP219" s="3" t="s">
        <v>45</v>
      </c>
      <c r="AQ219" s="3">
        <v>0</v>
      </c>
    </row>
    <row r="220" spans="1:43" ht="15.75" x14ac:dyDescent="0.25">
      <c r="A220">
        <v>0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165"/>
      <c r="X220" s="165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  <c r="AN220" s="173"/>
      <c r="AO220" s="173"/>
      <c r="AP220" s="3"/>
      <c r="AQ220" s="3"/>
    </row>
    <row r="221" spans="1:43" ht="119.25" customHeight="1" x14ac:dyDescent="0.25">
      <c r="A221" t="s">
        <v>16</v>
      </c>
      <c r="C221" s="5" t="s">
        <v>2544</v>
      </c>
      <c r="D221" s="5" t="s">
        <v>2545</v>
      </c>
      <c r="E221" s="5" t="s">
        <v>2546</v>
      </c>
      <c r="F221" s="5" t="s">
        <v>2547</v>
      </c>
      <c r="G221" s="5" t="s">
        <v>2548</v>
      </c>
      <c r="H221" s="5" t="s">
        <v>2549</v>
      </c>
      <c r="I221" s="5" t="s">
        <v>2550</v>
      </c>
      <c r="J221" s="5" t="s">
        <v>2551</v>
      </c>
      <c r="K221" s="5" t="s">
        <v>2552</v>
      </c>
      <c r="L221" s="5" t="s">
        <v>2553</v>
      </c>
      <c r="M221" s="5" t="s">
        <v>2554</v>
      </c>
      <c r="N221" s="5" t="s">
        <v>2555</v>
      </c>
      <c r="O221" s="5" t="s">
        <v>2556</v>
      </c>
      <c r="P221" s="5" t="s">
        <v>2557</v>
      </c>
      <c r="Q221" s="5" t="s">
        <v>2558</v>
      </c>
      <c r="R221" s="5" t="s">
        <v>2559</v>
      </c>
      <c r="S221" s="5" t="s">
        <v>2560</v>
      </c>
      <c r="T221" s="5" t="s">
        <v>2561</v>
      </c>
      <c r="U221" s="5" t="s">
        <v>2562</v>
      </c>
      <c r="V221" s="3"/>
      <c r="W221" s="165" t="s">
        <v>16</v>
      </c>
      <c r="X221" s="165"/>
      <c r="Y221" s="174" t="s">
        <v>2563</v>
      </c>
      <c r="Z221" s="174" t="s">
        <v>2564</v>
      </c>
      <c r="AA221" s="174" t="s">
        <v>2565</v>
      </c>
      <c r="AB221" s="174" t="s">
        <v>2566</v>
      </c>
      <c r="AC221" s="174" t="s">
        <v>2567</v>
      </c>
      <c r="AD221" s="174" t="s">
        <v>2568</v>
      </c>
      <c r="AE221" s="174" t="s">
        <v>2569</v>
      </c>
      <c r="AF221" s="174" t="s">
        <v>2570</v>
      </c>
      <c r="AG221" s="174" t="s">
        <v>2571</v>
      </c>
      <c r="AH221" s="174" t="s">
        <v>2572</v>
      </c>
      <c r="AI221" s="174" t="s">
        <v>2573</v>
      </c>
      <c r="AJ221" s="174" t="s">
        <v>2574</v>
      </c>
      <c r="AK221" s="174" t="s">
        <v>2575</v>
      </c>
      <c r="AL221" s="174" t="s">
        <v>2576</v>
      </c>
      <c r="AM221" s="174" t="s">
        <v>2577</v>
      </c>
      <c r="AN221" s="174" t="s">
        <v>2578</v>
      </c>
      <c r="AO221" s="174" t="s">
        <v>2579</v>
      </c>
      <c r="AP221" s="5" t="s">
        <v>2580</v>
      </c>
      <c r="AQ221" s="5" t="s">
        <v>2581</v>
      </c>
    </row>
    <row r="222" spans="1:43" ht="119.25" customHeight="1" x14ac:dyDescent="0.25">
      <c r="A222" t="s">
        <v>46</v>
      </c>
      <c r="C222" s="5" t="s">
        <v>2582</v>
      </c>
      <c r="D222" s="5" t="s">
        <v>2583</v>
      </c>
      <c r="E222" s="5" t="s">
        <v>2584</v>
      </c>
      <c r="F222" s="5" t="s">
        <v>2585</v>
      </c>
      <c r="G222" s="5" t="s">
        <v>2586</v>
      </c>
      <c r="H222" s="5" t="s">
        <v>2587</v>
      </c>
      <c r="I222" s="5" t="s">
        <v>2588</v>
      </c>
      <c r="J222" s="5" t="s">
        <v>2589</v>
      </c>
      <c r="K222" s="5" t="s">
        <v>2590</v>
      </c>
      <c r="L222" s="5" t="s">
        <v>2591</v>
      </c>
      <c r="M222" s="5" t="s">
        <v>2592</v>
      </c>
      <c r="N222" s="5" t="s">
        <v>2593</v>
      </c>
      <c r="O222" s="5" t="s">
        <v>2594</v>
      </c>
      <c r="P222" s="5" t="s">
        <v>2595</v>
      </c>
      <c r="Q222" s="5" t="s">
        <v>2596</v>
      </c>
      <c r="R222" s="5" t="s">
        <v>2597</v>
      </c>
      <c r="S222" s="5" t="s">
        <v>2598</v>
      </c>
      <c r="T222" s="5" t="s">
        <v>2599</v>
      </c>
      <c r="U222" s="5" t="s">
        <v>2600</v>
      </c>
      <c r="V222" s="3"/>
      <c r="W222" s="165" t="s">
        <v>46</v>
      </c>
      <c r="X222" s="165"/>
      <c r="Y222" s="174" t="s">
        <v>2601</v>
      </c>
      <c r="Z222" s="174" t="s">
        <v>2602</v>
      </c>
      <c r="AA222" s="174" t="s">
        <v>2603</v>
      </c>
      <c r="AB222" s="174" t="s">
        <v>2604</v>
      </c>
      <c r="AC222" s="174" t="s">
        <v>2605</v>
      </c>
      <c r="AD222" s="174" t="s">
        <v>2606</v>
      </c>
      <c r="AE222" s="174" t="s">
        <v>2607</v>
      </c>
      <c r="AF222" s="174" t="s">
        <v>2608</v>
      </c>
      <c r="AG222" s="174" t="s">
        <v>2609</v>
      </c>
      <c r="AH222" s="174" t="s">
        <v>2610</v>
      </c>
      <c r="AI222" s="174" t="s">
        <v>2611</v>
      </c>
      <c r="AJ222" s="174" t="s">
        <v>2612</v>
      </c>
      <c r="AK222" s="174" t="s">
        <v>2613</v>
      </c>
      <c r="AL222" s="174" t="s">
        <v>2614</v>
      </c>
      <c r="AM222" s="174" t="s">
        <v>2615</v>
      </c>
      <c r="AN222" s="174" t="s">
        <v>2616</v>
      </c>
      <c r="AO222" s="174" t="s">
        <v>2617</v>
      </c>
      <c r="AP222" s="5" t="s">
        <v>2618</v>
      </c>
      <c r="AQ222" s="5" t="s">
        <v>2619</v>
      </c>
    </row>
    <row r="223" spans="1:43" ht="119.25" customHeight="1" x14ac:dyDescent="0.25">
      <c r="A223" t="s">
        <v>42</v>
      </c>
      <c r="C223" s="5" t="s">
        <v>2620</v>
      </c>
      <c r="D223" s="5" t="s">
        <v>2621</v>
      </c>
      <c r="E223" s="5" t="s">
        <v>2622</v>
      </c>
      <c r="F223" s="5" t="s">
        <v>2623</v>
      </c>
      <c r="G223" s="5" t="s">
        <v>2624</v>
      </c>
      <c r="H223" s="5" t="s">
        <v>2625</v>
      </c>
      <c r="I223" s="5" t="s">
        <v>2626</v>
      </c>
      <c r="J223" s="5" t="s">
        <v>2627</v>
      </c>
      <c r="K223" s="5" t="s">
        <v>2628</v>
      </c>
      <c r="L223" s="5" t="s">
        <v>2629</v>
      </c>
      <c r="M223" s="5" t="s">
        <v>2630</v>
      </c>
      <c r="N223" s="5" t="s">
        <v>2631</v>
      </c>
      <c r="O223" s="5" t="s">
        <v>2632</v>
      </c>
      <c r="P223" s="5" t="s">
        <v>2633</v>
      </c>
      <c r="Q223" s="5" t="s">
        <v>2634</v>
      </c>
      <c r="R223" s="5" t="s">
        <v>2635</v>
      </c>
      <c r="S223" s="5" t="s">
        <v>2636</v>
      </c>
      <c r="T223" s="5" t="s">
        <v>2637</v>
      </c>
      <c r="U223" s="5" t="s">
        <v>2638</v>
      </c>
      <c r="V223" s="3"/>
      <c r="W223" s="165" t="s">
        <v>42</v>
      </c>
      <c r="X223" s="165"/>
      <c r="Y223" s="174" t="s">
        <v>2639</v>
      </c>
      <c r="Z223" s="174" t="s">
        <v>2640</v>
      </c>
      <c r="AA223" s="174" t="s">
        <v>2641</v>
      </c>
      <c r="AB223" s="174" t="s">
        <v>2642</v>
      </c>
      <c r="AC223" s="174" t="s">
        <v>2643</v>
      </c>
      <c r="AD223" s="174" t="s">
        <v>2644</v>
      </c>
      <c r="AE223" s="174" t="s">
        <v>2645</v>
      </c>
      <c r="AF223" s="174" t="s">
        <v>2646</v>
      </c>
      <c r="AG223" s="174" t="s">
        <v>2647</v>
      </c>
      <c r="AH223" s="174" t="s">
        <v>2648</v>
      </c>
      <c r="AI223" s="174" t="s">
        <v>2649</v>
      </c>
      <c r="AJ223" s="174" t="s">
        <v>2650</v>
      </c>
      <c r="AK223" s="174" t="s">
        <v>2651</v>
      </c>
      <c r="AL223" s="174" t="s">
        <v>2652</v>
      </c>
      <c r="AM223" s="174" t="s">
        <v>2653</v>
      </c>
      <c r="AN223" s="174" t="s">
        <v>2654</v>
      </c>
      <c r="AO223" s="174" t="s">
        <v>2655</v>
      </c>
      <c r="AP223" s="5" t="s">
        <v>2656</v>
      </c>
      <c r="AQ223" s="5" t="s">
        <v>2657</v>
      </c>
    </row>
    <row r="224" spans="1:43" ht="119.25" customHeight="1" x14ac:dyDescent="0.25">
      <c r="A224" t="s">
        <v>2</v>
      </c>
      <c r="C224" s="5" t="s">
        <v>2658</v>
      </c>
      <c r="D224" s="5" t="s">
        <v>2659</v>
      </c>
      <c r="E224" s="5" t="s">
        <v>2660</v>
      </c>
      <c r="F224" s="5" t="s">
        <v>2661</v>
      </c>
      <c r="G224" s="5" t="s">
        <v>2662</v>
      </c>
      <c r="H224" s="5" t="s">
        <v>2663</v>
      </c>
      <c r="I224" s="5" t="s">
        <v>2664</v>
      </c>
      <c r="J224" s="5" t="s">
        <v>2665</v>
      </c>
      <c r="K224" s="5" t="s">
        <v>2666</v>
      </c>
      <c r="L224" s="5" t="s">
        <v>2667</v>
      </c>
      <c r="M224" s="5" t="s">
        <v>2668</v>
      </c>
      <c r="N224" s="5" t="s">
        <v>2669</v>
      </c>
      <c r="O224" s="5" t="s">
        <v>2670</v>
      </c>
      <c r="P224" s="5" t="s">
        <v>2671</v>
      </c>
      <c r="Q224" s="5" t="s">
        <v>2672</v>
      </c>
      <c r="R224" s="5" t="s">
        <v>2673</v>
      </c>
      <c r="S224" s="5" t="s">
        <v>2674</v>
      </c>
      <c r="T224" s="5" t="s">
        <v>2675</v>
      </c>
      <c r="U224" s="5" t="s">
        <v>2676</v>
      </c>
      <c r="V224" s="3"/>
      <c r="W224" s="165" t="s">
        <v>2</v>
      </c>
      <c r="X224" s="165"/>
      <c r="Y224" s="174" t="s">
        <v>2677</v>
      </c>
      <c r="Z224" s="174" t="s">
        <v>2678</v>
      </c>
      <c r="AA224" s="174" t="s">
        <v>2679</v>
      </c>
      <c r="AB224" s="174" t="s">
        <v>2680</v>
      </c>
      <c r="AC224" s="174" t="s">
        <v>2681</v>
      </c>
      <c r="AD224" s="174" t="s">
        <v>2682</v>
      </c>
      <c r="AE224" s="174" t="s">
        <v>2683</v>
      </c>
      <c r="AF224" s="174" t="s">
        <v>2684</v>
      </c>
      <c r="AG224" s="174" t="s">
        <v>2685</v>
      </c>
      <c r="AH224" s="174" t="s">
        <v>2686</v>
      </c>
      <c r="AI224" s="174" t="s">
        <v>2687</v>
      </c>
      <c r="AJ224" s="174" t="s">
        <v>2688</v>
      </c>
      <c r="AK224" s="174" t="s">
        <v>2689</v>
      </c>
      <c r="AL224" s="174" t="s">
        <v>2690</v>
      </c>
      <c r="AM224" s="174" t="s">
        <v>2691</v>
      </c>
      <c r="AN224" s="174" t="s">
        <v>2692</v>
      </c>
      <c r="AO224" s="174" t="s">
        <v>2693</v>
      </c>
      <c r="AP224" s="5" t="s">
        <v>2694</v>
      </c>
      <c r="AQ224" s="5" t="s">
        <v>2695</v>
      </c>
    </row>
    <row r="225" spans="1:43" ht="119.25" customHeight="1" x14ac:dyDescent="0.25">
      <c r="A225" t="s">
        <v>3</v>
      </c>
      <c r="C225" s="5" t="s">
        <v>2696</v>
      </c>
      <c r="D225" s="5" t="s">
        <v>2697</v>
      </c>
      <c r="E225" s="5" t="s">
        <v>2698</v>
      </c>
      <c r="F225" s="5" t="s">
        <v>2699</v>
      </c>
      <c r="G225" s="5" t="s">
        <v>2700</v>
      </c>
      <c r="H225" s="5" t="s">
        <v>2701</v>
      </c>
      <c r="I225" s="5" t="s">
        <v>2702</v>
      </c>
      <c r="J225" s="5" t="s">
        <v>2703</v>
      </c>
      <c r="K225" s="5" t="s">
        <v>2704</v>
      </c>
      <c r="L225" s="5" t="s">
        <v>2705</v>
      </c>
      <c r="M225" s="5" t="s">
        <v>2706</v>
      </c>
      <c r="N225" s="5" t="s">
        <v>2707</v>
      </c>
      <c r="O225" s="5" t="s">
        <v>2708</v>
      </c>
      <c r="P225" s="5" t="s">
        <v>2709</v>
      </c>
      <c r="Q225" s="5" t="s">
        <v>2710</v>
      </c>
      <c r="R225" s="5" t="s">
        <v>2711</v>
      </c>
      <c r="S225" s="5" t="s">
        <v>2712</v>
      </c>
      <c r="T225" s="5" t="s">
        <v>2713</v>
      </c>
      <c r="U225" s="5" t="s">
        <v>2714</v>
      </c>
      <c r="V225" s="3"/>
      <c r="W225" s="165" t="s">
        <v>3</v>
      </c>
      <c r="X225" s="165"/>
      <c r="Y225" s="174" t="s">
        <v>2715</v>
      </c>
      <c r="Z225" s="174" t="s">
        <v>2716</v>
      </c>
      <c r="AA225" s="174" t="s">
        <v>2717</v>
      </c>
      <c r="AB225" s="174" t="s">
        <v>2718</v>
      </c>
      <c r="AC225" s="174" t="s">
        <v>2719</v>
      </c>
      <c r="AD225" s="174" t="s">
        <v>2720</v>
      </c>
      <c r="AE225" s="174" t="s">
        <v>2721</v>
      </c>
      <c r="AF225" s="174" t="s">
        <v>2722</v>
      </c>
      <c r="AG225" s="174" t="s">
        <v>2723</v>
      </c>
      <c r="AH225" s="174" t="s">
        <v>2724</v>
      </c>
      <c r="AI225" s="174" t="s">
        <v>2725</v>
      </c>
      <c r="AJ225" s="174" t="s">
        <v>2726</v>
      </c>
      <c r="AK225" s="174" t="s">
        <v>2727</v>
      </c>
      <c r="AL225" s="174" t="s">
        <v>2728</v>
      </c>
      <c r="AM225" s="174" t="s">
        <v>2729</v>
      </c>
      <c r="AN225" s="174" t="s">
        <v>2730</v>
      </c>
      <c r="AO225" s="174" t="s">
        <v>2731</v>
      </c>
      <c r="AP225" s="5" t="s">
        <v>2732</v>
      </c>
      <c r="AQ225" s="5" t="s">
        <v>2733</v>
      </c>
    </row>
    <row r="226" spans="1:43" ht="119.25" customHeight="1" x14ac:dyDescent="0.25">
      <c r="A226" t="s">
        <v>4</v>
      </c>
      <c r="C226" s="5" t="s">
        <v>2734</v>
      </c>
      <c r="D226" s="5" t="s">
        <v>2735</v>
      </c>
      <c r="E226" s="5" t="s">
        <v>2736</v>
      </c>
      <c r="F226" s="5" t="s">
        <v>2737</v>
      </c>
      <c r="G226" s="5" t="s">
        <v>2738</v>
      </c>
      <c r="H226" s="5" t="s">
        <v>2739</v>
      </c>
      <c r="I226" s="5" t="s">
        <v>2740</v>
      </c>
      <c r="J226" s="5" t="s">
        <v>2741</v>
      </c>
      <c r="K226" s="5" t="s">
        <v>2742</v>
      </c>
      <c r="L226" s="5" t="s">
        <v>2743</v>
      </c>
      <c r="M226" s="5" t="s">
        <v>2744</v>
      </c>
      <c r="N226" s="5" t="s">
        <v>2745</v>
      </c>
      <c r="O226" s="5" t="s">
        <v>2746</v>
      </c>
      <c r="P226" s="5" t="s">
        <v>2747</v>
      </c>
      <c r="Q226" s="5" t="s">
        <v>2748</v>
      </c>
      <c r="R226" s="5" t="s">
        <v>2749</v>
      </c>
      <c r="S226" s="5" t="s">
        <v>2750</v>
      </c>
      <c r="T226" s="5" t="s">
        <v>2751</v>
      </c>
      <c r="U226" s="5" t="s">
        <v>2752</v>
      </c>
      <c r="V226" s="3"/>
      <c r="W226" s="165" t="s">
        <v>4</v>
      </c>
      <c r="X226" s="165"/>
      <c r="Y226" s="174" t="s">
        <v>2753</v>
      </c>
      <c r="Z226" s="174" t="s">
        <v>2754</v>
      </c>
      <c r="AA226" s="174" t="s">
        <v>2755</v>
      </c>
      <c r="AB226" s="174" t="s">
        <v>2756</v>
      </c>
      <c r="AC226" s="174" t="s">
        <v>2757</v>
      </c>
      <c r="AD226" s="174" t="s">
        <v>2758</v>
      </c>
      <c r="AE226" s="174" t="s">
        <v>2759</v>
      </c>
      <c r="AF226" s="174" t="s">
        <v>2760</v>
      </c>
      <c r="AG226" s="174" t="s">
        <v>2761</v>
      </c>
      <c r="AH226" s="174" t="s">
        <v>2762</v>
      </c>
      <c r="AI226" s="174" t="s">
        <v>2763</v>
      </c>
      <c r="AJ226" s="174" t="s">
        <v>2764</v>
      </c>
      <c r="AK226" s="174" t="s">
        <v>2765</v>
      </c>
      <c r="AL226" s="174" t="s">
        <v>2766</v>
      </c>
      <c r="AM226" s="174" t="s">
        <v>2767</v>
      </c>
      <c r="AN226" s="174" t="s">
        <v>2768</v>
      </c>
      <c r="AO226" s="174" t="s">
        <v>2769</v>
      </c>
      <c r="AP226" s="5" t="s">
        <v>2770</v>
      </c>
      <c r="AQ226" s="5" t="s">
        <v>2771</v>
      </c>
    </row>
    <row r="227" spans="1:43" ht="119.25" customHeight="1" x14ac:dyDescent="0.25">
      <c r="A227" t="s">
        <v>6</v>
      </c>
      <c r="C227" s="5" t="s">
        <v>2772</v>
      </c>
      <c r="D227" s="5" t="s">
        <v>2773</v>
      </c>
      <c r="E227" s="5" t="s">
        <v>2774</v>
      </c>
      <c r="F227" s="5" t="s">
        <v>2775</v>
      </c>
      <c r="G227" s="5" t="s">
        <v>2776</v>
      </c>
      <c r="H227" s="5" t="s">
        <v>2777</v>
      </c>
      <c r="I227" s="5" t="s">
        <v>2778</v>
      </c>
      <c r="J227" s="5" t="s">
        <v>2779</v>
      </c>
      <c r="K227" s="5" t="s">
        <v>2780</v>
      </c>
      <c r="L227" s="5" t="s">
        <v>2781</v>
      </c>
      <c r="M227" s="5" t="s">
        <v>2782</v>
      </c>
      <c r="N227" s="5" t="s">
        <v>2783</v>
      </c>
      <c r="O227" s="5" t="s">
        <v>2784</v>
      </c>
      <c r="P227" s="5" t="s">
        <v>2785</v>
      </c>
      <c r="Q227" s="5" t="s">
        <v>2786</v>
      </c>
      <c r="R227" s="5" t="s">
        <v>2787</v>
      </c>
      <c r="S227" s="5" t="s">
        <v>2788</v>
      </c>
      <c r="T227" s="5" t="s">
        <v>2789</v>
      </c>
      <c r="U227" s="5" t="s">
        <v>2790</v>
      </c>
      <c r="V227" s="3"/>
      <c r="W227" s="165" t="s">
        <v>6</v>
      </c>
      <c r="X227" s="165"/>
      <c r="Y227" s="174" t="s">
        <v>2791</v>
      </c>
      <c r="Z227" s="174" t="s">
        <v>2792</v>
      </c>
      <c r="AA227" s="174" t="s">
        <v>2793</v>
      </c>
      <c r="AB227" s="174" t="s">
        <v>2794</v>
      </c>
      <c r="AC227" s="174" t="s">
        <v>2795</v>
      </c>
      <c r="AD227" s="174" t="s">
        <v>2796</v>
      </c>
      <c r="AE227" s="174" t="s">
        <v>2797</v>
      </c>
      <c r="AF227" s="174" t="s">
        <v>2798</v>
      </c>
      <c r="AG227" s="174" t="s">
        <v>2799</v>
      </c>
      <c r="AH227" s="174" t="s">
        <v>2800</v>
      </c>
      <c r="AI227" s="174" t="s">
        <v>2801</v>
      </c>
      <c r="AJ227" s="174" t="s">
        <v>2802</v>
      </c>
      <c r="AK227" s="174" t="s">
        <v>2803</v>
      </c>
      <c r="AL227" s="174" t="s">
        <v>2804</v>
      </c>
      <c r="AM227" s="174" t="s">
        <v>2805</v>
      </c>
      <c r="AN227" s="174" t="s">
        <v>2806</v>
      </c>
      <c r="AO227" s="174" t="s">
        <v>2807</v>
      </c>
      <c r="AP227" s="5" t="s">
        <v>2808</v>
      </c>
      <c r="AQ227" s="5" t="s">
        <v>2809</v>
      </c>
    </row>
    <row r="228" spans="1:43" x14ac:dyDescent="0.25">
      <c r="A228" s="6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</row>
    <row r="229" spans="1:43" x14ac:dyDescent="0.25">
      <c r="A229" s="6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</row>
    <row r="230" spans="1:43" x14ac:dyDescent="0.25">
      <c r="A230" s="6"/>
      <c r="C230" s="6" t="s">
        <v>42</v>
      </c>
      <c r="D230" s="6" t="s">
        <v>2</v>
      </c>
      <c r="E230" s="6" t="s">
        <v>3</v>
      </c>
      <c r="F230" s="6" t="s">
        <v>4</v>
      </c>
      <c r="G230" s="6" t="s">
        <v>5</v>
      </c>
      <c r="H230" s="6" t="s">
        <v>6</v>
      </c>
      <c r="I230" s="6" t="s">
        <v>7</v>
      </c>
      <c r="J230" s="6" t="s">
        <v>8</v>
      </c>
      <c r="K230" s="6" t="s">
        <v>9</v>
      </c>
      <c r="L230" s="6" t="s">
        <v>10</v>
      </c>
      <c r="M230" s="6" t="s">
        <v>11</v>
      </c>
      <c r="N230" s="6" t="s">
        <v>12</v>
      </c>
      <c r="O230" s="6" t="s">
        <v>13</v>
      </c>
      <c r="P230" s="6" t="s">
        <v>44</v>
      </c>
      <c r="Q230" s="6" t="s">
        <v>14</v>
      </c>
      <c r="R230" s="6" t="s">
        <v>19</v>
      </c>
      <c r="S230" s="6" t="s">
        <v>15</v>
      </c>
      <c r="T230" s="6" t="s">
        <v>45</v>
      </c>
      <c r="U230" s="6">
        <v>0</v>
      </c>
      <c r="W230" s="171" t="s">
        <v>42</v>
      </c>
      <c r="X230" s="171" t="s">
        <v>2</v>
      </c>
      <c r="Y230" s="171" t="s">
        <v>3</v>
      </c>
      <c r="Z230" s="171" t="s">
        <v>4</v>
      </c>
      <c r="AA230" s="171" t="s">
        <v>5</v>
      </c>
      <c r="AB230" s="171" t="s">
        <v>6</v>
      </c>
      <c r="AC230" s="171" t="s">
        <v>7</v>
      </c>
      <c r="AD230" s="171" t="s">
        <v>8</v>
      </c>
      <c r="AE230" s="171" t="s">
        <v>9</v>
      </c>
      <c r="AF230" s="171" t="s">
        <v>10</v>
      </c>
      <c r="AG230" s="171" t="s">
        <v>11</v>
      </c>
      <c r="AH230" s="171" t="s">
        <v>12</v>
      </c>
      <c r="AI230" s="171" t="s">
        <v>13</v>
      </c>
      <c r="AJ230" s="171" t="s">
        <v>44</v>
      </c>
      <c r="AK230" s="171" t="s">
        <v>14</v>
      </c>
      <c r="AL230" s="171" t="s">
        <v>19</v>
      </c>
      <c r="AM230" s="171" t="s">
        <v>15</v>
      </c>
      <c r="AN230" s="171" t="s">
        <v>45</v>
      </c>
      <c r="AO230" s="171">
        <v>0</v>
      </c>
    </row>
    <row r="231" spans="1:43" x14ac:dyDescent="0.25">
      <c r="A231" s="1" t="s">
        <v>16</v>
      </c>
      <c r="B231" t="s">
        <v>23</v>
      </c>
      <c r="C231" s="2" t="s">
        <v>1862</v>
      </c>
      <c r="D231" s="2" t="s">
        <v>1862</v>
      </c>
      <c r="E231" s="2" t="s">
        <v>1862</v>
      </c>
      <c r="F231" s="2" t="s">
        <v>1862</v>
      </c>
      <c r="G231" s="2" t="s">
        <v>1862</v>
      </c>
      <c r="H231" s="2" t="s">
        <v>1862</v>
      </c>
      <c r="I231" s="2" t="s">
        <v>1862</v>
      </c>
      <c r="J231" s="2" t="s">
        <v>1862</v>
      </c>
      <c r="K231" s="2" t="s">
        <v>1862</v>
      </c>
      <c r="L231" s="2" t="s">
        <v>1862</v>
      </c>
      <c r="M231" s="2" t="s">
        <v>1862</v>
      </c>
      <c r="N231" s="2" t="s">
        <v>1862</v>
      </c>
      <c r="O231" s="2" t="s">
        <v>1862</v>
      </c>
      <c r="P231" s="2" t="s">
        <v>1862</v>
      </c>
      <c r="Q231" s="2" t="s">
        <v>1862</v>
      </c>
      <c r="R231" s="2" t="s">
        <v>1862</v>
      </c>
      <c r="S231" s="2" t="s">
        <v>1862</v>
      </c>
      <c r="T231" s="2" t="s">
        <v>1862</v>
      </c>
      <c r="U231" s="2" t="e">
        <v>#N/A</v>
      </c>
      <c r="W231" s="172" t="s">
        <v>1862</v>
      </c>
      <c r="X231" s="172" t="s">
        <v>1862</v>
      </c>
      <c r="Y231" s="172" t="s">
        <v>1862</v>
      </c>
      <c r="Z231" s="172" t="s">
        <v>1862</v>
      </c>
      <c r="AA231" s="172" t="s">
        <v>1862</v>
      </c>
      <c r="AB231" s="172" t="s">
        <v>1862</v>
      </c>
      <c r="AC231" s="172" t="s">
        <v>1862</v>
      </c>
      <c r="AD231" s="172" t="s">
        <v>1862</v>
      </c>
      <c r="AE231" s="172" t="s">
        <v>1862</v>
      </c>
      <c r="AF231" s="172" t="s">
        <v>1862</v>
      </c>
      <c r="AG231" s="172" t="s">
        <v>1862</v>
      </c>
      <c r="AH231" s="172" t="s">
        <v>1862</v>
      </c>
      <c r="AI231" s="172" t="s">
        <v>1862</v>
      </c>
      <c r="AJ231" s="172" t="s">
        <v>1862</v>
      </c>
      <c r="AK231" s="172" t="s">
        <v>1862</v>
      </c>
      <c r="AL231" s="172" t="s">
        <v>1862</v>
      </c>
      <c r="AM231" s="172" t="s">
        <v>1862</v>
      </c>
      <c r="AN231" s="172" t="s">
        <v>1862</v>
      </c>
      <c r="AO231" s="172" t="e">
        <v>#N/A</v>
      </c>
    </row>
    <row r="232" spans="1:43" x14ac:dyDescent="0.25">
      <c r="A232" s="1" t="s">
        <v>16</v>
      </c>
      <c r="B232" t="s">
        <v>20</v>
      </c>
      <c r="C232" s="2" t="s">
        <v>2810</v>
      </c>
      <c r="D232" s="2" t="s">
        <v>2811</v>
      </c>
      <c r="E232" s="2" t="s">
        <v>2812</v>
      </c>
      <c r="F232" s="2" t="s">
        <v>2813</v>
      </c>
      <c r="G232" s="2" t="s">
        <v>2814</v>
      </c>
      <c r="H232" s="2" t="s">
        <v>2815</v>
      </c>
      <c r="I232" s="2" t="s">
        <v>1121</v>
      </c>
      <c r="J232" s="2" t="s">
        <v>2816</v>
      </c>
      <c r="K232" s="2" t="s">
        <v>2817</v>
      </c>
      <c r="L232" s="2" t="s">
        <v>2818</v>
      </c>
      <c r="M232" s="2" t="s">
        <v>2819</v>
      </c>
      <c r="N232" s="2" t="s">
        <v>2820</v>
      </c>
      <c r="O232" s="2" t="s">
        <v>1126</v>
      </c>
      <c r="P232" s="2" t="s">
        <v>2821</v>
      </c>
      <c r="Q232" s="2" t="s">
        <v>2822</v>
      </c>
      <c r="R232" s="2" t="s">
        <v>2823</v>
      </c>
      <c r="S232" s="2" t="s">
        <v>2824</v>
      </c>
      <c r="T232" s="2" t="s">
        <v>2825</v>
      </c>
      <c r="U232" s="2" t="e">
        <v>#N/A</v>
      </c>
      <c r="W232" s="172" t="s">
        <v>2810</v>
      </c>
      <c r="X232" s="172" t="s">
        <v>2811</v>
      </c>
      <c r="Y232" s="172" t="s">
        <v>2812</v>
      </c>
      <c r="Z232" s="172" t="s">
        <v>2813</v>
      </c>
      <c r="AA232" s="172" t="s">
        <v>2814</v>
      </c>
      <c r="AB232" s="172" t="s">
        <v>2815</v>
      </c>
      <c r="AC232" s="172" t="s">
        <v>1121</v>
      </c>
      <c r="AD232" s="172" t="s">
        <v>2816</v>
      </c>
      <c r="AE232" s="172" t="s">
        <v>2817</v>
      </c>
      <c r="AF232" s="172" t="s">
        <v>2818</v>
      </c>
      <c r="AG232" s="172" t="s">
        <v>2819</v>
      </c>
      <c r="AH232" s="172" t="s">
        <v>2820</v>
      </c>
      <c r="AI232" s="172" t="s">
        <v>1126</v>
      </c>
      <c r="AJ232" s="172" t="s">
        <v>2821</v>
      </c>
      <c r="AK232" s="172" t="s">
        <v>2822</v>
      </c>
      <c r="AL232" s="172" t="s">
        <v>2823</v>
      </c>
      <c r="AM232" s="172" t="s">
        <v>2824</v>
      </c>
      <c r="AN232" s="172" t="s">
        <v>2825</v>
      </c>
      <c r="AO232" s="172" t="e">
        <v>#N/A</v>
      </c>
    </row>
    <row r="233" spans="1:43" x14ac:dyDescent="0.25">
      <c r="A233" s="1" t="s">
        <v>16</v>
      </c>
      <c r="B233" t="s">
        <v>21</v>
      </c>
      <c r="C233" s="2" t="e">
        <v>#N/A</v>
      </c>
      <c r="D233" s="2" t="e">
        <v>#N/A</v>
      </c>
      <c r="E233" s="2" t="s">
        <v>2826</v>
      </c>
      <c r="F233" s="2" t="s">
        <v>946</v>
      </c>
      <c r="G233" s="2" t="s">
        <v>2827</v>
      </c>
      <c r="H233" s="2" t="s">
        <v>2828</v>
      </c>
      <c r="I233" s="2" t="s">
        <v>2829</v>
      </c>
      <c r="J233" s="2" t="s">
        <v>2830</v>
      </c>
      <c r="K233" s="2" t="s">
        <v>2831</v>
      </c>
      <c r="L233" s="2" t="s">
        <v>2832</v>
      </c>
      <c r="M233" s="2" t="s">
        <v>2833</v>
      </c>
      <c r="N233" s="2" t="s">
        <v>2834</v>
      </c>
      <c r="O233" s="2" t="s">
        <v>2835</v>
      </c>
      <c r="P233" s="2" t="s">
        <v>2836</v>
      </c>
      <c r="Q233" s="2" t="s">
        <v>2837</v>
      </c>
      <c r="R233" s="2" t="s">
        <v>2838</v>
      </c>
      <c r="S233" s="2" t="s">
        <v>2839</v>
      </c>
      <c r="T233" s="2" t="s">
        <v>2445</v>
      </c>
      <c r="U233" s="2" t="e">
        <v>#N/A</v>
      </c>
      <c r="W233" s="172" t="e">
        <v>#N/A</v>
      </c>
      <c r="X233" s="172" t="e">
        <v>#N/A</v>
      </c>
      <c r="Y233" s="172" t="s">
        <v>2826</v>
      </c>
      <c r="Z233" s="172" t="s">
        <v>946</v>
      </c>
      <c r="AA233" s="172" t="s">
        <v>2827</v>
      </c>
      <c r="AB233" s="172" t="s">
        <v>2828</v>
      </c>
      <c r="AC233" s="172" t="s">
        <v>2829</v>
      </c>
      <c r="AD233" s="172" t="s">
        <v>2830</v>
      </c>
      <c r="AE233" s="172" t="s">
        <v>2831</v>
      </c>
      <c r="AF233" s="172" t="s">
        <v>2832</v>
      </c>
      <c r="AG233" s="172" t="s">
        <v>2833</v>
      </c>
      <c r="AH233" s="172" t="s">
        <v>2834</v>
      </c>
      <c r="AI233" s="172" t="s">
        <v>2835</v>
      </c>
      <c r="AJ233" s="172" t="s">
        <v>2836</v>
      </c>
      <c r="AK233" s="172" t="s">
        <v>2837</v>
      </c>
      <c r="AL233" s="172" t="s">
        <v>2838</v>
      </c>
      <c r="AM233" s="172" t="s">
        <v>2839</v>
      </c>
      <c r="AN233" s="172" t="s">
        <v>2445</v>
      </c>
      <c r="AO233" s="172" t="e">
        <v>#N/A</v>
      </c>
    </row>
    <row r="234" spans="1:43" x14ac:dyDescent="0.25">
      <c r="A234" s="1" t="s">
        <v>16</v>
      </c>
      <c r="B234" t="s">
        <v>22</v>
      </c>
      <c r="C234" s="2" t="e">
        <f>W234*$V$14</f>
        <v>#N/A</v>
      </c>
      <c r="D234" s="2" t="e">
        <f t="shared" ref="D234" si="578">X234*$V$14</f>
        <v>#N/A</v>
      </c>
      <c r="E234" s="2">
        <f t="shared" ref="E234" si="579">Y234*$V$14</f>
        <v>422.6</v>
      </c>
      <c r="F234" s="2">
        <f t="shared" ref="F234" si="580">Z234*$V$14</f>
        <v>453.4</v>
      </c>
      <c r="G234" s="2">
        <f t="shared" ref="G234" si="581">AA234*$V$14</f>
        <v>469.8</v>
      </c>
      <c r="H234" s="2">
        <f t="shared" ref="H234" si="582">AB234*$V$14</f>
        <v>582.79999999999995</v>
      </c>
      <c r="I234" s="2">
        <f t="shared" ref="I234" si="583">AC234*$V$14</f>
        <v>609.70000000000005</v>
      </c>
      <c r="J234" s="2">
        <f t="shared" ref="J234" si="584">AD234*$V$14</f>
        <v>627.5</v>
      </c>
      <c r="K234" s="2">
        <f t="shared" ref="K234" si="585">AE234*$V$14</f>
        <v>643.9</v>
      </c>
      <c r="L234" s="2">
        <f t="shared" ref="L234" si="586">AF234*$V$14</f>
        <v>702.6</v>
      </c>
      <c r="M234" s="2">
        <f t="shared" ref="M234" si="587">AG234*$V$14</f>
        <v>962.1</v>
      </c>
      <c r="N234" s="2">
        <f t="shared" ref="N234" si="588">AH234*$V$14</f>
        <v>999</v>
      </c>
      <c r="O234" s="2">
        <f t="shared" ref="O234" si="589">AI234*$V$14</f>
        <v>1039.4000000000001</v>
      </c>
      <c r="P234" s="2">
        <f t="shared" ref="P234" si="590">AJ234*$V$14</f>
        <v>1116.8</v>
      </c>
      <c r="Q234" s="2">
        <f t="shared" ref="Q234" si="591">AK234*$V$14</f>
        <v>1352.8</v>
      </c>
      <c r="R234" s="2">
        <f t="shared" ref="R234" si="592">AL234*$V$14</f>
        <v>1394.5</v>
      </c>
      <c r="S234" s="2">
        <f t="shared" ref="S234" si="593">AM234*$V$14</f>
        <v>1440.4</v>
      </c>
      <c r="T234" s="2">
        <f t="shared" ref="T234" si="594">AN234*$V$14</f>
        <v>1479.1</v>
      </c>
      <c r="U234" s="2" t="e">
        <f t="shared" ref="U234" si="595">AO234*$V$14</f>
        <v>#N/A</v>
      </c>
      <c r="W234" s="170" t="e">
        <v>#N/A</v>
      </c>
      <c r="X234" s="170" t="e">
        <v>#N/A</v>
      </c>
      <c r="Y234" s="170">
        <v>422.6</v>
      </c>
      <c r="Z234" s="170">
        <v>453.4</v>
      </c>
      <c r="AA234" s="170">
        <v>469.8</v>
      </c>
      <c r="AB234" s="170">
        <v>582.79999999999995</v>
      </c>
      <c r="AC234" s="170">
        <v>609.70000000000005</v>
      </c>
      <c r="AD234" s="170">
        <v>627.5</v>
      </c>
      <c r="AE234" s="170">
        <v>643.9</v>
      </c>
      <c r="AF234" s="170">
        <v>702.6</v>
      </c>
      <c r="AG234" s="170">
        <v>962.1</v>
      </c>
      <c r="AH234" s="170">
        <v>999</v>
      </c>
      <c r="AI234" s="170">
        <v>1039.4000000000001</v>
      </c>
      <c r="AJ234" s="170">
        <v>1116.8</v>
      </c>
      <c r="AK234" s="170">
        <v>1352.8</v>
      </c>
      <c r="AL234" s="170">
        <v>1394.5</v>
      </c>
      <c r="AM234" s="170">
        <v>1440.4</v>
      </c>
      <c r="AN234" s="170">
        <v>1479.1</v>
      </c>
      <c r="AO234" s="170" t="e">
        <v>#N/A</v>
      </c>
    </row>
    <row r="235" spans="1:43" x14ac:dyDescent="0.25">
      <c r="A235" s="1" t="s">
        <v>46</v>
      </c>
      <c r="B235" t="s">
        <v>23</v>
      </c>
      <c r="C235" s="2" t="s">
        <v>1894</v>
      </c>
      <c r="D235" s="2" t="s">
        <v>1894</v>
      </c>
      <c r="E235" s="2" t="s">
        <v>1894</v>
      </c>
      <c r="F235" s="2" t="s">
        <v>1894</v>
      </c>
      <c r="G235" s="2" t="s">
        <v>1894</v>
      </c>
      <c r="H235" s="2" t="s">
        <v>1894</v>
      </c>
      <c r="I235" s="2" t="s">
        <v>1894</v>
      </c>
      <c r="J235" s="2" t="s">
        <v>1894</v>
      </c>
      <c r="K235" s="2" t="s">
        <v>1894</v>
      </c>
      <c r="L235" s="2" t="s">
        <v>1894</v>
      </c>
      <c r="M235" s="2" t="s">
        <v>1894</v>
      </c>
      <c r="N235" s="2" t="s">
        <v>1894</v>
      </c>
      <c r="O235" s="2" t="s">
        <v>1894</v>
      </c>
      <c r="P235" s="2" t="s">
        <v>1894</v>
      </c>
      <c r="Q235" s="2" t="s">
        <v>1894</v>
      </c>
      <c r="R235" s="2" t="s">
        <v>1894</v>
      </c>
      <c r="S235" s="2" t="s">
        <v>1894</v>
      </c>
      <c r="T235" s="2" t="s">
        <v>1894</v>
      </c>
      <c r="U235" s="2" t="e">
        <v>#N/A</v>
      </c>
      <c r="W235" s="172" t="s">
        <v>1894</v>
      </c>
      <c r="X235" s="172" t="s">
        <v>1894</v>
      </c>
      <c r="Y235" s="172" t="s">
        <v>1894</v>
      </c>
      <c r="Z235" s="172" t="s">
        <v>1894</v>
      </c>
      <c r="AA235" s="172" t="s">
        <v>1894</v>
      </c>
      <c r="AB235" s="172" t="s">
        <v>1894</v>
      </c>
      <c r="AC235" s="172" t="s">
        <v>1894</v>
      </c>
      <c r="AD235" s="172" t="s">
        <v>1894</v>
      </c>
      <c r="AE235" s="172" t="s">
        <v>1894</v>
      </c>
      <c r="AF235" s="172" t="s">
        <v>1894</v>
      </c>
      <c r="AG235" s="172" t="s">
        <v>1894</v>
      </c>
      <c r="AH235" s="172" t="s">
        <v>1894</v>
      </c>
      <c r="AI235" s="172" t="s">
        <v>1894</v>
      </c>
      <c r="AJ235" s="172" t="s">
        <v>1894</v>
      </c>
      <c r="AK235" s="172" t="s">
        <v>1894</v>
      </c>
      <c r="AL235" s="172" t="s">
        <v>1894</v>
      </c>
      <c r="AM235" s="172" t="s">
        <v>1894</v>
      </c>
      <c r="AN235" s="172" t="s">
        <v>1894</v>
      </c>
      <c r="AO235" s="172" t="e">
        <v>#N/A</v>
      </c>
    </row>
    <row r="236" spans="1:43" x14ac:dyDescent="0.25">
      <c r="A236" s="1" t="s">
        <v>46</v>
      </c>
      <c r="B236" t="s">
        <v>20</v>
      </c>
      <c r="C236" s="2" t="s">
        <v>2840</v>
      </c>
      <c r="D236" s="2" t="s">
        <v>2841</v>
      </c>
      <c r="E236" s="2" t="s">
        <v>2842</v>
      </c>
      <c r="F236" s="2" t="s">
        <v>2843</v>
      </c>
      <c r="G236" s="2" t="s">
        <v>1472</v>
      </c>
      <c r="H236" s="2" t="s">
        <v>2844</v>
      </c>
      <c r="I236" s="2" t="s">
        <v>2845</v>
      </c>
      <c r="J236" s="2" t="s">
        <v>2846</v>
      </c>
      <c r="K236" s="2" t="s">
        <v>2847</v>
      </c>
      <c r="L236" s="2" t="s">
        <v>2438</v>
      </c>
      <c r="M236" s="2" t="s">
        <v>2848</v>
      </c>
      <c r="N236" s="2" t="s">
        <v>2849</v>
      </c>
      <c r="O236" s="2" t="s">
        <v>2850</v>
      </c>
      <c r="P236" s="2" t="s">
        <v>2851</v>
      </c>
      <c r="Q236" s="2" t="s">
        <v>2852</v>
      </c>
      <c r="R236" s="2" t="s">
        <v>2853</v>
      </c>
      <c r="S236" s="2" t="s">
        <v>2854</v>
      </c>
      <c r="T236" s="2" t="s">
        <v>2855</v>
      </c>
      <c r="U236" s="2" t="e">
        <v>#N/A</v>
      </c>
      <c r="W236" s="172" t="s">
        <v>2840</v>
      </c>
      <c r="X236" s="172" t="s">
        <v>2841</v>
      </c>
      <c r="Y236" s="172" t="s">
        <v>2842</v>
      </c>
      <c r="Z236" s="172" t="s">
        <v>2843</v>
      </c>
      <c r="AA236" s="172" t="s">
        <v>1472</v>
      </c>
      <c r="AB236" s="172" t="s">
        <v>2844</v>
      </c>
      <c r="AC236" s="172" t="s">
        <v>2845</v>
      </c>
      <c r="AD236" s="172" t="s">
        <v>2846</v>
      </c>
      <c r="AE236" s="172" t="s">
        <v>2847</v>
      </c>
      <c r="AF236" s="172" t="s">
        <v>2438</v>
      </c>
      <c r="AG236" s="172" t="s">
        <v>2848</v>
      </c>
      <c r="AH236" s="172" t="s">
        <v>2849</v>
      </c>
      <c r="AI236" s="172" t="s">
        <v>2850</v>
      </c>
      <c r="AJ236" s="172" t="s">
        <v>2851</v>
      </c>
      <c r="AK236" s="172" t="s">
        <v>2852</v>
      </c>
      <c r="AL236" s="172" t="s">
        <v>2853</v>
      </c>
      <c r="AM236" s="172" t="s">
        <v>2854</v>
      </c>
      <c r="AN236" s="172" t="s">
        <v>2855</v>
      </c>
      <c r="AO236" s="172" t="e">
        <v>#N/A</v>
      </c>
    </row>
    <row r="237" spans="1:43" x14ac:dyDescent="0.25">
      <c r="A237" s="1" t="s">
        <v>46</v>
      </c>
      <c r="B237" t="s">
        <v>21</v>
      </c>
      <c r="C237" s="2" t="e">
        <v>#N/A</v>
      </c>
      <c r="D237" s="2" t="e">
        <v>#N/A</v>
      </c>
      <c r="E237" s="2" t="s">
        <v>2856</v>
      </c>
      <c r="F237" s="2" t="s">
        <v>2857</v>
      </c>
      <c r="G237" s="2" t="s">
        <v>2031</v>
      </c>
      <c r="H237" s="2" t="s">
        <v>2858</v>
      </c>
      <c r="I237" s="2" t="s">
        <v>2859</v>
      </c>
      <c r="J237" s="2" t="s">
        <v>1092</v>
      </c>
      <c r="K237" s="2" t="s">
        <v>2860</v>
      </c>
      <c r="L237" s="2" t="s">
        <v>2861</v>
      </c>
      <c r="M237" s="2" t="s">
        <v>2862</v>
      </c>
      <c r="N237" s="2" t="s">
        <v>2863</v>
      </c>
      <c r="O237" s="2" t="s">
        <v>2864</v>
      </c>
      <c r="P237" s="2" t="s">
        <v>2865</v>
      </c>
      <c r="Q237" s="2" t="s">
        <v>2536</v>
      </c>
      <c r="R237" s="2" t="s">
        <v>2866</v>
      </c>
      <c r="S237" s="2" t="s">
        <v>2867</v>
      </c>
      <c r="T237" s="2" t="s">
        <v>2868</v>
      </c>
      <c r="U237" s="2" t="e">
        <v>#N/A</v>
      </c>
      <c r="W237" s="172" t="e">
        <v>#N/A</v>
      </c>
      <c r="X237" s="172" t="e">
        <v>#N/A</v>
      </c>
      <c r="Y237" s="172" t="s">
        <v>2856</v>
      </c>
      <c r="Z237" s="172" t="s">
        <v>2857</v>
      </c>
      <c r="AA237" s="172" t="s">
        <v>2031</v>
      </c>
      <c r="AB237" s="172" t="s">
        <v>2858</v>
      </c>
      <c r="AC237" s="172" t="s">
        <v>2859</v>
      </c>
      <c r="AD237" s="172" t="s">
        <v>1092</v>
      </c>
      <c r="AE237" s="172" t="s">
        <v>2860</v>
      </c>
      <c r="AF237" s="172" t="s">
        <v>2861</v>
      </c>
      <c r="AG237" s="172" t="s">
        <v>2862</v>
      </c>
      <c r="AH237" s="172" t="s">
        <v>2863</v>
      </c>
      <c r="AI237" s="172" t="s">
        <v>2864</v>
      </c>
      <c r="AJ237" s="172" t="s">
        <v>2865</v>
      </c>
      <c r="AK237" s="172" t="s">
        <v>2536</v>
      </c>
      <c r="AL237" s="172" t="s">
        <v>2866</v>
      </c>
      <c r="AM237" s="172" t="s">
        <v>2867</v>
      </c>
      <c r="AN237" s="172" t="s">
        <v>2868</v>
      </c>
      <c r="AO237" s="172" t="e">
        <v>#N/A</v>
      </c>
    </row>
    <row r="238" spans="1:43" x14ac:dyDescent="0.25">
      <c r="A238" s="1" t="s">
        <v>46</v>
      </c>
      <c r="B238" t="s">
        <v>22</v>
      </c>
      <c r="C238" s="2" t="e">
        <f>W238*$V$14</f>
        <v>#N/A</v>
      </c>
      <c r="D238" s="2" t="e">
        <f t="shared" ref="D238" si="596">X238*$V$14</f>
        <v>#N/A</v>
      </c>
      <c r="E238" s="2">
        <f t="shared" ref="E238" si="597">Y238*$V$14</f>
        <v>432.7</v>
      </c>
      <c r="F238" s="2">
        <f t="shared" ref="F238" si="598">Z238*$V$14</f>
        <v>464.4</v>
      </c>
      <c r="G238" s="2">
        <f t="shared" ref="G238" si="599">AA238*$V$14</f>
        <v>481.3</v>
      </c>
      <c r="H238" s="2">
        <f t="shared" ref="H238" si="600">AB238*$V$14</f>
        <v>595.1</v>
      </c>
      <c r="I238" s="2">
        <f t="shared" ref="I238" si="601">AC238*$V$14</f>
        <v>623.1</v>
      </c>
      <c r="J238" s="2">
        <f t="shared" ref="J238" si="602">AD238*$V$14</f>
        <v>641.79999999999995</v>
      </c>
      <c r="K238" s="2">
        <f t="shared" ref="K238" si="603">AE238*$V$14</f>
        <v>658.7</v>
      </c>
      <c r="L238" s="2">
        <f t="shared" ref="L238" si="604">AF238*$V$14</f>
        <v>720.1</v>
      </c>
      <c r="M238" s="2">
        <f t="shared" ref="M238" si="605">AG238*$V$14</f>
        <v>981</v>
      </c>
      <c r="N238" s="2">
        <f t="shared" ref="N238" si="606">AH238*$V$14</f>
        <v>1019.6</v>
      </c>
      <c r="O238" s="2">
        <f t="shared" ref="O238" si="607">AI238*$V$14</f>
        <v>1062.5</v>
      </c>
      <c r="P238" s="2">
        <f t="shared" ref="P238" si="608">AJ238*$V$14</f>
        <v>1141.2</v>
      </c>
      <c r="Q238" s="2">
        <f t="shared" ref="Q238" si="609">AK238*$V$14</f>
        <v>1379.7</v>
      </c>
      <c r="R238" s="2">
        <f t="shared" ref="R238" si="610">AL238*$V$14</f>
        <v>1422.6</v>
      </c>
      <c r="S238" s="2">
        <f t="shared" ref="S238" si="611">AM238*$V$14</f>
        <v>1470.7</v>
      </c>
      <c r="T238" s="2">
        <f t="shared" ref="T238" si="612">AN238*$V$14</f>
        <v>1511.1</v>
      </c>
      <c r="U238" s="2" t="e">
        <f t="shared" ref="U238" si="613">AO238*$V$14</f>
        <v>#N/A</v>
      </c>
      <c r="W238" s="170" t="e">
        <v>#N/A</v>
      </c>
      <c r="X238" s="170" t="e">
        <v>#N/A</v>
      </c>
      <c r="Y238" s="170">
        <v>432.7</v>
      </c>
      <c r="Z238" s="170">
        <v>464.4</v>
      </c>
      <c r="AA238" s="170">
        <v>481.3</v>
      </c>
      <c r="AB238" s="170">
        <v>595.1</v>
      </c>
      <c r="AC238" s="170">
        <v>623.1</v>
      </c>
      <c r="AD238" s="170">
        <v>641.79999999999995</v>
      </c>
      <c r="AE238" s="170">
        <v>658.7</v>
      </c>
      <c r="AF238" s="170">
        <v>720.1</v>
      </c>
      <c r="AG238" s="170">
        <v>981</v>
      </c>
      <c r="AH238" s="170">
        <v>1019.6</v>
      </c>
      <c r="AI238" s="170">
        <v>1062.5</v>
      </c>
      <c r="AJ238" s="170">
        <v>1141.2</v>
      </c>
      <c r="AK238" s="170">
        <v>1379.7</v>
      </c>
      <c r="AL238" s="170">
        <v>1422.6</v>
      </c>
      <c r="AM238" s="170">
        <v>1470.7</v>
      </c>
      <c r="AN238" s="170">
        <v>1511.1</v>
      </c>
      <c r="AO238" s="170" t="e">
        <v>#N/A</v>
      </c>
    </row>
    <row r="239" spans="1:43" x14ac:dyDescent="0.25">
      <c r="A239" s="1" t="s">
        <v>42</v>
      </c>
      <c r="B239" t="s">
        <v>23</v>
      </c>
      <c r="C239" s="2" t="s">
        <v>2869</v>
      </c>
      <c r="D239" s="2" t="s">
        <v>2869</v>
      </c>
      <c r="E239" s="2" t="s">
        <v>2869</v>
      </c>
      <c r="F239" s="2" t="s">
        <v>2869</v>
      </c>
      <c r="G239" s="2" t="s">
        <v>2869</v>
      </c>
      <c r="H239" s="2" t="s">
        <v>2869</v>
      </c>
      <c r="I239" s="2" t="s">
        <v>2869</v>
      </c>
      <c r="J239" s="2" t="s">
        <v>2869</v>
      </c>
      <c r="K239" s="2" t="s">
        <v>2869</v>
      </c>
      <c r="L239" s="2" t="s">
        <v>2869</v>
      </c>
      <c r="M239" s="2" t="s">
        <v>2869</v>
      </c>
      <c r="N239" s="2" t="s">
        <v>2869</v>
      </c>
      <c r="O239" s="2" t="s">
        <v>2869</v>
      </c>
      <c r="P239" s="2" t="s">
        <v>2869</v>
      </c>
      <c r="Q239" s="2" t="s">
        <v>2869</v>
      </c>
      <c r="R239" s="2" t="s">
        <v>2869</v>
      </c>
      <c r="S239" s="2" t="s">
        <v>2869</v>
      </c>
      <c r="T239" s="2" t="s">
        <v>2869</v>
      </c>
      <c r="U239" s="2" t="e">
        <v>#N/A</v>
      </c>
      <c r="W239" s="172" t="s">
        <v>2869</v>
      </c>
      <c r="X239" s="172" t="s">
        <v>2869</v>
      </c>
      <c r="Y239" s="172" t="s">
        <v>2869</v>
      </c>
      <c r="Z239" s="172" t="s">
        <v>2869</v>
      </c>
      <c r="AA239" s="172" t="s">
        <v>2869</v>
      </c>
      <c r="AB239" s="172" t="s">
        <v>2869</v>
      </c>
      <c r="AC239" s="172" t="s">
        <v>2869</v>
      </c>
      <c r="AD239" s="172" t="s">
        <v>2869</v>
      </c>
      <c r="AE239" s="172" t="s">
        <v>2869</v>
      </c>
      <c r="AF239" s="172" t="s">
        <v>2869</v>
      </c>
      <c r="AG239" s="172" t="s">
        <v>2869</v>
      </c>
      <c r="AH239" s="172" t="s">
        <v>2869</v>
      </c>
      <c r="AI239" s="172" t="s">
        <v>2869</v>
      </c>
      <c r="AJ239" s="172" t="s">
        <v>2869</v>
      </c>
      <c r="AK239" s="172" t="s">
        <v>2869</v>
      </c>
      <c r="AL239" s="172" t="s">
        <v>2869</v>
      </c>
      <c r="AM239" s="172" t="s">
        <v>2869</v>
      </c>
      <c r="AN239" s="172" t="s">
        <v>2869</v>
      </c>
      <c r="AO239" s="172" t="e">
        <v>#N/A</v>
      </c>
    </row>
    <row r="240" spans="1:43" x14ac:dyDescent="0.25">
      <c r="A240" s="1" t="s">
        <v>42</v>
      </c>
      <c r="B240" t="s">
        <v>20</v>
      </c>
      <c r="C240" s="2" t="s">
        <v>2870</v>
      </c>
      <c r="D240" s="2" t="s">
        <v>1929</v>
      </c>
      <c r="E240" s="2" t="s">
        <v>2871</v>
      </c>
      <c r="F240" s="2" t="s">
        <v>2872</v>
      </c>
      <c r="G240" s="2" t="s">
        <v>2873</v>
      </c>
      <c r="H240" s="2" t="s">
        <v>2874</v>
      </c>
      <c r="I240" s="2" t="s">
        <v>2875</v>
      </c>
      <c r="J240" s="2" t="s">
        <v>2876</v>
      </c>
      <c r="K240" s="2" t="s">
        <v>2877</v>
      </c>
      <c r="L240" s="2" t="s">
        <v>2878</v>
      </c>
      <c r="M240" s="2" t="s">
        <v>2879</v>
      </c>
      <c r="N240" s="2" t="s">
        <v>2880</v>
      </c>
      <c r="O240" s="2" t="s">
        <v>2075</v>
      </c>
      <c r="P240" s="2" t="s">
        <v>2881</v>
      </c>
      <c r="Q240" s="2" t="s">
        <v>2882</v>
      </c>
      <c r="R240" s="2" t="s">
        <v>2883</v>
      </c>
      <c r="S240" s="2" t="s">
        <v>2884</v>
      </c>
      <c r="T240" s="2" t="s">
        <v>2079</v>
      </c>
      <c r="U240" s="2" t="e">
        <v>#N/A</v>
      </c>
      <c r="W240" s="172" t="s">
        <v>2870</v>
      </c>
      <c r="X240" s="172" t="s">
        <v>1929</v>
      </c>
      <c r="Y240" s="172" t="s">
        <v>2871</v>
      </c>
      <c r="Z240" s="172" t="s">
        <v>2872</v>
      </c>
      <c r="AA240" s="172" t="s">
        <v>2873</v>
      </c>
      <c r="AB240" s="172" t="s">
        <v>2874</v>
      </c>
      <c r="AC240" s="172" t="s">
        <v>2875</v>
      </c>
      <c r="AD240" s="172" t="s">
        <v>2876</v>
      </c>
      <c r="AE240" s="172" t="s">
        <v>2877</v>
      </c>
      <c r="AF240" s="172" t="s">
        <v>2878</v>
      </c>
      <c r="AG240" s="172" t="s">
        <v>2879</v>
      </c>
      <c r="AH240" s="172" t="s">
        <v>2880</v>
      </c>
      <c r="AI240" s="172" t="s">
        <v>2075</v>
      </c>
      <c r="AJ240" s="172" t="s">
        <v>2881</v>
      </c>
      <c r="AK240" s="172" t="s">
        <v>2882</v>
      </c>
      <c r="AL240" s="172" t="s">
        <v>2883</v>
      </c>
      <c r="AM240" s="172" t="s">
        <v>2884</v>
      </c>
      <c r="AN240" s="172" t="s">
        <v>2079</v>
      </c>
      <c r="AO240" s="172" t="e">
        <v>#N/A</v>
      </c>
    </row>
    <row r="241" spans="1:41" x14ac:dyDescent="0.25">
      <c r="A241" s="1" t="s">
        <v>42</v>
      </c>
      <c r="B241" t="s">
        <v>21</v>
      </c>
      <c r="C241" s="2" t="e">
        <v>#N/A</v>
      </c>
      <c r="D241" s="2" t="e">
        <v>#N/A</v>
      </c>
      <c r="E241" s="2" t="s">
        <v>1931</v>
      </c>
      <c r="F241" s="2" t="s">
        <v>2885</v>
      </c>
      <c r="G241" s="2" t="s">
        <v>2886</v>
      </c>
      <c r="H241" s="2" t="s">
        <v>2887</v>
      </c>
      <c r="I241" s="2" t="s">
        <v>984</v>
      </c>
      <c r="J241" s="2" t="s">
        <v>2888</v>
      </c>
      <c r="K241" s="2" t="s">
        <v>2889</v>
      </c>
      <c r="L241" s="2" t="s">
        <v>2890</v>
      </c>
      <c r="M241" s="2" t="s">
        <v>2891</v>
      </c>
      <c r="N241" s="2" t="s">
        <v>2892</v>
      </c>
      <c r="O241" s="2" t="s">
        <v>2893</v>
      </c>
      <c r="P241" s="2" t="s">
        <v>2894</v>
      </c>
      <c r="Q241" s="2" t="s">
        <v>2895</v>
      </c>
      <c r="R241" s="2" t="s">
        <v>2896</v>
      </c>
      <c r="S241" s="2" t="s">
        <v>2897</v>
      </c>
      <c r="T241" s="2" t="s">
        <v>2898</v>
      </c>
      <c r="U241" s="2" t="e">
        <v>#N/A</v>
      </c>
      <c r="W241" s="172" t="e">
        <v>#N/A</v>
      </c>
      <c r="X241" s="172" t="e">
        <v>#N/A</v>
      </c>
      <c r="Y241" s="172" t="s">
        <v>1931</v>
      </c>
      <c r="Z241" s="172" t="s">
        <v>2885</v>
      </c>
      <c r="AA241" s="172" t="s">
        <v>2886</v>
      </c>
      <c r="AB241" s="172" t="s">
        <v>2887</v>
      </c>
      <c r="AC241" s="172" t="s">
        <v>984</v>
      </c>
      <c r="AD241" s="172" t="s">
        <v>2888</v>
      </c>
      <c r="AE241" s="172" t="s">
        <v>2889</v>
      </c>
      <c r="AF241" s="172" t="s">
        <v>2890</v>
      </c>
      <c r="AG241" s="172" t="s">
        <v>2891</v>
      </c>
      <c r="AH241" s="172" t="s">
        <v>2892</v>
      </c>
      <c r="AI241" s="172" t="s">
        <v>2893</v>
      </c>
      <c r="AJ241" s="172" t="s">
        <v>2894</v>
      </c>
      <c r="AK241" s="172" t="s">
        <v>2895</v>
      </c>
      <c r="AL241" s="172" t="s">
        <v>2896</v>
      </c>
      <c r="AM241" s="172" t="s">
        <v>2897</v>
      </c>
      <c r="AN241" s="172" t="s">
        <v>2898</v>
      </c>
      <c r="AO241" s="172" t="e">
        <v>#N/A</v>
      </c>
    </row>
    <row r="242" spans="1:41" x14ac:dyDescent="0.25">
      <c r="A242" s="1" t="s">
        <v>42</v>
      </c>
      <c r="B242" t="s">
        <v>22</v>
      </c>
      <c r="C242" s="2" t="e">
        <f>W242*$V$14</f>
        <v>#N/A</v>
      </c>
      <c r="D242" s="2" t="e">
        <f t="shared" ref="D242" si="614">X242*$V$14</f>
        <v>#N/A</v>
      </c>
      <c r="E242" s="2">
        <f t="shared" ref="E242" si="615">Y242*$V$14</f>
        <v>444.7</v>
      </c>
      <c r="F242" s="2">
        <f t="shared" ref="F242" si="616">Z242*$V$14</f>
        <v>477.4</v>
      </c>
      <c r="G242" s="2">
        <f t="shared" ref="G242" si="617">AA242*$V$14</f>
        <v>494.6</v>
      </c>
      <c r="H242" s="2">
        <f t="shared" ref="H242" si="618">AB242*$V$14</f>
        <v>609.4</v>
      </c>
      <c r="I242" s="2">
        <f t="shared" ref="I242" si="619">AC242*$V$14</f>
        <v>638.29999999999995</v>
      </c>
      <c r="J242" s="2">
        <f t="shared" ref="J242" si="620">AD242*$V$14</f>
        <v>657.9</v>
      </c>
      <c r="K242" s="2">
        <f t="shared" ref="K242" si="621">AE242*$V$14</f>
        <v>675.3</v>
      </c>
      <c r="L242" s="2">
        <f t="shared" ref="L242" si="622">AF242*$V$14</f>
        <v>740.5</v>
      </c>
      <c r="M242" s="2">
        <f t="shared" ref="M242" si="623">AG242*$V$14</f>
        <v>1002.9</v>
      </c>
      <c r="N242" s="2">
        <f t="shared" ref="N242" si="624">AH242*$V$14</f>
        <v>1043.2</v>
      </c>
      <c r="O242" s="2">
        <f t="shared" ref="O242" si="625">AI242*$V$14</f>
        <v>1088.3</v>
      </c>
      <c r="P242" s="2">
        <f t="shared" ref="P242" si="626">AJ242*$V$14</f>
        <v>1168.5</v>
      </c>
      <c r="Q242" s="2">
        <f t="shared" ref="Q242" si="627">AK242*$V$14</f>
        <v>1410.2</v>
      </c>
      <c r="R242" s="2">
        <f t="shared" ref="R242" si="628">AL242*$V$14</f>
        <v>1454.7</v>
      </c>
      <c r="S242" s="2">
        <f t="shared" ref="S242" si="629">AM242*$V$14</f>
        <v>1505</v>
      </c>
      <c r="T242" s="2">
        <f t="shared" ref="T242" si="630">AN242*$V$14</f>
        <v>1546.8</v>
      </c>
      <c r="U242" s="2" t="e">
        <f t="shared" ref="U242" si="631">AO242*$V$14</f>
        <v>#N/A</v>
      </c>
      <c r="W242" s="170" t="e">
        <v>#N/A</v>
      </c>
      <c r="X242" s="170" t="e">
        <v>#N/A</v>
      </c>
      <c r="Y242" s="170">
        <v>444.7</v>
      </c>
      <c r="Z242" s="170">
        <v>477.4</v>
      </c>
      <c r="AA242" s="170">
        <v>494.6</v>
      </c>
      <c r="AB242" s="170">
        <v>609.4</v>
      </c>
      <c r="AC242" s="170">
        <v>638.29999999999995</v>
      </c>
      <c r="AD242" s="170">
        <v>657.9</v>
      </c>
      <c r="AE242" s="170">
        <v>675.3</v>
      </c>
      <c r="AF242" s="170">
        <v>740.5</v>
      </c>
      <c r="AG242" s="170">
        <v>1002.9</v>
      </c>
      <c r="AH242" s="170">
        <v>1043.2</v>
      </c>
      <c r="AI242" s="170">
        <v>1088.3</v>
      </c>
      <c r="AJ242" s="170">
        <v>1168.5</v>
      </c>
      <c r="AK242" s="170">
        <v>1410.2</v>
      </c>
      <c r="AL242" s="170">
        <v>1454.7</v>
      </c>
      <c r="AM242" s="170">
        <v>1505</v>
      </c>
      <c r="AN242" s="170">
        <v>1546.8</v>
      </c>
      <c r="AO242" s="170" t="e">
        <v>#N/A</v>
      </c>
    </row>
    <row r="243" spans="1:41" x14ac:dyDescent="0.25">
      <c r="A243" s="1" t="s">
        <v>2</v>
      </c>
      <c r="B243" t="s">
        <v>23</v>
      </c>
      <c r="C243" s="2" t="s">
        <v>1956</v>
      </c>
      <c r="D243" s="2" t="s">
        <v>1956</v>
      </c>
      <c r="E243" s="2" t="s">
        <v>1956</v>
      </c>
      <c r="F243" s="2" t="s">
        <v>1956</v>
      </c>
      <c r="G243" s="2" t="s">
        <v>1956</v>
      </c>
      <c r="H243" s="2" t="s">
        <v>1956</v>
      </c>
      <c r="I243" s="2" t="s">
        <v>1956</v>
      </c>
      <c r="J243" s="2" t="s">
        <v>1956</v>
      </c>
      <c r="K243" s="2" t="s">
        <v>1956</v>
      </c>
      <c r="L243" s="2" t="s">
        <v>1956</v>
      </c>
      <c r="M243" s="2" t="s">
        <v>1956</v>
      </c>
      <c r="N243" s="2" t="s">
        <v>1956</v>
      </c>
      <c r="O243" s="2" t="s">
        <v>1956</v>
      </c>
      <c r="P243" s="2" t="s">
        <v>1956</v>
      </c>
      <c r="Q243" s="2" t="s">
        <v>1956</v>
      </c>
      <c r="R243" s="2" t="s">
        <v>1956</v>
      </c>
      <c r="S243" s="2" t="s">
        <v>1956</v>
      </c>
      <c r="T243" s="2" t="s">
        <v>1956</v>
      </c>
      <c r="U243" s="2" t="e">
        <v>#N/A</v>
      </c>
      <c r="W243" s="172" t="s">
        <v>1956</v>
      </c>
      <c r="X243" s="172" t="s">
        <v>1956</v>
      </c>
      <c r="Y243" s="172" t="s">
        <v>1956</v>
      </c>
      <c r="Z243" s="172" t="s">
        <v>1956</v>
      </c>
      <c r="AA243" s="172" t="s">
        <v>1956</v>
      </c>
      <c r="AB243" s="172" t="s">
        <v>1956</v>
      </c>
      <c r="AC243" s="172" t="s">
        <v>1956</v>
      </c>
      <c r="AD243" s="172" t="s">
        <v>1956</v>
      </c>
      <c r="AE243" s="172" t="s">
        <v>1956</v>
      </c>
      <c r="AF243" s="172" t="s">
        <v>1956</v>
      </c>
      <c r="AG243" s="172" t="s">
        <v>1956</v>
      </c>
      <c r="AH243" s="172" t="s">
        <v>1956</v>
      </c>
      <c r="AI243" s="172" t="s">
        <v>1956</v>
      </c>
      <c r="AJ243" s="172" t="s">
        <v>1956</v>
      </c>
      <c r="AK243" s="172" t="s">
        <v>1956</v>
      </c>
      <c r="AL243" s="172" t="s">
        <v>1956</v>
      </c>
      <c r="AM243" s="172" t="s">
        <v>1956</v>
      </c>
      <c r="AN243" s="172" t="s">
        <v>1956</v>
      </c>
      <c r="AO243" s="172" t="e">
        <v>#N/A</v>
      </c>
    </row>
    <row r="244" spans="1:41" x14ac:dyDescent="0.25">
      <c r="A244" s="1" t="s">
        <v>2</v>
      </c>
      <c r="B244" t="s">
        <v>20</v>
      </c>
      <c r="C244" s="2" t="s">
        <v>1468</v>
      </c>
      <c r="D244" s="2" t="s">
        <v>2899</v>
      </c>
      <c r="E244" s="2" t="s">
        <v>2900</v>
      </c>
      <c r="F244" s="2" t="s">
        <v>2901</v>
      </c>
      <c r="G244" s="2" t="s">
        <v>1474</v>
      </c>
      <c r="H244" s="2" t="s">
        <v>2902</v>
      </c>
      <c r="I244" s="2" t="s">
        <v>2903</v>
      </c>
      <c r="J244" s="2" t="s">
        <v>2438</v>
      </c>
      <c r="K244" s="2" t="s">
        <v>2904</v>
      </c>
      <c r="L244" s="2" t="s">
        <v>2905</v>
      </c>
      <c r="M244" s="2" t="s">
        <v>2906</v>
      </c>
      <c r="N244" s="2" t="s">
        <v>2907</v>
      </c>
      <c r="O244" s="2" t="s">
        <v>2908</v>
      </c>
      <c r="P244" s="2" t="s">
        <v>2909</v>
      </c>
      <c r="Q244" s="2" t="s">
        <v>2910</v>
      </c>
      <c r="R244" s="2" t="s">
        <v>2911</v>
      </c>
      <c r="S244" s="2" t="s">
        <v>2912</v>
      </c>
      <c r="T244" s="2" t="s">
        <v>2913</v>
      </c>
      <c r="U244" s="2" t="e">
        <v>#N/A</v>
      </c>
      <c r="W244" s="172" t="s">
        <v>1468</v>
      </c>
      <c r="X244" s="172" t="s">
        <v>2899</v>
      </c>
      <c r="Y244" s="172" t="s">
        <v>2900</v>
      </c>
      <c r="Z244" s="172" t="s">
        <v>2901</v>
      </c>
      <c r="AA244" s="172" t="s">
        <v>1474</v>
      </c>
      <c r="AB244" s="172" t="s">
        <v>2902</v>
      </c>
      <c r="AC244" s="172" t="s">
        <v>2903</v>
      </c>
      <c r="AD244" s="172" t="s">
        <v>2438</v>
      </c>
      <c r="AE244" s="172" t="s">
        <v>2904</v>
      </c>
      <c r="AF244" s="172" t="s">
        <v>2905</v>
      </c>
      <c r="AG244" s="172" t="s">
        <v>2906</v>
      </c>
      <c r="AH244" s="172" t="s">
        <v>2907</v>
      </c>
      <c r="AI244" s="172" t="s">
        <v>2908</v>
      </c>
      <c r="AJ244" s="172" t="s">
        <v>2909</v>
      </c>
      <c r="AK244" s="172" t="s">
        <v>2910</v>
      </c>
      <c r="AL244" s="172" t="s">
        <v>2911</v>
      </c>
      <c r="AM244" s="172" t="s">
        <v>2912</v>
      </c>
      <c r="AN244" s="172" t="s">
        <v>2913</v>
      </c>
      <c r="AO244" s="172" t="e">
        <v>#N/A</v>
      </c>
    </row>
    <row r="245" spans="1:41" x14ac:dyDescent="0.25">
      <c r="A245" s="1" t="s">
        <v>2</v>
      </c>
      <c r="B245" t="s">
        <v>21</v>
      </c>
      <c r="C245" s="2" t="e">
        <v>#N/A</v>
      </c>
      <c r="D245" s="2" t="e">
        <v>#N/A</v>
      </c>
      <c r="E245" s="2" t="s">
        <v>2914</v>
      </c>
      <c r="F245" s="2" t="s">
        <v>2915</v>
      </c>
      <c r="G245" s="2" t="s">
        <v>1110</v>
      </c>
      <c r="H245" s="2" t="s">
        <v>2916</v>
      </c>
      <c r="I245" s="2" t="s">
        <v>2917</v>
      </c>
      <c r="J245" s="2" t="s">
        <v>2861</v>
      </c>
      <c r="K245" s="2" t="s">
        <v>2918</v>
      </c>
      <c r="L245" s="2" t="s">
        <v>1096</v>
      </c>
      <c r="M245" s="2" t="s">
        <v>2377</v>
      </c>
      <c r="N245" s="2" t="s">
        <v>2919</v>
      </c>
      <c r="O245" s="2" t="s">
        <v>2920</v>
      </c>
      <c r="P245" s="2" t="s">
        <v>2921</v>
      </c>
      <c r="Q245" s="2" t="s">
        <v>2382</v>
      </c>
      <c r="R245" s="2" t="s">
        <v>2922</v>
      </c>
      <c r="S245" s="2" t="s">
        <v>2923</v>
      </c>
      <c r="T245" s="2" t="s">
        <v>2924</v>
      </c>
      <c r="U245" s="2" t="e">
        <v>#N/A</v>
      </c>
      <c r="W245" s="172" t="e">
        <v>#N/A</v>
      </c>
      <c r="X245" s="172" t="e">
        <v>#N/A</v>
      </c>
      <c r="Y245" s="172" t="s">
        <v>2914</v>
      </c>
      <c r="Z245" s="172" t="s">
        <v>2915</v>
      </c>
      <c r="AA245" s="172" t="s">
        <v>1110</v>
      </c>
      <c r="AB245" s="172" t="s">
        <v>2916</v>
      </c>
      <c r="AC245" s="172" t="s">
        <v>2917</v>
      </c>
      <c r="AD245" s="172" t="s">
        <v>2861</v>
      </c>
      <c r="AE245" s="172" t="s">
        <v>2918</v>
      </c>
      <c r="AF245" s="172" t="s">
        <v>1096</v>
      </c>
      <c r="AG245" s="172" t="s">
        <v>2377</v>
      </c>
      <c r="AH245" s="172" t="s">
        <v>2919</v>
      </c>
      <c r="AI245" s="172" t="s">
        <v>2920</v>
      </c>
      <c r="AJ245" s="172" t="s">
        <v>2921</v>
      </c>
      <c r="AK245" s="172" t="s">
        <v>2382</v>
      </c>
      <c r="AL245" s="172" t="s">
        <v>2922</v>
      </c>
      <c r="AM245" s="172" t="s">
        <v>2923</v>
      </c>
      <c r="AN245" s="172" t="s">
        <v>2924</v>
      </c>
      <c r="AO245" s="172" t="e">
        <v>#N/A</v>
      </c>
    </row>
    <row r="246" spans="1:41" x14ac:dyDescent="0.25">
      <c r="A246" s="1" t="s">
        <v>2</v>
      </c>
      <c r="B246" t="s">
        <v>22</v>
      </c>
      <c r="C246" s="2" t="e">
        <f>W246*$V$14</f>
        <v>#N/A</v>
      </c>
      <c r="D246" s="2" t="e">
        <f t="shared" ref="D246" si="632">X246*$V$14</f>
        <v>#N/A</v>
      </c>
      <c r="E246" s="2">
        <f t="shared" ref="E246" si="633">Y246*$V$14</f>
        <v>457.8</v>
      </c>
      <c r="F246" s="2">
        <f t="shared" ref="F246" si="634">Z246*$V$14</f>
        <v>491.4</v>
      </c>
      <c r="G246" s="2">
        <f t="shared" ref="G246" si="635">AA246*$V$14</f>
        <v>509.1</v>
      </c>
      <c r="H246" s="2">
        <f t="shared" ref="H246" si="636">AB246*$V$14</f>
        <v>624.79999999999995</v>
      </c>
      <c r="I246" s="2">
        <f t="shared" ref="I246" si="637">AC246*$V$14</f>
        <v>654.70000000000005</v>
      </c>
      <c r="J246" s="2">
        <f t="shared" ref="J246" si="638">AD246*$V$14</f>
        <v>675.2</v>
      </c>
      <c r="K246" s="2">
        <f t="shared" ref="K246" si="639">AE246*$V$14</f>
        <v>693</v>
      </c>
      <c r="L246" s="2">
        <f t="shared" ref="L246" si="640">AF246*$V$14</f>
        <v>762</v>
      </c>
      <c r="M246" s="2">
        <f t="shared" ref="M246" si="641">AG246*$V$14</f>
        <v>1025.5999999999999</v>
      </c>
      <c r="N246" s="2">
        <f t="shared" ref="N246" si="642">AH246*$V$14</f>
        <v>1067.9000000000001</v>
      </c>
      <c r="O246" s="2">
        <f t="shared" ref="O246" si="643">AI246*$V$14</f>
        <v>1115.4000000000001</v>
      </c>
      <c r="P246" s="2">
        <f t="shared" ref="P246" si="644">AJ246*$V$14</f>
        <v>1197</v>
      </c>
      <c r="Q246" s="2">
        <f t="shared" ref="Q246" si="645">AK246*$V$14</f>
        <v>1442</v>
      </c>
      <c r="R246" s="2">
        <f t="shared" ref="R246" si="646">AL246*$V$14</f>
        <v>1487.9</v>
      </c>
      <c r="S246" s="2">
        <f t="shared" ref="S246" si="647">AM246*$V$14</f>
        <v>1540.4</v>
      </c>
      <c r="T246" s="2">
        <f t="shared" ref="T246" si="648">AN246*$V$14</f>
        <v>1583.4</v>
      </c>
      <c r="U246" s="2" t="e">
        <f t="shared" ref="U246" si="649">AO246*$V$14</f>
        <v>#N/A</v>
      </c>
      <c r="W246" s="170" t="e">
        <v>#N/A</v>
      </c>
      <c r="X246" s="170" t="e">
        <v>#N/A</v>
      </c>
      <c r="Y246" s="170">
        <v>457.8</v>
      </c>
      <c r="Z246" s="170">
        <v>491.4</v>
      </c>
      <c r="AA246" s="170">
        <v>509.1</v>
      </c>
      <c r="AB246" s="170">
        <v>624.79999999999995</v>
      </c>
      <c r="AC246" s="170">
        <v>654.70000000000005</v>
      </c>
      <c r="AD246" s="170">
        <v>675.2</v>
      </c>
      <c r="AE246" s="170">
        <v>693</v>
      </c>
      <c r="AF246" s="170">
        <v>762</v>
      </c>
      <c r="AG246" s="170">
        <v>1025.5999999999999</v>
      </c>
      <c r="AH246" s="170">
        <v>1067.9000000000001</v>
      </c>
      <c r="AI246" s="170">
        <v>1115.4000000000001</v>
      </c>
      <c r="AJ246" s="170">
        <v>1197</v>
      </c>
      <c r="AK246" s="170">
        <v>1442</v>
      </c>
      <c r="AL246" s="170">
        <v>1487.9</v>
      </c>
      <c r="AM246" s="170">
        <v>1540.4</v>
      </c>
      <c r="AN246" s="170">
        <v>1583.4</v>
      </c>
      <c r="AO246" s="170" t="e">
        <v>#N/A</v>
      </c>
    </row>
    <row r="247" spans="1:41" x14ac:dyDescent="0.25">
      <c r="A247" s="1" t="s">
        <v>3</v>
      </c>
      <c r="B247" t="s">
        <v>23</v>
      </c>
      <c r="C247" s="2" t="s">
        <v>1990</v>
      </c>
      <c r="D247" s="2" t="s">
        <v>1990</v>
      </c>
      <c r="E247" s="2" t="s">
        <v>1990</v>
      </c>
      <c r="F247" s="2" t="s">
        <v>1990</v>
      </c>
      <c r="G247" s="2" t="s">
        <v>1990</v>
      </c>
      <c r="H247" s="2" t="s">
        <v>1990</v>
      </c>
      <c r="I247" s="2" t="s">
        <v>1990</v>
      </c>
      <c r="J247" s="2" t="s">
        <v>1990</v>
      </c>
      <c r="K247" s="2" t="s">
        <v>1990</v>
      </c>
      <c r="L247" s="2" t="s">
        <v>1990</v>
      </c>
      <c r="M247" s="2" t="s">
        <v>1990</v>
      </c>
      <c r="N247" s="2" t="s">
        <v>1990</v>
      </c>
      <c r="O247" s="2" t="s">
        <v>1990</v>
      </c>
      <c r="P247" s="2" t="s">
        <v>1990</v>
      </c>
      <c r="Q247" s="2" t="s">
        <v>1990</v>
      </c>
      <c r="R247" s="2" t="s">
        <v>1990</v>
      </c>
      <c r="S247" s="2" t="s">
        <v>1990</v>
      </c>
      <c r="T247" s="2" t="s">
        <v>1990</v>
      </c>
      <c r="U247" s="2" t="e">
        <v>#N/A</v>
      </c>
      <c r="W247" s="172" t="s">
        <v>1990</v>
      </c>
      <c r="X247" s="172" t="s">
        <v>1990</v>
      </c>
      <c r="Y247" s="172" t="s">
        <v>1990</v>
      </c>
      <c r="Z247" s="172" t="s">
        <v>1990</v>
      </c>
      <c r="AA247" s="172" t="s">
        <v>1990</v>
      </c>
      <c r="AB247" s="172" t="s">
        <v>1990</v>
      </c>
      <c r="AC247" s="172" t="s">
        <v>1990</v>
      </c>
      <c r="AD247" s="172" t="s">
        <v>1990</v>
      </c>
      <c r="AE247" s="172" t="s">
        <v>1990</v>
      </c>
      <c r="AF247" s="172" t="s">
        <v>1990</v>
      </c>
      <c r="AG247" s="172" t="s">
        <v>1990</v>
      </c>
      <c r="AH247" s="172" t="s">
        <v>1990</v>
      </c>
      <c r="AI247" s="172" t="s">
        <v>1990</v>
      </c>
      <c r="AJ247" s="172" t="s">
        <v>1990</v>
      </c>
      <c r="AK247" s="172" t="s">
        <v>1990</v>
      </c>
      <c r="AL247" s="172" t="s">
        <v>1990</v>
      </c>
      <c r="AM247" s="172" t="s">
        <v>1990</v>
      </c>
      <c r="AN247" s="172" t="s">
        <v>1990</v>
      </c>
      <c r="AO247" s="172" t="e">
        <v>#N/A</v>
      </c>
    </row>
    <row r="248" spans="1:41" x14ac:dyDescent="0.25">
      <c r="A248" s="1" t="s">
        <v>3</v>
      </c>
      <c r="B248" t="s">
        <v>20</v>
      </c>
      <c r="C248" s="2" t="s">
        <v>957</v>
      </c>
      <c r="D248" s="2" t="s">
        <v>2925</v>
      </c>
      <c r="E248" s="2" t="s">
        <v>2926</v>
      </c>
      <c r="F248" s="2" t="s">
        <v>2927</v>
      </c>
      <c r="G248" s="2" t="s">
        <v>2928</v>
      </c>
      <c r="H248" s="2" t="s">
        <v>2929</v>
      </c>
      <c r="I248" s="2" t="s">
        <v>2930</v>
      </c>
      <c r="J248" s="2" t="s">
        <v>2931</v>
      </c>
      <c r="K248" s="2" t="s">
        <v>2932</v>
      </c>
      <c r="L248" s="2" t="s">
        <v>2933</v>
      </c>
      <c r="M248" s="2" t="s">
        <v>2934</v>
      </c>
      <c r="N248" s="2" t="s">
        <v>2935</v>
      </c>
      <c r="O248" s="2" t="s">
        <v>2936</v>
      </c>
      <c r="P248" s="2" t="s">
        <v>2937</v>
      </c>
      <c r="Q248" s="2" t="s">
        <v>2938</v>
      </c>
      <c r="R248" s="2" t="s">
        <v>2939</v>
      </c>
      <c r="S248" s="2" t="s">
        <v>2940</v>
      </c>
      <c r="T248" s="2" t="s">
        <v>2941</v>
      </c>
      <c r="U248" s="2" t="e">
        <v>#N/A</v>
      </c>
      <c r="W248" s="172" t="s">
        <v>957</v>
      </c>
      <c r="X248" s="172" t="s">
        <v>2925</v>
      </c>
      <c r="Y248" s="172" t="s">
        <v>2926</v>
      </c>
      <c r="Z248" s="172" t="s">
        <v>2927</v>
      </c>
      <c r="AA248" s="172" t="s">
        <v>2928</v>
      </c>
      <c r="AB248" s="172" t="s">
        <v>2929</v>
      </c>
      <c r="AC248" s="172" t="s">
        <v>2930</v>
      </c>
      <c r="AD248" s="172" t="s">
        <v>2931</v>
      </c>
      <c r="AE248" s="172" t="s">
        <v>2932</v>
      </c>
      <c r="AF248" s="172" t="s">
        <v>2933</v>
      </c>
      <c r="AG248" s="172" t="s">
        <v>2934</v>
      </c>
      <c r="AH248" s="172" t="s">
        <v>2935</v>
      </c>
      <c r="AI248" s="172" t="s">
        <v>2936</v>
      </c>
      <c r="AJ248" s="172" t="s">
        <v>2937</v>
      </c>
      <c r="AK248" s="172" t="s">
        <v>2938</v>
      </c>
      <c r="AL248" s="172" t="s">
        <v>2939</v>
      </c>
      <c r="AM248" s="172" t="s">
        <v>2940</v>
      </c>
      <c r="AN248" s="172" t="s">
        <v>2941</v>
      </c>
      <c r="AO248" s="172" t="e">
        <v>#N/A</v>
      </c>
    </row>
    <row r="249" spans="1:41" x14ac:dyDescent="0.25">
      <c r="A249" s="1" t="s">
        <v>3</v>
      </c>
      <c r="B249" t="s">
        <v>21</v>
      </c>
      <c r="C249" s="2" t="e">
        <v>#N/A</v>
      </c>
      <c r="D249" s="2" t="e">
        <v>#N/A</v>
      </c>
      <c r="E249" s="2" t="s">
        <v>2942</v>
      </c>
      <c r="F249" s="2" t="s">
        <v>2943</v>
      </c>
      <c r="G249" s="2" t="s">
        <v>2516</v>
      </c>
      <c r="H249" s="2" t="s">
        <v>2944</v>
      </c>
      <c r="I249" s="2" t="s">
        <v>2945</v>
      </c>
      <c r="J249" s="2" t="s">
        <v>2946</v>
      </c>
      <c r="K249" s="2" t="s">
        <v>2947</v>
      </c>
      <c r="L249" s="2" t="s">
        <v>2948</v>
      </c>
      <c r="M249" s="2" t="s">
        <v>2949</v>
      </c>
      <c r="N249" s="2" t="s">
        <v>2434</v>
      </c>
      <c r="O249" s="2" t="s">
        <v>2950</v>
      </c>
      <c r="P249" s="2" t="s">
        <v>2951</v>
      </c>
      <c r="Q249" s="2" t="s">
        <v>2952</v>
      </c>
      <c r="R249" s="2" t="s">
        <v>2953</v>
      </c>
      <c r="S249" s="2" t="s">
        <v>2954</v>
      </c>
      <c r="T249" s="2" t="s">
        <v>2955</v>
      </c>
      <c r="U249" s="2" t="e">
        <v>#N/A</v>
      </c>
      <c r="W249" s="172" t="e">
        <v>#N/A</v>
      </c>
      <c r="X249" s="172" t="e">
        <v>#N/A</v>
      </c>
      <c r="Y249" s="172" t="s">
        <v>2942</v>
      </c>
      <c r="Z249" s="172" t="s">
        <v>2943</v>
      </c>
      <c r="AA249" s="172" t="s">
        <v>2516</v>
      </c>
      <c r="AB249" s="172" t="s">
        <v>2944</v>
      </c>
      <c r="AC249" s="172" t="s">
        <v>2945</v>
      </c>
      <c r="AD249" s="172" t="s">
        <v>2946</v>
      </c>
      <c r="AE249" s="172" t="s">
        <v>2947</v>
      </c>
      <c r="AF249" s="172" t="s">
        <v>2948</v>
      </c>
      <c r="AG249" s="172" t="s">
        <v>2949</v>
      </c>
      <c r="AH249" s="172" t="s">
        <v>2434</v>
      </c>
      <c r="AI249" s="172" t="s">
        <v>2950</v>
      </c>
      <c r="AJ249" s="172" t="s">
        <v>2951</v>
      </c>
      <c r="AK249" s="172" t="s">
        <v>2952</v>
      </c>
      <c r="AL249" s="172" t="s">
        <v>2953</v>
      </c>
      <c r="AM249" s="172" t="s">
        <v>2954</v>
      </c>
      <c r="AN249" s="172" t="s">
        <v>2955</v>
      </c>
      <c r="AO249" s="172" t="e">
        <v>#N/A</v>
      </c>
    </row>
    <row r="250" spans="1:41" x14ac:dyDescent="0.25">
      <c r="A250" s="1" t="s">
        <v>3</v>
      </c>
      <c r="B250" t="s">
        <v>22</v>
      </c>
      <c r="C250" s="2" t="e">
        <f>W250*$V$14</f>
        <v>#N/A</v>
      </c>
      <c r="D250" s="2" t="e">
        <f t="shared" ref="D250" si="650">X250*$V$14</f>
        <v>#N/A</v>
      </c>
      <c r="E250" s="2">
        <f t="shared" ref="E250" si="651">Y250*$V$14</f>
        <v>468.4</v>
      </c>
      <c r="F250" s="2">
        <f t="shared" ref="F250" si="652">Z250*$V$14</f>
        <v>502.8</v>
      </c>
      <c r="G250" s="2">
        <f t="shared" ref="G250" si="653">AA250*$V$14</f>
        <v>521</v>
      </c>
      <c r="H250" s="2">
        <f t="shared" ref="H250" si="654">AB250*$V$14</f>
        <v>637.6</v>
      </c>
      <c r="I250" s="2">
        <f t="shared" ref="I250" si="655">AC250*$V$14</f>
        <v>668.4</v>
      </c>
      <c r="J250" s="2">
        <f t="shared" ref="J250" si="656">AD250*$V$14</f>
        <v>690</v>
      </c>
      <c r="K250" s="2">
        <f t="shared" ref="K250" si="657">AE250*$V$14</f>
        <v>708.1</v>
      </c>
      <c r="L250" s="2">
        <f t="shared" ref="L250" si="658">AF250*$V$14</f>
        <v>780</v>
      </c>
      <c r="M250" s="2">
        <f t="shared" ref="M250" si="659">AG250*$V$14</f>
        <v>1045.2</v>
      </c>
      <c r="N250" s="2">
        <f t="shared" ref="N250" si="660">AH250*$V$14</f>
        <v>1089.0999999999999</v>
      </c>
      <c r="O250" s="2">
        <f t="shared" ref="O250" si="661">AI250*$V$14</f>
        <v>1138.9000000000001</v>
      </c>
      <c r="P250" s="2">
        <f t="shared" ref="P250" si="662">AJ250*$V$14</f>
        <v>1221.8</v>
      </c>
      <c r="Q250" s="2">
        <f t="shared" ref="Q250" si="663">AK250*$V$14</f>
        <v>1469.3</v>
      </c>
      <c r="R250" s="2">
        <f t="shared" ref="R250" si="664">AL250*$V$14</f>
        <v>1516.3</v>
      </c>
      <c r="S250" s="2">
        <f t="shared" ref="S250" si="665">AM250*$V$14</f>
        <v>1571.3</v>
      </c>
      <c r="T250" s="2">
        <f t="shared" ref="T250" si="666">AN250*$V$14</f>
        <v>1615.6</v>
      </c>
      <c r="U250" s="2" t="e">
        <f t="shared" ref="U250" si="667">AO250*$V$14</f>
        <v>#N/A</v>
      </c>
      <c r="W250" s="170" t="e">
        <v>#N/A</v>
      </c>
      <c r="X250" s="170" t="e">
        <v>#N/A</v>
      </c>
      <c r="Y250" s="170">
        <v>468.4</v>
      </c>
      <c r="Z250" s="170">
        <v>502.8</v>
      </c>
      <c r="AA250" s="170">
        <v>521</v>
      </c>
      <c r="AB250" s="170">
        <v>637.6</v>
      </c>
      <c r="AC250" s="170">
        <v>668.4</v>
      </c>
      <c r="AD250" s="170">
        <v>690</v>
      </c>
      <c r="AE250" s="170">
        <v>708.1</v>
      </c>
      <c r="AF250" s="170">
        <v>780</v>
      </c>
      <c r="AG250" s="170">
        <v>1045.2</v>
      </c>
      <c r="AH250" s="170">
        <v>1089.0999999999999</v>
      </c>
      <c r="AI250" s="170">
        <v>1138.9000000000001</v>
      </c>
      <c r="AJ250" s="170">
        <v>1221.8</v>
      </c>
      <c r="AK250" s="170">
        <v>1469.3</v>
      </c>
      <c r="AL250" s="170">
        <v>1516.3</v>
      </c>
      <c r="AM250" s="170">
        <v>1571.3</v>
      </c>
      <c r="AN250" s="170">
        <v>1615.6</v>
      </c>
      <c r="AO250" s="170" t="e">
        <v>#N/A</v>
      </c>
    </row>
    <row r="251" spans="1:41" x14ac:dyDescent="0.25">
      <c r="A251" s="1" t="s">
        <v>4</v>
      </c>
      <c r="B251" t="s">
        <v>23</v>
      </c>
      <c r="C251" s="2" t="s">
        <v>2956</v>
      </c>
      <c r="D251" s="2" t="s">
        <v>2956</v>
      </c>
      <c r="E251" s="2" t="s">
        <v>2956</v>
      </c>
      <c r="F251" s="2" t="s">
        <v>2956</v>
      </c>
      <c r="G251" s="2" t="s">
        <v>2956</v>
      </c>
      <c r="H251" s="2" t="s">
        <v>2956</v>
      </c>
      <c r="I251" s="2" t="s">
        <v>2956</v>
      </c>
      <c r="J251" s="2" t="s">
        <v>2956</v>
      </c>
      <c r="K251" s="2" t="s">
        <v>2956</v>
      </c>
      <c r="L251" s="2" t="s">
        <v>2956</v>
      </c>
      <c r="M251" s="2" t="s">
        <v>2956</v>
      </c>
      <c r="N251" s="2" t="s">
        <v>2956</v>
      </c>
      <c r="O251" s="2" t="s">
        <v>2956</v>
      </c>
      <c r="P251" s="2" t="s">
        <v>2956</v>
      </c>
      <c r="Q251" s="2" t="s">
        <v>2956</v>
      </c>
      <c r="R251" s="2" t="s">
        <v>2956</v>
      </c>
      <c r="S251" s="2" t="s">
        <v>2956</v>
      </c>
      <c r="T251" s="2" t="s">
        <v>2956</v>
      </c>
      <c r="U251" s="2" t="e">
        <v>#N/A</v>
      </c>
      <c r="W251" s="172" t="s">
        <v>2956</v>
      </c>
      <c r="X251" s="172" t="s">
        <v>2956</v>
      </c>
      <c r="Y251" s="172" t="s">
        <v>2956</v>
      </c>
      <c r="Z251" s="172" t="s">
        <v>2956</v>
      </c>
      <c r="AA251" s="172" t="s">
        <v>2956</v>
      </c>
      <c r="AB251" s="172" t="s">
        <v>2956</v>
      </c>
      <c r="AC251" s="172" t="s">
        <v>2956</v>
      </c>
      <c r="AD251" s="172" t="s">
        <v>2956</v>
      </c>
      <c r="AE251" s="172" t="s">
        <v>2956</v>
      </c>
      <c r="AF251" s="172" t="s">
        <v>2956</v>
      </c>
      <c r="AG251" s="172" t="s">
        <v>2956</v>
      </c>
      <c r="AH251" s="172" t="s">
        <v>2956</v>
      </c>
      <c r="AI251" s="172" t="s">
        <v>2956</v>
      </c>
      <c r="AJ251" s="172" t="s">
        <v>2956</v>
      </c>
      <c r="AK251" s="172" t="s">
        <v>2956</v>
      </c>
      <c r="AL251" s="172" t="s">
        <v>2956</v>
      </c>
      <c r="AM251" s="172" t="s">
        <v>2956</v>
      </c>
      <c r="AN251" s="172" t="s">
        <v>2956</v>
      </c>
      <c r="AO251" s="172" t="e">
        <v>#N/A</v>
      </c>
    </row>
    <row r="252" spans="1:41" x14ac:dyDescent="0.25">
      <c r="A252" s="1" t="s">
        <v>4</v>
      </c>
      <c r="B252" t="s">
        <v>20</v>
      </c>
      <c r="C252" s="2" t="s">
        <v>2957</v>
      </c>
      <c r="D252" s="2" t="s">
        <v>2958</v>
      </c>
      <c r="E252" s="2" t="s">
        <v>948</v>
      </c>
      <c r="F252" s="2" t="s">
        <v>2959</v>
      </c>
      <c r="G252" s="2" t="s">
        <v>2960</v>
      </c>
      <c r="H252" s="2" t="s">
        <v>953</v>
      </c>
      <c r="I252" s="2" t="s">
        <v>2961</v>
      </c>
      <c r="J252" s="2" t="s">
        <v>2962</v>
      </c>
      <c r="K252" s="2" t="s">
        <v>2963</v>
      </c>
      <c r="L252" s="2" t="s">
        <v>2964</v>
      </c>
      <c r="M252" s="2" t="s">
        <v>2965</v>
      </c>
      <c r="N252" s="2" t="s">
        <v>2966</v>
      </c>
      <c r="O252" s="2" t="s">
        <v>2967</v>
      </c>
      <c r="P252" s="2" t="s">
        <v>2968</v>
      </c>
      <c r="Q252" s="2" t="s">
        <v>2969</v>
      </c>
      <c r="R252" s="2" t="s">
        <v>2970</v>
      </c>
      <c r="S252" s="2" t="s">
        <v>2971</v>
      </c>
      <c r="T252" s="2" t="s">
        <v>2972</v>
      </c>
      <c r="U252" s="2" t="e">
        <v>#N/A</v>
      </c>
      <c r="W252" s="172" t="s">
        <v>2957</v>
      </c>
      <c r="X252" s="172" t="s">
        <v>2958</v>
      </c>
      <c r="Y252" s="172" t="s">
        <v>948</v>
      </c>
      <c r="Z252" s="172" t="s">
        <v>2959</v>
      </c>
      <c r="AA252" s="172" t="s">
        <v>2960</v>
      </c>
      <c r="AB252" s="172" t="s">
        <v>953</v>
      </c>
      <c r="AC252" s="172" t="s">
        <v>2961</v>
      </c>
      <c r="AD252" s="172" t="s">
        <v>2962</v>
      </c>
      <c r="AE252" s="172" t="s">
        <v>2963</v>
      </c>
      <c r="AF252" s="172" t="s">
        <v>2964</v>
      </c>
      <c r="AG252" s="172" t="s">
        <v>2965</v>
      </c>
      <c r="AH252" s="172" t="s">
        <v>2966</v>
      </c>
      <c r="AI252" s="172" t="s">
        <v>2967</v>
      </c>
      <c r="AJ252" s="172" t="s">
        <v>2968</v>
      </c>
      <c r="AK252" s="172" t="s">
        <v>2969</v>
      </c>
      <c r="AL252" s="172" t="s">
        <v>2970</v>
      </c>
      <c r="AM252" s="172" t="s">
        <v>2971</v>
      </c>
      <c r="AN252" s="172" t="s">
        <v>2972</v>
      </c>
      <c r="AO252" s="172" t="e">
        <v>#N/A</v>
      </c>
    </row>
    <row r="253" spans="1:41" x14ac:dyDescent="0.25">
      <c r="A253" s="1" t="s">
        <v>4</v>
      </c>
      <c r="B253" t="s">
        <v>21</v>
      </c>
      <c r="C253" s="2" t="e">
        <v>#N/A</v>
      </c>
      <c r="D253" s="2" t="e">
        <v>#N/A</v>
      </c>
      <c r="E253" s="2" t="s">
        <v>2973</v>
      </c>
      <c r="F253" s="2" t="s">
        <v>2974</v>
      </c>
      <c r="G253" s="2" t="s">
        <v>2975</v>
      </c>
      <c r="H253" s="2" t="s">
        <v>2976</v>
      </c>
      <c r="I253" s="2" t="s">
        <v>2977</v>
      </c>
      <c r="J253" s="2" t="s">
        <v>2978</v>
      </c>
      <c r="K253" s="2" t="s">
        <v>2979</v>
      </c>
      <c r="L253" s="2" t="s">
        <v>2980</v>
      </c>
      <c r="M253" s="2" t="s">
        <v>2981</v>
      </c>
      <c r="N253" s="2" t="s">
        <v>2982</v>
      </c>
      <c r="O253" s="2" t="s">
        <v>2983</v>
      </c>
      <c r="P253" s="2" t="s">
        <v>2984</v>
      </c>
      <c r="Q253" s="2" t="s">
        <v>2985</v>
      </c>
      <c r="R253" s="2" t="s">
        <v>2986</v>
      </c>
      <c r="S253" s="2" t="s">
        <v>2509</v>
      </c>
      <c r="T253" s="2" t="s">
        <v>2987</v>
      </c>
      <c r="U253" s="2" t="e">
        <v>#N/A</v>
      </c>
      <c r="W253" s="172" t="e">
        <v>#N/A</v>
      </c>
      <c r="X253" s="172" t="e">
        <v>#N/A</v>
      </c>
      <c r="Y253" s="172" t="s">
        <v>2973</v>
      </c>
      <c r="Z253" s="172" t="s">
        <v>2974</v>
      </c>
      <c r="AA253" s="172" t="s">
        <v>2975</v>
      </c>
      <c r="AB253" s="172" t="s">
        <v>2976</v>
      </c>
      <c r="AC253" s="172" t="s">
        <v>2977</v>
      </c>
      <c r="AD253" s="172" t="s">
        <v>2978</v>
      </c>
      <c r="AE253" s="172" t="s">
        <v>2979</v>
      </c>
      <c r="AF253" s="172" t="s">
        <v>2980</v>
      </c>
      <c r="AG253" s="172" t="s">
        <v>2981</v>
      </c>
      <c r="AH253" s="172" t="s">
        <v>2982</v>
      </c>
      <c r="AI253" s="172" t="s">
        <v>2983</v>
      </c>
      <c r="AJ253" s="172" t="s">
        <v>2984</v>
      </c>
      <c r="AK253" s="172" t="s">
        <v>2985</v>
      </c>
      <c r="AL253" s="172" t="s">
        <v>2986</v>
      </c>
      <c r="AM253" s="172" t="s">
        <v>2509</v>
      </c>
      <c r="AN253" s="172" t="s">
        <v>2987</v>
      </c>
      <c r="AO253" s="172" t="e">
        <v>#N/A</v>
      </c>
    </row>
    <row r="254" spans="1:41" x14ac:dyDescent="0.25">
      <c r="A254" s="1" t="s">
        <v>4</v>
      </c>
      <c r="B254" t="s">
        <v>22</v>
      </c>
      <c r="C254" s="2" t="e">
        <f>W254*$V$14</f>
        <v>#N/A</v>
      </c>
      <c r="D254" s="2" t="e">
        <f t="shared" ref="D254" si="668">X254*$V$14</f>
        <v>#N/A</v>
      </c>
      <c r="E254" s="2">
        <f t="shared" ref="E254" si="669">Y254*$V$14</f>
        <v>479.4</v>
      </c>
      <c r="F254" s="2">
        <f t="shared" ref="F254" si="670">Z254*$V$14</f>
        <v>514.70000000000005</v>
      </c>
      <c r="G254" s="2">
        <f t="shared" ref="G254" si="671">AA254*$V$14</f>
        <v>533.5</v>
      </c>
      <c r="H254" s="2">
        <f t="shared" ref="H254" si="672">AB254*$V$14</f>
        <v>650.9</v>
      </c>
      <c r="I254" s="2">
        <f t="shared" ref="I254" si="673">AC254*$V$14</f>
        <v>682.7</v>
      </c>
      <c r="J254" s="2">
        <f t="shared" ref="J254" si="674">AD254*$V$14</f>
        <v>705.1</v>
      </c>
      <c r="K254" s="2">
        <f t="shared" ref="K254" si="675">AE254*$V$14</f>
        <v>723.8</v>
      </c>
      <c r="L254" s="2">
        <f t="shared" ref="L254" si="676">AF254*$V$14</f>
        <v>799.6</v>
      </c>
      <c r="M254" s="2">
        <f t="shared" ref="M254" si="677">AG254*$V$14</f>
        <v>1066</v>
      </c>
      <c r="N254" s="2">
        <f t="shared" ref="N254" si="678">AH254*$V$14</f>
        <v>1111.5999999999999</v>
      </c>
      <c r="O254" s="2">
        <f t="shared" ref="O254" si="679">AI254*$V$14</f>
        <v>1163.7</v>
      </c>
      <c r="P254" s="2">
        <f t="shared" ref="P254" si="680">AJ254*$V$14</f>
        <v>1248</v>
      </c>
      <c r="Q254" s="2">
        <f t="shared" ref="Q254" si="681">AK254*$V$14</f>
        <v>1498.9</v>
      </c>
      <c r="R254" s="2">
        <f t="shared" ref="R254" si="682">AL254*$V$14</f>
        <v>1547.4</v>
      </c>
      <c r="S254" s="2">
        <f t="shared" ref="S254" si="683">AM254*$V$14</f>
        <v>1604.4</v>
      </c>
      <c r="T254" s="2">
        <f t="shared" ref="T254" si="684">AN254*$V$14</f>
        <v>1650.4</v>
      </c>
      <c r="U254" s="2" t="e">
        <f t="shared" ref="U254" si="685">AO254*$V$14</f>
        <v>#N/A</v>
      </c>
      <c r="W254" s="170" t="e">
        <v>#N/A</v>
      </c>
      <c r="X254" s="170" t="e">
        <v>#N/A</v>
      </c>
      <c r="Y254" s="170">
        <v>479.4</v>
      </c>
      <c r="Z254" s="170">
        <v>514.70000000000005</v>
      </c>
      <c r="AA254" s="170">
        <v>533.5</v>
      </c>
      <c r="AB254" s="170">
        <v>650.9</v>
      </c>
      <c r="AC254" s="170">
        <v>682.7</v>
      </c>
      <c r="AD254" s="170">
        <v>705.1</v>
      </c>
      <c r="AE254" s="170">
        <v>723.8</v>
      </c>
      <c r="AF254" s="170">
        <v>799.6</v>
      </c>
      <c r="AG254" s="170">
        <v>1066</v>
      </c>
      <c r="AH254" s="170">
        <v>1111.5999999999999</v>
      </c>
      <c r="AI254" s="170">
        <v>1163.7</v>
      </c>
      <c r="AJ254" s="170">
        <v>1248</v>
      </c>
      <c r="AK254" s="170">
        <v>1498.9</v>
      </c>
      <c r="AL254" s="170">
        <v>1547.4</v>
      </c>
      <c r="AM254" s="170">
        <v>1604.4</v>
      </c>
      <c r="AN254" s="170">
        <v>1650.4</v>
      </c>
      <c r="AO254" s="170" t="e">
        <v>#N/A</v>
      </c>
    </row>
    <row r="255" spans="1:41" x14ac:dyDescent="0.25">
      <c r="A255" s="1" t="s">
        <v>6</v>
      </c>
      <c r="B255" t="s">
        <v>23</v>
      </c>
      <c r="C255" s="2" t="s">
        <v>2055</v>
      </c>
      <c r="D255" s="2" t="s">
        <v>2055</v>
      </c>
      <c r="E255" s="2" t="s">
        <v>2055</v>
      </c>
      <c r="F255" s="2" t="s">
        <v>2055</v>
      </c>
      <c r="G255" s="2" t="s">
        <v>2055</v>
      </c>
      <c r="H255" s="2" t="s">
        <v>2055</v>
      </c>
      <c r="I255" s="2" t="s">
        <v>2055</v>
      </c>
      <c r="J255" s="2" t="s">
        <v>2055</v>
      </c>
      <c r="K255" s="2" t="s">
        <v>2055</v>
      </c>
      <c r="L255" s="2" t="s">
        <v>2055</v>
      </c>
      <c r="M255" s="2" t="s">
        <v>2055</v>
      </c>
      <c r="N255" s="2" t="s">
        <v>2055</v>
      </c>
      <c r="O255" s="2" t="s">
        <v>2055</v>
      </c>
      <c r="P255" s="2" t="s">
        <v>2055</v>
      </c>
      <c r="Q255" s="2" t="s">
        <v>2055</v>
      </c>
      <c r="R255" s="2" t="s">
        <v>2055</v>
      </c>
      <c r="S255" s="2" t="s">
        <v>2055</v>
      </c>
      <c r="T255" s="2" t="s">
        <v>2055</v>
      </c>
      <c r="U255" s="2" t="e">
        <v>#N/A</v>
      </c>
      <c r="W255" s="172" t="s">
        <v>2055</v>
      </c>
      <c r="X255" s="172" t="s">
        <v>2055</v>
      </c>
      <c r="Y255" s="172" t="s">
        <v>2055</v>
      </c>
      <c r="Z255" s="172" t="s">
        <v>2055</v>
      </c>
      <c r="AA255" s="172" t="s">
        <v>2055</v>
      </c>
      <c r="AB255" s="172" t="s">
        <v>2055</v>
      </c>
      <c r="AC255" s="172" t="s">
        <v>2055</v>
      </c>
      <c r="AD255" s="172" t="s">
        <v>2055</v>
      </c>
      <c r="AE255" s="172" t="s">
        <v>2055</v>
      </c>
      <c r="AF255" s="172" t="s">
        <v>2055</v>
      </c>
      <c r="AG255" s="172" t="s">
        <v>2055</v>
      </c>
      <c r="AH255" s="172" t="s">
        <v>2055</v>
      </c>
      <c r="AI255" s="172" t="s">
        <v>2055</v>
      </c>
      <c r="AJ255" s="172" t="s">
        <v>2055</v>
      </c>
      <c r="AK255" s="172" t="s">
        <v>2055</v>
      </c>
      <c r="AL255" s="172" t="s">
        <v>2055</v>
      </c>
      <c r="AM255" s="172" t="s">
        <v>2055</v>
      </c>
      <c r="AN255" s="172" t="s">
        <v>2055</v>
      </c>
      <c r="AO255" s="172" t="e">
        <v>#N/A</v>
      </c>
    </row>
    <row r="256" spans="1:41" x14ac:dyDescent="0.25">
      <c r="A256" s="1" t="s">
        <v>6</v>
      </c>
      <c r="B256" t="s">
        <v>20</v>
      </c>
      <c r="C256" s="2" t="s">
        <v>2028</v>
      </c>
      <c r="D256" s="2" t="s">
        <v>2988</v>
      </c>
      <c r="E256" s="2" t="s">
        <v>2989</v>
      </c>
      <c r="F256" s="2" t="s">
        <v>2990</v>
      </c>
      <c r="G256" s="2" t="s">
        <v>2013</v>
      </c>
      <c r="H256" s="2" t="s">
        <v>2991</v>
      </c>
      <c r="I256" s="2" t="s">
        <v>2992</v>
      </c>
      <c r="J256" s="2" t="s">
        <v>2977</v>
      </c>
      <c r="K256" s="2" t="s">
        <v>2993</v>
      </c>
      <c r="L256" s="2" t="s">
        <v>2994</v>
      </c>
      <c r="M256" s="2" t="s">
        <v>2995</v>
      </c>
      <c r="N256" s="2" t="s">
        <v>2996</v>
      </c>
      <c r="O256" s="2" t="s">
        <v>2997</v>
      </c>
      <c r="P256" s="2" t="s">
        <v>2477</v>
      </c>
      <c r="Q256" s="2" t="s">
        <v>2998</v>
      </c>
      <c r="R256" s="2" t="s">
        <v>2999</v>
      </c>
      <c r="S256" s="2" t="s">
        <v>3000</v>
      </c>
      <c r="T256" s="2" t="s">
        <v>3001</v>
      </c>
      <c r="U256" s="2" t="e">
        <v>#N/A</v>
      </c>
      <c r="W256" s="172" t="s">
        <v>2028</v>
      </c>
      <c r="X256" s="172" t="s">
        <v>2988</v>
      </c>
      <c r="Y256" s="172" t="s">
        <v>2989</v>
      </c>
      <c r="Z256" s="172" t="s">
        <v>2990</v>
      </c>
      <c r="AA256" s="172" t="s">
        <v>2013</v>
      </c>
      <c r="AB256" s="172" t="s">
        <v>2991</v>
      </c>
      <c r="AC256" s="172" t="s">
        <v>2992</v>
      </c>
      <c r="AD256" s="172" t="s">
        <v>2977</v>
      </c>
      <c r="AE256" s="172" t="s">
        <v>2993</v>
      </c>
      <c r="AF256" s="172" t="s">
        <v>2994</v>
      </c>
      <c r="AG256" s="172" t="s">
        <v>2995</v>
      </c>
      <c r="AH256" s="172" t="s">
        <v>2996</v>
      </c>
      <c r="AI256" s="172" t="s">
        <v>2997</v>
      </c>
      <c r="AJ256" s="172" t="s">
        <v>2477</v>
      </c>
      <c r="AK256" s="172" t="s">
        <v>2998</v>
      </c>
      <c r="AL256" s="172" t="s">
        <v>2999</v>
      </c>
      <c r="AM256" s="172" t="s">
        <v>3000</v>
      </c>
      <c r="AN256" s="172" t="s">
        <v>3001</v>
      </c>
      <c r="AO256" s="172" t="e">
        <v>#N/A</v>
      </c>
    </row>
    <row r="257" spans="1:42" x14ac:dyDescent="0.25">
      <c r="A257" s="1" t="s">
        <v>6</v>
      </c>
      <c r="B257" t="s">
        <v>21</v>
      </c>
      <c r="C257" s="2" t="e">
        <v>#N/A</v>
      </c>
      <c r="D257" s="2" t="e">
        <v>#N/A</v>
      </c>
      <c r="E257" s="2" t="s">
        <v>3002</v>
      </c>
      <c r="F257" s="2" t="s">
        <v>3003</v>
      </c>
      <c r="G257" s="2" t="s">
        <v>1877</v>
      </c>
      <c r="H257" s="2" t="s">
        <v>3004</v>
      </c>
      <c r="I257" s="2" t="s">
        <v>3005</v>
      </c>
      <c r="J257" s="2" t="s">
        <v>3006</v>
      </c>
      <c r="K257" s="2" t="s">
        <v>3007</v>
      </c>
      <c r="L257" s="2" t="s">
        <v>2409</v>
      </c>
      <c r="M257" s="2" t="s">
        <v>3008</v>
      </c>
      <c r="N257" s="2" t="s">
        <v>3009</v>
      </c>
      <c r="O257" s="2" t="s">
        <v>3010</v>
      </c>
      <c r="P257" s="2" t="s">
        <v>3011</v>
      </c>
      <c r="Q257" s="2" t="s">
        <v>3012</v>
      </c>
      <c r="R257" s="2" t="s">
        <v>3013</v>
      </c>
      <c r="S257" s="2" t="s">
        <v>3014</v>
      </c>
      <c r="T257" s="2" t="s">
        <v>3015</v>
      </c>
      <c r="U257" s="2" t="e">
        <v>#N/A</v>
      </c>
      <c r="W257" s="172" t="e">
        <v>#N/A</v>
      </c>
      <c r="X257" s="172" t="e">
        <v>#N/A</v>
      </c>
      <c r="Y257" s="172" t="s">
        <v>3002</v>
      </c>
      <c r="Z257" s="172" t="s">
        <v>3003</v>
      </c>
      <c r="AA257" s="172" t="s">
        <v>1877</v>
      </c>
      <c r="AB257" s="172" t="s">
        <v>3004</v>
      </c>
      <c r="AC257" s="172" t="s">
        <v>3005</v>
      </c>
      <c r="AD257" s="172" t="s">
        <v>3006</v>
      </c>
      <c r="AE257" s="172" t="s">
        <v>3007</v>
      </c>
      <c r="AF257" s="172" t="s">
        <v>2409</v>
      </c>
      <c r="AG257" s="172" t="s">
        <v>3008</v>
      </c>
      <c r="AH257" s="172" t="s">
        <v>3009</v>
      </c>
      <c r="AI257" s="172" t="s">
        <v>3010</v>
      </c>
      <c r="AJ257" s="172" t="s">
        <v>3011</v>
      </c>
      <c r="AK257" s="172" t="s">
        <v>3012</v>
      </c>
      <c r="AL257" s="172" t="s">
        <v>3013</v>
      </c>
      <c r="AM257" s="172" t="s">
        <v>3014</v>
      </c>
      <c r="AN257" s="172" t="s">
        <v>3015</v>
      </c>
      <c r="AO257" s="172" t="e">
        <v>#N/A</v>
      </c>
    </row>
    <row r="258" spans="1:42" x14ac:dyDescent="0.25">
      <c r="A258" s="1" t="s">
        <v>6</v>
      </c>
      <c r="B258" t="s">
        <v>22</v>
      </c>
      <c r="C258" s="2" t="e">
        <f>W258*$V$14</f>
        <v>#N/A</v>
      </c>
      <c r="D258" s="2" t="e">
        <f t="shared" ref="D258" si="686">X258*$V$14</f>
        <v>#N/A</v>
      </c>
      <c r="E258" s="2">
        <f t="shared" ref="E258" si="687">Y258*$V$14</f>
        <v>504</v>
      </c>
      <c r="F258" s="2">
        <f t="shared" ref="F258" si="688">Z258*$V$14</f>
        <v>541.20000000000005</v>
      </c>
      <c r="G258" s="2">
        <f t="shared" ref="G258" si="689">AA258*$V$14</f>
        <v>560.79999999999995</v>
      </c>
      <c r="H258" s="2">
        <f t="shared" ref="H258" si="690">AB258*$V$14</f>
        <v>680</v>
      </c>
      <c r="I258" s="2">
        <f t="shared" ref="I258" si="691">AC258*$V$14</f>
        <v>713.7</v>
      </c>
      <c r="J258" s="2">
        <f t="shared" ref="J258" si="692">AD258*$V$14</f>
        <v>738.2</v>
      </c>
      <c r="K258" s="2">
        <f t="shared" ref="K258" si="693">AE258*$V$14</f>
        <v>757.6</v>
      </c>
      <c r="L258" s="2">
        <f t="shared" ref="L258" si="694">AF258*$V$14</f>
        <v>840.4</v>
      </c>
      <c r="M258" s="2">
        <f t="shared" ref="M258" si="695">AG258*$V$14</f>
        <v>1109.7</v>
      </c>
      <c r="N258" s="2">
        <f t="shared" ref="N258" si="696">AH258*$V$14</f>
        <v>1159</v>
      </c>
      <c r="O258" s="2">
        <f t="shared" ref="O258" si="697">AI258*$V$14</f>
        <v>1215.8</v>
      </c>
      <c r="P258" s="2">
        <f t="shared" ref="P258" si="698">AJ258*$V$14</f>
        <v>1302.8</v>
      </c>
      <c r="Q258" s="2">
        <f t="shared" ref="Q258" si="699">AK258*$V$14</f>
        <v>1559.8</v>
      </c>
      <c r="R258" s="2">
        <f t="shared" ref="R258" si="700">AL258*$V$14</f>
        <v>1611.1</v>
      </c>
      <c r="S258" s="2">
        <f t="shared" ref="S258" si="701">AM258*$V$14</f>
        <v>1672.8</v>
      </c>
      <c r="T258" s="2">
        <f t="shared" ref="T258" si="702">AN258*$V$14</f>
        <v>1721.3</v>
      </c>
      <c r="U258" s="2" t="e">
        <f t="shared" ref="U258" si="703">AO258*$V$14</f>
        <v>#N/A</v>
      </c>
      <c r="W258" s="170" t="e">
        <v>#N/A</v>
      </c>
      <c r="X258" s="170" t="e">
        <v>#N/A</v>
      </c>
      <c r="Y258" s="170">
        <v>504</v>
      </c>
      <c r="Z258" s="170">
        <v>541.20000000000005</v>
      </c>
      <c r="AA258" s="170">
        <v>560.79999999999995</v>
      </c>
      <c r="AB258" s="170">
        <v>680</v>
      </c>
      <c r="AC258" s="170">
        <v>713.7</v>
      </c>
      <c r="AD258" s="170">
        <v>738.2</v>
      </c>
      <c r="AE258" s="170">
        <v>757.6</v>
      </c>
      <c r="AF258" s="170">
        <v>840.4</v>
      </c>
      <c r="AG258" s="170">
        <v>1109.7</v>
      </c>
      <c r="AH258" s="170">
        <v>1159</v>
      </c>
      <c r="AI258" s="170">
        <v>1215.8</v>
      </c>
      <c r="AJ258" s="170">
        <v>1302.8</v>
      </c>
      <c r="AK258" s="170">
        <v>1559.8</v>
      </c>
      <c r="AL258" s="170">
        <v>1611.1</v>
      </c>
      <c r="AM258" s="170">
        <v>1672.8</v>
      </c>
      <c r="AN258" s="170">
        <v>1721.3</v>
      </c>
      <c r="AO258" s="170" t="e">
        <v>#N/A</v>
      </c>
    </row>
    <row r="259" spans="1:42" x14ac:dyDescent="0.25"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</row>
    <row r="260" spans="1:42" ht="15.75" x14ac:dyDescent="0.25">
      <c r="C260" s="3" t="s">
        <v>17</v>
      </c>
      <c r="D260" s="3" t="s">
        <v>25</v>
      </c>
      <c r="E260" s="3" t="s">
        <v>18</v>
      </c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173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</row>
    <row r="261" spans="1:42" ht="15.75" x14ac:dyDescent="0.25">
      <c r="B261" t="s">
        <v>25</v>
      </c>
      <c r="C261" s="3" t="s">
        <v>24</v>
      </c>
      <c r="D261">
        <v>21</v>
      </c>
      <c r="E261" s="3" t="s">
        <v>1</v>
      </c>
      <c r="F261" s="3">
        <v>75</v>
      </c>
      <c r="G261" s="3">
        <v>65</v>
      </c>
      <c r="H261" s="3">
        <v>20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173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  <c r="AO261" s="165"/>
    </row>
    <row r="262" spans="1:42" ht="15.75" x14ac:dyDescent="0.25">
      <c r="C262" s="3" t="s">
        <v>42</v>
      </c>
      <c r="D262" s="3" t="s">
        <v>2</v>
      </c>
      <c r="E262" s="3" t="s">
        <v>3</v>
      </c>
      <c r="F262" s="3" t="s">
        <v>4</v>
      </c>
      <c r="G262" s="3" t="s">
        <v>5</v>
      </c>
      <c r="H262" s="3" t="s">
        <v>6</v>
      </c>
      <c r="I262" s="3" t="s">
        <v>7</v>
      </c>
      <c r="J262" s="3" t="s">
        <v>8</v>
      </c>
      <c r="K262" s="3" t="s">
        <v>9</v>
      </c>
      <c r="L262" s="3" t="s">
        <v>10</v>
      </c>
      <c r="M262" s="3" t="s">
        <v>11</v>
      </c>
      <c r="N262" s="3" t="s">
        <v>12</v>
      </c>
      <c r="O262" s="3" t="s">
        <v>13</v>
      </c>
      <c r="P262" s="3" t="s">
        <v>44</v>
      </c>
      <c r="Q262" s="3" t="s">
        <v>14</v>
      </c>
      <c r="R262" s="3" t="s">
        <v>19</v>
      </c>
      <c r="S262" s="3" t="s">
        <v>15</v>
      </c>
      <c r="T262" s="3" t="s">
        <v>45</v>
      </c>
      <c r="U262" s="3">
        <v>0</v>
      </c>
      <c r="V262" s="3"/>
      <c r="W262" s="165"/>
      <c r="X262" s="165"/>
      <c r="Y262" s="173" t="s">
        <v>42</v>
      </c>
      <c r="Z262" s="173" t="s">
        <v>2</v>
      </c>
      <c r="AA262" s="173" t="s">
        <v>3</v>
      </c>
      <c r="AB262" s="173" t="s">
        <v>4</v>
      </c>
      <c r="AC262" s="173" t="s">
        <v>5</v>
      </c>
      <c r="AD262" s="173" t="s">
        <v>6</v>
      </c>
      <c r="AE262" s="173" t="s">
        <v>7</v>
      </c>
      <c r="AF262" s="173" t="s">
        <v>8</v>
      </c>
      <c r="AG262" s="173" t="s">
        <v>9</v>
      </c>
      <c r="AH262" s="173" t="s">
        <v>10</v>
      </c>
      <c r="AI262" s="173" t="s">
        <v>11</v>
      </c>
      <c r="AJ262" s="173" t="s">
        <v>12</v>
      </c>
      <c r="AK262" s="173" t="s">
        <v>13</v>
      </c>
      <c r="AL262" s="173" t="s">
        <v>44</v>
      </c>
      <c r="AM262" s="173" t="s">
        <v>14</v>
      </c>
      <c r="AN262" s="173" t="s">
        <v>19</v>
      </c>
      <c r="AO262" s="173" t="s">
        <v>15</v>
      </c>
      <c r="AP262" s="3" t="s">
        <v>45</v>
      </c>
    </row>
    <row r="263" spans="1:42" ht="15.75" x14ac:dyDescent="0.25">
      <c r="A263">
        <v>0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165"/>
      <c r="X263" s="165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3"/>
    </row>
    <row r="264" spans="1:42" ht="92.25" x14ac:dyDescent="0.25">
      <c r="A264" t="s">
        <v>16</v>
      </c>
      <c r="C264" s="5" t="s">
        <v>3016</v>
      </c>
      <c r="D264" s="5" t="s">
        <v>3017</v>
      </c>
      <c r="E264" s="5" t="s">
        <v>3018</v>
      </c>
      <c r="F264" s="5" t="s">
        <v>3019</v>
      </c>
      <c r="G264" s="5" t="s">
        <v>3020</v>
      </c>
      <c r="H264" s="5" t="s">
        <v>3021</v>
      </c>
      <c r="I264" s="5" t="s">
        <v>3022</v>
      </c>
      <c r="J264" s="5" t="s">
        <v>3023</v>
      </c>
      <c r="K264" s="5" t="s">
        <v>3024</v>
      </c>
      <c r="L264" s="5" t="s">
        <v>3025</v>
      </c>
      <c r="M264" s="5" t="s">
        <v>3026</v>
      </c>
      <c r="N264" s="5" t="s">
        <v>3027</v>
      </c>
      <c r="O264" s="5" t="s">
        <v>3028</v>
      </c>
      <c r="P264" s="5" t="s">
        <v>3029</v>
      </c>
      <c r="Q264" s="5" t="s">
        <v>3030</v>
      </c>
      <c r="R264" s="5" t="s">
        <v>3031</v>
      </c>
      <c r="S264" s="5" t="s">
        <v>3032</v>
      </c>
      <c r="T264" s="5" t="s">
        <v>3033</v>
      </c>
      <c r="U264" s="5" t="s">
        <v>3034</v>
      </c>
      <c r="V264" s="3"/>
      <c r="W264" s="165" t="s">
        <v>16</v>
      </c>
      <c r="X264" s="165"/>
      <c r="Y264" s="174" t="s">
        <v>3035</v>
      </c>
      <c r="Z264" s="174" t="s">
        <v>3036</v>
      </c>
      <c r="AA264" s="174" t="s">
        <v>3037</v>
      </c>
      <c r="AB264" s="174" t="s">
        <v>3038</v>
      </c>
      <c r="AC264" s="174" t="s">
        <v>3039</v>
      </c>
      <c r="AD264" s="174" t="s">
        <v>3040</v>
      </c>
      <c r="AE264" s="174" t="s">
        <v>3041</v>
      </c>
      <c r="AF264" s="174" t="s">
        <v>3042</v>
      </c>
      <c r="AG264" s="174" t="s">
        <v>3043</v>
      </c>
      <c r="AH264" s="174" t="s">
        <v>3044</v>
      </c>
      <c r="AI264" s="174" t="s">
        <v>3045</v>
      </c>
      <c r="AJ264" s="174" t="s">
        <v>3046</v>
      </c>
      <c r="AK264" s="174" t="s">
        <v>3047</v>
      </c>
      <c r="AL264" s="174" t="s">
        <v>3048</v>
      </c>
      <c r="AM264" s="174" t="s">
        <v>3049</v>
      </c>
      <c r="AN264" s="174" t="s">
        <v>3050</v>
      </c>
      <c r="AO264" s="174" t="s">
        <v>3051</v>
      </c>
      <c r="AP264" s="5" t="s">
        <v>3052</v>
      </c>
    </row>
    <row r="265" spans="1:42" ht="92.25" x14ac:dyDescent="0.25">
      <c r="A265" t="s">
        <v>46</v>
      </c>
      <c r="C265" s="5" t="s">
        <v>3053</v>
      </c>
      <c r="D265" s="5" t="s">
        <v>3054</v>
      </c>
      <c r="E265" s="5" t="s">
        <v>3055</v>
      </c>
      <c r="F265" s="5" t="s">
        <v>3056</v>
      </c>
      <c r="G265" s="5" t="s">
        <v>3057</v>
      </c>
      <c r="H265" s="5" t="s">
        <v>3058</v>
      </c>
      <c r="I265" s="5" t="s">
        <v>3059</v>
      </c>
      <c r="J265" s="5" t="s">
        <v>3060</v>
      </c>
      <c r="K265" s="5" t="s">
        <v>3061</v>
      </c>
      <c r="L265" s="5" t="s">
        <v>3062</v>
      </c>
      <c r="M265" s="5" t="s">
        <v>3063</v>
      </c>
      <c r="N265" s="5" t="s">
        <v>3064</v>
      </c>
      <c r="O265" s="5" t="s">
        <v>3065</v>
      </c>
      <c r="P265" s="5" t="s">
        <v>3066</v>
      </c>
      <c r="Q265" s="5" t="s">
        <v>3067</v>
      </c>
      <c r="R265" s="5" t="s">
        <v>3068</v>
      </c>
      <c r="S265" s="5" t="s">
        <v>3069</v>
      </c>
      <c r="T265" s="5" t="s">
        <v>3070</v>
      </c>
      <c r="U265" s="5" t="s">
        <v>3071</v>
      </c>
      <c r="V265" s="3"/>
      <c r="W265" s="165" t="s">
        <v>46</v>
      </c>
      <c r="X265" s="165"/>
      <c r="Y265" s="174" t="s">
        <v>3072</v>
      </c>
      <c r="Z265" s="174" t="s">
        <v>3073</v>
      </c>
      <c r="AA265" s="174" t="s">
        <v>3074</v>
      </c>
      <c r="AB265" s="174" t="s">
        <v>3075</v>
      </c>
      <c r="AC265" s="174" t="s">
        <v>3076</v>
      </c>
      <c r="AD265" s="174" t="s">
        <v>3077</v>
      </c>
      <c r="AE265" s="174" t="s">
        <v>3078</v>
      </c>
      <c r="AF265" s="174" t="s">
        <v>3079</v>
      </c>
      <c r="AG265" s="174" t="s">
        <v>3080</v>
      </c>
      <c r="AH265" s="174" t="s">
        <v>3081</v>
      </c>
      <c r="AI265" s="174" t="s">
        <v>3082</v>
      </c>
      <c r="AJ265" s="174" t="s">
        <v>3083</v>
      </c>
      <c r="AK265" s="174" t="s">
        <v>3084</v>
      </c>
      <c r="AL265" s="174" t="s">
        <v>3085</v>
      </c>
      <c r="AM265" s="174" t="s">
        <v>3086</v>
      </c>
      <c r="AN265" s="174" t="s">
        <v>3087</v>
      </c>
      <c r="AO265" s="174" t="s">
        <v>3088</v>
      </c>
      <c r="AP265" s="5" t="s">
        <v>3089</v>
      </c>
    </row>
    <row r="266" spans="1:42" ht="92.25" x14ac:dyDescent="0.25">
      <c r="A266" t="s">
        <v>42</v>
      </c>
      <c r="C266" s="5" t="s">
        <v>3090</v>
      </c>
      <c r="D266" s="5" t="s">
        <v>3091</v>
      </c>
      <c r="E266" s="5" t="s">
        <v>3092</v>
      </c>
      <c r="F266" s="5" t="s">
        <v>3093</v>
      </c>
      <c r="G266" s="5" t="s">
        <v>3094</v>
      </c>
      <c r="H266" s="5" t="s">
        <v>3095</v>
      </c>
      <c r="I266" s="5" t="s">
        <v>3096</v>
      </c>
      <c r="J266" s="5" t="s">
        <v>3097</v>
      </c>
      <c r="K266" s="5" t="s">
        <v>3098</v>
      </c>
      <c r="L266" s="5" t="s">
        <v>3099</v>
      </c>
      <c r="M266" s="5" t="s">
        <v>3100</v>
      </c>
      <c r="N266" s="5" t="s">
        <v>3101</v>
      </c>
      <c r="O266" s="5" t="s">
        <v>3102</v>
      </c>
      <c r="P266" s="5" t="s">
        <v>3103</v>
      </c>
      <c r="Q266" s="5" t="s">
        <v>3104</v>
      </c>
      <c r="R266" s="5" t="s">
        <v>3105</v>
      </c>
      <c r="S266" s="5" t="s">
        <v>3106</v>
      </c>
      <c r="T266" s="5" t="s">
        <v>3107</v>
      </c>
      <c r="U266" s="5" t="s">
        <v>3108</v>
      </c>
      <c r="V266" s="3"/>
      <c r="W266" s="165" t="s">
        <v>42</v>
      </c>
      <c r="X266" s="165"/>
      <c r="Y266" s="174" t="s">
        <v>3109</v>
      </c>
      <c r="Z266" s="174" t="s">
        <v>3110</v>
      </c>
      <c r="AA266" s="174" t="s">
        <v>3111</v>
      </c>
      <c r="AB266" s="174" t="s">
        <v>3112</v>
      </c>
      <c r="AC266" s="174" t="s">
        <v>3113</v>
      </c>
      <c r="AD266" s="174" t="s">
        <v>3114</v>
      </c>
      <c r="AE266" s="174" t="s">
        <v>3115</v>
      </c>
      <c r="AF266" s="174" t="s">
        <v>3116</v>
      </c>
      <c r="AG266" s="174" t="s">
        <v>3117</v>
      </c>
      <c r="AH266" s="174" t="s">
        <v>3118</v>
      </c>
      <c r="AI266" s="174" t="s">
        <v>3119</v>
      </c>
      <c r="AJ266" s="174" t="s">
        <v>3120</v>
      </c>
      <c r="AK266" s="174" t="s">
        <v>3121</v>
      </c>
      <c r="AL266" s="174" t="s">
        <v>3122</v>
      </c>
      <c r="AM266" s="174" t="s">
        <v>3123</v>
      </c>
      <c r="AN266" s="174" t="s">
        <v>3124</v>
      </c>
      <c r="AO266" s="174" t="s">
        <v>3125</v>
      </c>
      <c r="AP266" s="5" t="s">
        <v>3126</v>
      </c>
    </row>
    <row r="267" spans="1:42" ht="92.25" x14ac:dyDescent="0.25">
      <c r="A267" t="s">
        <v>2</v>
      </c>
      <c r="C267" s="5" t="s">
        <v>3127</v>
      </c>
      <c r="D267" s="5" t="s">
        <v>3128</v>
      </c>
      <c r="E267" s="5" t="s">
        <v>3129</v>
      </c>
      <c r="F267" s="5" t="s">
        <v>3130</v>
      </c>
      <c r="G267" s="5" t="s">
        <v>3131</v>
      </c>
      <c r="H267" s="5" t="s">
        <v>3132</v>
      </c>
      <c r="I267" s="5" t="s">
        <v>3133</v>
      </c>
      <c r="J267" s="5" t="s">
        <v>3134</v>
      </c>
      <c r="K267" s="5" t="s">
        <v>3135</v>
      </c>
      <c r="L267" s="5" t="s">
        <v>3136</v>
      </c>
      <c r="M267" s="5" t="s">
        <v>3137</v>
      </c>
      <c r="N267" s="5" t="s">
        <v>3138</v>
      </c>
      <c r="O267" s="5" t="s">
        <v>3139</v>
      </c>
      <c r="P267" s="5" t="s">
        <v>3140</v>
      </c>
      <c r="Q267" s="5" t="s">
        <v>3141</v>
      </c>
      <c r="R267" s="5" t="s">
        <v>3142</v>
      </c>
      <c r="S267" s="5" t="s">
        <v>3143</v>
      </c>
      <c r="T267" s="5" t="s">
        <v>3144</v>
      </c>
      <c r="U267" s="5" t="s">
        <v>3145</v>
      </c>
      <c r="V267" s="3"/>
      <c r="W267" s="165" t="s">
        <v>2</v>
      </c>
      <c r="X267" s="165"/>
      <c r="Y267" s="174" t="s">
        <v>3146</v>
      </c>
      <c r="Z267" s="174" t="s">
        <v>3147</v>
      </c>
      <c r="AA267" s="174" t="s">
        <v>3148</v>
      </c>
      <c r="AB267" s="174" t="s">
        <v>3149</v>
      </c>
      <c r="AC267" s="174" t="s">
        <v>3150</v>
      </c>
      <c r="AD267" s="174" t="s">
        <v>3151</v>
      </c>
      <c r="AE267" s="174" t="s">
        <v>3152</v>
      </c>
      <c r="AF267" s="174" t="s">
        <v>3153</v>
      </c>
      <c r="AG267" s="174" t="s">
        <v>3154</v>
      </c>
      <c r="AH267" s="174" t="s">
        <v>3155</v>
      </c>
      <c r="AI267" s="174" t="s">
        <v>3156</v>
      </c>
      <c r="AJ267" s="174" t="s">
        <v>3157</v>
      </c>
      <c r="AK267" s="174" t="s">
        <v>3158</v>
      </c>
      <c r="AL267" s="174" t="s">
        <v>3159</v>
      </c>
      <c r="AM267" s="174" t="s">
        <v>3160</v>
      </c>
      <c r="AN267" s="174" t="s">
        <v>3161</v>
      </c>
      <c r="AO267" s="174" t="s">
        <v>3162</v>
      </c>
      <c r="AP267" s="5" t="s">
        <v>3163</v>
      </c>
    </row>
    <row r="268" spans="1:42" ht="92.25" x14ac:dyDescent="0.25">
      <c r="A268" t="s">
        <v>3</v>
      </c>
      <c r="C268" s="5" t="s">
        <v>3164</v>
      </c>
      <c r="D268" s="5" t="s">
        <v>3165</v>
      </c>
      <c r="E268" s="5" t="s">
        <v>3166</v>
      </c>
      <c r="F268" s="5" t="s">
        <v>3167</v>
      </c>
      <c r="G268" s="5" t="s">
        <v>3168</v>
      </c>
      <c r="H268" s="5" t="s">
        <v>3169</v>
      </c>
      <c r="I268" s="5" t="s">
        <v>3170</v>
      </c>
      <c r="J268" s="5" t="s">
        <v>3171</v>
      </c>
      <c r="K268" s="5" t="s">
        <v>3172</v>
      </c>
      <c r="L268" s="5" t="s">
        <v>3173</v>
      </c>
      <c r="M268" s="5" t="s">
        <v>3174</v>
      </c>
      <c r="N268" s="5" t="s">
        <v>3175</v>
      </c>
      <c r="O268" s="5" t="s">
        <v>3176</v>
      </c>
      <c r="P268" s="5" t="s">
        <v>3177</v>
      </c>
      <c r="Q268" s="5" t="s">
        <v>3178</v>
      </c>
      <c r="R268" s="5" t="s">
        <v>3179</v>
      </c>
      <c r="S268" s="5" t="s">
        <v>3180</v>
      </c>
      <c r="T268" s="5" t="s">
        <v>3181</v>
      </c>
      <c r="U268" s="5" t="s">
        <v>3182</v>
      </c>
      <c r="V268" s="3"/>
      <c r="W268" s="165" t="s">
        <v>3</v>
      </c>
      <c r="X268" s="165"/>
      <c r="Y268" s="174" t="s">
        <v>3183</v>
      </c>
      <c r="Z268" s="174" t="s">
        <v>3184</v>
      </c>
      <c r="AA268" s="174" t="s">
        <v>3185</v>
      </c>
      <c r="AB268" s="174" t="s">
        <v>3186</v>
      </c>
      <c r="AC268" s="174" t="s">
        <v>3187</v>
      </c>
      <c r="AD268" s="174" t="s">
        <v>3188</v>
      </c>
      <c r="AE268" s="174" t="s">
        <v>3189</v>
      </c>
      <c r="AF268" s="174" t="s">
        <v>3190</v>
      </c>
      <c r="AG268" s="174" t="s">
        <v>3191</v>
      </c>
      <c r="AH268" s="174" t="s">
        <v>3192</v>
      </c>
      <c r="AI268" s="174" t="s">
        <v>3193</v>
      </c>
      <c r="AJ268" s="174" t="s">
        <v>3194</v>
      </c>
      <c r="AK268" s="174" t="s">
        <v>3195</v>
      </c>
      <c r="AL268" s="174" t="s">
        <v>3196</v>
      </c>
      <c r="AM268" s="174" t="s">
        <v>3197</v>
      </c>
      <c r="AN268" s="174" t="s">
        <v>3198</v>
      </c>
      <c r="AO268" s="174" t="s">
        <v>3199</v>
      </c>
      <c r="AP268" s="5" t="s">
        <v>3200</v>
      </c>
    </row>
    <row r="269" spans="1:42" ht="92.25" x14ac:dyDescent="0.25">
      <c r="A269" t="s">
        <v>4</v>
      </c>
      <c r="C269" s="5" t="s">
        <v>3201</v>
      </c>
      <c r="D269" s="5" t="s">
        <v>3202</v>
      </c>
      <c r="E269" s="5" t="s">
        <v>3203</v>
      </c>
      <c r="F269" s="5" t="s">
        <v>3204</v>
      </c>
      <c r="G269" s="5" t="s">
        <v>3205</v>
      </c>
      <c r="H269" s="5" t="s">
        <v>3206</v>
      </c>
      <c r="I269" s="5" t="s">
        <v>3207</v>
      </c>
      <c r="J269" s="5" t="s">
        <v>3208</v>
      </c>
      <c r="K269" s="5" t="s">
        <v>3209</v>
      </c>
      <c r="L269" s="5" t="s">
        <v>3210</v>
      </c>
      <c r="M269" s="5" t="s">
        <v>3211</v>
      </c>
      <c r="N269" s="5" t="s">
        <v>3212</v>
      </c>
      <c r="O269" s="5" t="s">
        <v>3213</v>
      </c>
      <c r="P269" s="5" t="s">
        <v>3214</v>
      </c>
      <c r="Q269" s="5" t="s">
        <v>3215</v>
      </c>
      <c r="R269" s="5" t="s">
        <v>3216</v>
      </c>
      <c r="S269" s="5" t="s">
        <v>3217</v>
      </c>
      <c r="T269" s="5" t="s">
        <v>3218</v>
      </c>
      <c r="U269" s="5" t="s">
        <v>3219</v>
      </c>
      <c r="V269" s="3"/>
      <c r="W269" s="165" t="s">
        <v>4</v>
      </c>
      <c r="X269" s="165"/>
      <c r="Y269" s="174" t="s">
        <v>3220</v>
      </c>
      <c r="Z269" s="174" t="s">
        <v>3221</v>
      </c>
      <c r="AA269" s="174" t="s">
        <v>3222</v>
      </c>
      <c r="AB269" s="174" t="s">
        <v>3223</v>
      </c>
      <c r="AC269" s="174" t="s">
        <v>3224</v>
      </c>
      <c r="AD269" s="174" t="s">
        <v>3225</v>
      </c>
      <c r="AE269" s="174" t="s">
        <v>3226</v>
      </c>
      <c r="AF269" s="174" t="s">
        <v>3227</v>
      </c>
      <c r="AG269" s="174" t="s">
        <v>3228</v>
      </c>
      <c r="AH269" s="174" t="s">
        <v>3229</v>
      </c>
      <c r="AI269" s="174" t="s">
        <v>3230</v>
      </c>
      <c r="AJ269" s="174" t="s">
        <v>3231</v>
      </c>
      <c r="AK269" s="174" t="s">
        <v>3232</v>
      </c>
      <c r="AL269" s="174" t="s">
        <v>3233</v>
      </c>
      <c r="AM269" s="174" t="s">
        <v>3234</v>
      </c>
      <c r="AN269" s="174" t="s">
        <v>3235</v>
      </c>
      <c r="AO269" s="174" t="s">
        <v>3236</v>
      </c>
      <c r="AP269" s="5" t="s">
        <v>3237</v>
      </c>
    </row>
    <row r="270" spans="1:42" ht="92.25" x14ac:dyDescent="0.25">
      <c r="A270" t="s">
        <v>6</v>
      </c>
      <c r="C270" s="5" t="s">
        <v>3238</v>
      </c>
      <c r="D270" s="5" t="s">
        <v>3239</v>
      </c>
      <c r="E270" s="5" t="s">
        <v>3240</v>
      </c>
      <c r="F270" s="5" t="s">
        <v>3241</v>
      </c>
      <c r="G270" s="5" t="s">
        <v>3242</v>
      </c>
      <c r="H270" s="5" t="s">
        <v>3243</v>
      </c>
      <c r="I270" s="5" t="s">
        <v>3244</v>
      </c>
      <c r="J270" s="5" t="s">
        <v>3245</v>
      </c>
      <c r="K270" s="5" t="s">
        <v>3246</v>
      </c>
      <c r="L270" s="5" t="s">
        <v>3247</v>
      </c>
      <c r="M270" s="5" t="s">
        <v>3248</v>
      </c>
      <c r="N270" s="5" t="s">
        <v>3249</v>
      </c>
      <c r="O270" s="5" t="s">
        <v>3250</v>
      </c>
      <c r="P270" s="5" t="s">
        <v>3251</v>
      </c>
      <c r="Q270" s="5" t="s">
        <v>3252</v>
      </c>
      <c r="R270" s="5" t="s">
        <v>3253</v>
      </c>
      <c r="S270" s="5" t="s">
        <v>3254</v>
      </c>
      <c r="T270" s="5" t="s">
        <v>3255</v>
      </c>
      <c r="U270" s="5" t="s">
        <v>3256</v>
      </c>
      <c r="V270" s="3"/>
      <c r="W270" s="165" t="s">
        <v>6</v>
      </c>
      <c r="X270" s="165"/>
      <c r="Y270" s="174" t="s">
        <v>3257</v>
      </c>
      <c r="Z270" s="174" t="s">
        <v>3258</v>
      </c>
      <c r="AA270" s="174" t="s">
        <v>3259</v>
      </c>
      <c r="AB270" s="174" t="s">
        <v>3260</v>
      </c>
      <c r="AC270" s="174" t="s">
        <v>3261</v>
      </c>
      <c r="AD270" s="174" t="s">
        <v>3262</v>
      </c>
      <c r="AE270" s="174" t="s">
        <v>3263</v>
      </c>
      <c r="AF270" s="174" t="s">
        <v>3264</v>
      </c>
      <c r="AG270" s="174" t="s">
        <v>3265</v>
      </c>
      <c r="AH270" s="174" t="s">
        <v>3266</v>
      </c>
      <c r="AI270" s="174" t="s">
        <v>3267</v>
      </c>
      <c r="AJ270" s="174" t="s">
        <v>3268</v>
      </c>
      <c r="AK270" s="174" t="s">
        <v>3269</v>
      </c>
      <c r="AL270" s="174" t="s">
        <v>3270</v>
      </c>
      <c r="AM270" s="174" t="s">
        <v>3271</v>
      </c>
      <c r="AN270" s="174" t="s">
        <v>3272</v>
      </c>
      <c r="AO270" s="174" t="s">
        <v>3273</v>
      </c>
      <c r="AP270" s="5" t="s">
        <v>3274</v>
      </c>
    </row>
    <row r="271" spans="1:42" x14ac:dyDescent="0.25">
      <c r="A271" s="6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  <c r="AO271" s="165"/>
    </row>
    <row r="272" spans="1:42" x14ac:dyDescent="0.25">
      <c r="A272" s="6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</row>
    <row r="273" spans="1:41" x14ac:dyDescent="0.25">
      <c r="A273" s="6"/>
      <c r="C273" s="6" t="s">
        <v>42</v>
      </c>
      <c r="D273" s="6" t="s">
        <v>2</v>
      </c>
      <c r="E273" s="6" t="s">
        <v>3</v>
      </c>
      <c r="F273" s="6" t="s">
        <v>4</v>
      </c>
      <c r="G273" s="6" t="s">
        <v>5</v>
      </c>
      <c r="H273" s="6" t="s">
        <v>6</v>
      </c>
      <c r="I273" s="6" t="s">
        <v>7</v>
      </c>
      <c r="J273" s="6" t="s">
        <v>8</v>
      </c>
      <c r="K273" s="6" t="s">
        <v>9</v>
      </c>
      <c r="L273" s="6" t="s">
        <v>10</v>
      </c>
      <c r="M273" s="6" t="s">
        <v>11</v>
      </c>
      <c r="N273" s="6" t="s">
        <v>12</v>
      </c>
      <c r="O273" s="6" t="s">
        <v>13</v>
      </c>
      <c r="P273" s="6" t="s">
        <v>44</v>
      </c>
      <c r="Q273" s="6" t="s">
        <v>14</v>
      </c>
      <c r="R273" s="6" t="s">
        <v>19</v>
      </c>
      <c r="S273" s="6" t="s">
        <v>15</v>
      </c>
      <c r="T273" s="6" t="s">
        <v>45</v>
      </c>
      <c r="U273" s="6">
        <v>0</v>
      </c>
      <c r="W273" s="171" t="s">
        <v>42</v>
      </c>
      <c r="X273" s="171" t="s">
        <v>2</v>
      </c>
      <c r="Y273" s="171" t="s">
        <v>3</v>
      </c>
      <c r="Z273" s="171" t="s">
        <v>4</v>
      </c>
      <c r="AA273" s="171" t="s">
        <v>5</v>
      </c>
      <c r="AB273" s="171" t="s">
        <v>6</v>
      </c>
      <c r="AC273" s="171" t="s">
        <v>7</v>
      </c>
      <c r="AD273" s="171" t="s">
        <v>8</v>
      </c>
      <c r="AE273" s="171" t="s">
        <v>9</v>
      </c>
      <c r="AF273" s="171" t="s">
        <v>10</v>
      </c>
      <c r="AG273" s="171" t="s">
        <v>11</v>
      </c>
      <c r="AH273" s="171" t="s">
        <v>12</v>
      </c>
      <c r="AI273" s="171" t="s">
        <v>13</v>
      </c>
      <c r="AJ273" s="171" t="s">
        <v>44</v>
      </c>
      <c r="AK273" s="171" t="s">
        <v>14</v>
      </c>
      <c r="AL273" s="171" t="s">
        <v>19</v>
      </c>
      <c r="AM273" s="171" t="s">
        <v>15</v>
      </c>
      <c r="AN273" s="171" t="s">
        <v>45</v>
      </c>
      <c r="AO273" s="171">
        <v>0</v>
      </c>
    </row>
    <row r="274" spans="1:41" x14ac:dyDescent="0.25">
      <c r="A274" s="1" t="s">
        <v>16</v>
      </c>
      <c r="B274" t="s">
        <v>23</v>
      </c>
      <c r="C274" s="2" t="e">
        <v>#N/A</v>
      </c>
      <c r="D274" s="2" t="e">
        <v>#N/A</v>
      </c>
      <c r="E274" s="2" t="e">
        <v>#N/A</v>
      </c>
      <c r="F274" s="2" t="e">
        <v>#N/A</v>
      </c>
      <c r="G274" s="2" t="e">
        <v>#N/A</v>
      </c>
      <c r="H274" s="2" t="e">
        <v>#N/A</v>
      </c>
      <c r="I274" s="2" t="e">
        <v>#N/A</v>
      </c>
      <c r="J274" s="2" t="e">
        <v>#N/A</v>
      </c>
      <c r="K274" s="2" t="e">
        <v>#N/A</v>
      </c>
      <c r="L274" s="2" t="e">
        <v>#N/A</v>
      </c>
      <c r="M274" s="2" t="e">
        <v>#N/A</v>
      </c>
      <c r="N274" s="2" t="e">
        <v>#N/A</v>
      </c>
      <c r="O274" s="2" t="e">
        <v>#N/A</v>
      </c>
      <c r="P274" s="2" t="e">
        <v>#N/A</v>
      </c>
      <c r="Q274" s="2" t="e">
        <v>#N/A</v>
      </c>
      <c r="R274" s="2" t="e">
        <v>#N/A</v>
      </c>
      <c r="S274" s="2" t="e">
        <v>#N/A</v>
      </c>
      <c r="T274" s="2" t="e">
        <v>#N/A</v>
      </c>
      <c r="U274" s="2" t="e">
        <v>#N/A</v>
      </c>
      <c r="W274" s="172" t="e">
        <v>#N/A</v>
      </c>
      <c r="X274" s="172" t="e">
        <v>#N/A</v>
      </c>
      <c r="Y274" s="172" t="e">
        <v>#N/A</v>
      </c>
      <c r="Z274" s="172" t="e">
        <v>#N/A</v>
      </c>
      <c r="AA274" s="172" t="e">
        <v>#N/A</v>
      </c>
      <c r="AB274" s="172" t="e">
        <v>#N/A</v>
      </c>
      <c r="AC274" s="172" t="e">
        <v>#N/A</v>
      </c>
      <c r="AD274" s="172" t="e">
        <v>#N/A</v>
      </c>
      <c r="AE274" s="172" t="e">
        <v>#N/A</v>
      </c>
      <c r="AF274" s="172" t="e">
        <v>#N/A</v>
      </c>
      <c r="AG274" s="172" t="e">
        <v>#N/A</v>
      </c>
      <c r="AH274" s="172" t="e">
        <v>#N/A</v>
      </c>
      <c r="AI274" s="172" t="e">
        <v>#N/A</v>
      </c>
      <c r="AJ274" s="172" t="e">
        <v>#N/A</v>
      </c>
      <c r="AK274" s="172" t="e">
        <v>#N/A</v>
      </c>
      <c r="AL274" s="172" t="e">
        <v>#N/A</v>
      </c>
      <c r="AM274" s="172" t="e">
        <v>#N/A</v>
      </c>
      <c r="AN274" s="172" t="e">
        <v>#N/A</v>
      </c>
      <c r="AO274" s="172" t="e">
        <v>#N/A</v>
      </c>
    </row>
    <row r="275" spans="1:41" x14ac:dyDescent="0.25">
      <c r="A275" s="1" t="s">
        <v>16</v>
      </c>
      <c r="B275" t="s">
        <v>20</v>
      </c>
      <c r="C275" s="2" t="e">
        <v>#N/A</v>
      </c>
      <c r="D275" s="2" t="e">
        <v>#N/A</v>
      </c>
      <c r="E275" s="2" t="e">
        <v>#N/A</v>
      </c>
      <c r="F275" s="2" t="e">
        <v>#N/A</v>
      </c>
      <c r="G275" s="2" t="e">
        <v>#N/A</v>
      </c>
      <c r="H275" s="2" t="e">
        <v>#N/A</v>
      </c>
      <c r="I275" s="2" t="e">
        <v>#N/A</v>
      </c>
      <c r="J275" s="2" t="e">
        <v>#N/A</v>
      </c>
      <c r="K275" s="2" t="e">
        <v>#N/A</v>
      </c>
      <c r="L275" s="2" t="e">
        <v>#N/A</v>
      </c>
      <c r="M275" s="2" t="e">
        <v>#N/A</v>
      </c>
      <c r="N275" s="2" t="e">
        <v>#N/A</v>
      </c>
      <c r="O275" s="2" t="e">
        <v>#N/A</v>
      </c>
      <c r="P275" s="2" t="e">
        <v>#N/A</v>
      </c>
      <c r="Q275" s="2" t="e">
        <v>#N/A</v>
      </c>
      <c r="R275" s="2" t="e">
        <v>#N/A</v>
      </c>
      <c r="S275" s="2" t="e">
        <v>#N/A</v>
      </c>
      <c r="T275" s="2" t="e">
        <v>#N/A</v>
      </c>
      <c r="U275" s="2" t="e">
        <v>#N/A</v>
      </c>
      <c r="W275" s="172" t="e">
        <v>#N/A</v>
      </c>
      <c r="X275" s="172" t="e">
        <v>#N/A</v>
      </c>
      <c r="Y275" s="172" t="e">
        <v>#N/A</v>
      </c>
      <c r="Z275" s="172" t="e">
        <v>#N/A</v>
      </c>
      <c r="AA275" s="172" t="e">
        <v>#N/A</v>
      </c>
      <c r="AB275" s="172" t="e">
        <v>#N/A</v>
      </c>
      <c r="AC275" s="172" t="e">
        <v>#N/A</v>
      </c>
      <c r="AD275" s="172" t="e">
        <v>#N/A</v>
      </c>
      <c r="AE275" s="172" t="e">
        <v>#N/A</v>
      </c>
      <c r="AF275" s="172" t="e">
        <v>#N/A</v>
      </c>
      <c r="AG275" s="172" t="e">
        <v>#N/A</v>
      </c>
      <c r="AH275" s="172" t="e">
        <v>#N/A</v>
      </c>
      <c r="AI275" s="172" t="e">
        <v>#N/A</v>
      </c>
      <c r="AJ275" s="172" t="e">
        <v>#N/A</v>
      </c>
      <c r="AK275" s="172" t="e">
        <v>#N/A</v>
      </c>
      <c r="AL275" s="172" t="e">
        <v>#N/A</v>
      </c>
      <c r="AM275" s="172" t="e">
        <v>#N/A</v>
      </c>
      <c r="AN275" s="172" t="e">
        <v>#N/A</v>
      </c>
      <c r="AO275" s="172" t="e">
        <v>#N/A</v>
      </c>
    </row>
    <row r="276" spans="1:41" x14ac:dyDescent="0.25">
      <c r="A276" s="1" t="s">
        <v>16</v>
      </c>
      <c r="B276" t="s">
        <v>21</v>
      </c>
      <c r="C276" s="2" t="e">
        <v>#N/A</v>
      </c>
      <c r="D276" s="2" t="e">
        <v>#N/A</v>
      </c>
      <c r="E276" s="2" t="e">
        <v>#N/A</v>
      </c>
      <c r="F276" s="2" t="e">
        <v>#N/A</v>
      </c>
      <c r="G276" s="2" t="e">
        <v>#N/A</v>
      </c>
      <c r="H276" s="2" t="e">
        <v>#N/A</v>
      </c>
      <c r="I276" s="2" t="e">
        <v>#N/A</v>
      </c>
      <c r="J276" s="2" t="e">
        <v>#N/A</v>
      </c>
      <c r="K276" s="2" t="e">
        <v>#N/A</v>
      </c>
      <c r="L276" s="2" t="e">
        <v>#N/A</v>
      </c>
      <c r="M276" s="2" t="e">
        <v>#N/A</v>
      </c>
      <c r="N276" s="2" t="e">
        <v>#N/A</v>
      </c>
      <c r="O276" s="2" t="e">
        <v>#N/A</v>
      </c>
      <c r="P276" s="2" t="e">
        <v>#N/A</v>
      </c>
      <c r="Q276" s="2" t="e">
        <v>#N/A</v>
      </c>
      <c r="R276" s="2" t="e">
        <v>#N/A</v>
      </c>
      <c r="S276" s="2" t="e">
        <v>#N/A</v>
      </c>
      <c r="T276" s="2" t="e">
        <v>#N/A</v>
      </c>
      <c r="U276" s="2" t="e">
        <v>#N/A</v>
      </c>
      <c r="W276" s="172" t="e">
        <v>#N/A</v>
      </c>
      <c r="X276" s="172" t="e">
        <v>#N/A</v>
      </c>
      <c r="Y276" s="172" t="e">
        <v>#N/A</v>
      </c>
      <c r="Z276" s="172" t="e">
        <v>#N/A</v>
      </c>
      <c r="AA276" s="172" t="e">
        <v>#N/A</v>
      </c>
      <c r="AB276" s="172" t="e">
        <v>#N/A</v>
      </c>
      <c r="AC276" s="172" t="e">
        <v>#N/A</v>
      </c>
      <c r="AD276" s="172" t="e">
        <v>#N/A</v>
      </c>
      <c r="AE276" s="172" t="e">
        <v>#N/A</v>
      </c>
      <c r="AF276" s="172" t="e">
        <v>#N/A</v>
      </c>
      <c r="AG276" s="172" t="e">
        <v>#N/A</v>
      </c>
      <c r="AH276" s="172" t="e">
        <v>#N/A</v>
      </c>
      <c r="AI276" s="172" t="e">
        <v>#N/A</v>
      </c>
      <c r="AJ276" s="172" t="e">
        <v>#N/A</v>
      </c>
      <c r="AK276" s="172" t="e">
        <v>#N/A</v>
      </c>
      <c r="AL276" s="172" t="e">
        <v>#N/A</v>
      </c>
      <c r="AM276" s="172" t="e">
        <v>#N/A</v>
      </c>
      <c r="AN276" s="172" t="e">
        <v>#N/A</v>
      </c>
      <c r="AO276" s="172" t="e">
        <v>#N/A</v>
      </c>
    </row>
    <row r="277" spans="1:41" x14ac:dyDescent="0.25">
      <c r="A277" s="1" t="s">
        <v>16</v>
      </c>
      <c r="B277" t="s">
        <v>22</v>
      </c>
      <c r="C277" s="2" t="e">
        <f>W277*$V$14</f>
        <v>#N/A</v>
      </c>
      <c r="D277" s="2" t="e">
        <f t="shared" ref="D277" si="704">X277*$V$14</f>
        <v>#N/A</v>
      </c>
      <c r="E277" s="2" t="e">
        <f t="shared" ref="E277" si="705">Y277*$V$14</f>
        <v>#N/A</v>
      </c>
      <c r="F277" s="2" t="e">
        <f t="shared" ref="F277" si="706">Z277*$V$14</f>
        <v>#N/A</v>
      </c>
      <c r="G277" s="2" t="e">
        <f t="shared" ref="G277" si="707">AA277*$V$14</f>
        <v>#N/A</v>
      </c>
      <c r="H277" s="2" t="e">
        <f t="shared" ref="H277" si="708">AB277*$V$14</f>
        <v>#N/A</v>
      </c>
      <c r="I277" s="2" t="e">
        <f t="shared" ref="I277" si="709">AC277*$V$14</f>
        <v>#N/A</v>
      </c>
      <c r="J277" s="2" t="e">
        <f t="shared" ref="J277" si="710">AD277*$V$14</f>
        <v>#N/A</v>
      </c>
      <c r="K277" s="2" t="e">
        <f t="shared" ref="K277" si="711">AE277*$V$14</f>
        <v>#N/A</v>
      </c>
      <c r="L277" s="2" t="e">
        <f t="shared" ref="L277" si="712">AF277*$V$14</f>
        <v>#N/A</v>
      </c>
      <c r="M277" s="2" t="e">
        <f t="shared" ref="M277" si="713">AG277*$V$14</f>
        <v>#N/A</v>
      </c>
      <c r="N277" s="2" t="e">
        <f t="shared" ref="N277" si="714">AH277*$V$14</f>
        <v>#N/A</v>
      </c>
      <c r="O277" s="2" t="e">
        <f t="shared" ref="O277" si="715">AI277*$V$14</f>
        <v>#N/A</v>
      </c>
      <c r="P277" s="2" t="e">
        <f t="shared" ref="P277" si="716">AJ277*$V$14</f>
        <v>#N/A</v>
      </c>
      <c r="Q277" s="2" t="e">
        <f t="shared" ref="Q277" si="717">AK277*$V$14</f>
        <v>#N/A</v>
      </c>
      <c r="R277" s="2" t="e">
        <f t="shared" ref="R277" si="718">AL277*$V$14</f>
        <v>#N/A</v>
      </c>
      <c r="S277" s="2" t="e">
        <f t="shared" ref="S277" si="719">AM277*$V$14</f>
        <v>#N/A</v>
      </c>
      <c r="T277" s="2" t="e">
        <f t="shared" ref="T277" si="720">AN277*$V$14</f>
        <v>#N/A</v>
      </c>
      <c r="U277" s="2" t="e">
        <f t="shared" ref="U277" si="721">AO277*$V$14</f>
        <v>#N/A</v>
      </c>
      <c r="W277" s="170" t="e">
        <v>#N/A</v>
      </c>
      <c r="X277" s="172" t="e">
        <v>#N/A</v>
      </c>
      <c r="Y277" s="172" t="e">
        <v>#N/A</v>
      </c>
      <c r="Z277" s="172" t="e">
        <v>#N/A</v>
      </c>
      <c r="AA277" s="172" t="e">
        <v>#N/A</v>
      </c>
      <c r="AB277" s="172" t="e">
        <v>#N/A</v>
      </c>
      <c r="AC277" s="172" t="e">
        <v>#N/A</v>
      </c>
      <c r="AD277" s="172" t="e">
        <v>#N/A</v>
      </c>
      <c r="AE277" s="172" t="e">
        <v>#N/A</v>
      </c>
      <c r="AF277" s="172" t="e">
        <v>#N/A</v>
      </c>
      <c r="AG277" s="172" t="e">
        <v>#N/A</v>
      </c>
      <c r="AH277" s="172" t="e">
        <v>#N/A</v>
      </c>
      <c r="AI277" s="172" t="e">
        <v>#N/A</v>
      </c>
      <c r="AJ277" s="172" t="e">
        <v>#N/A</v>
      </c>
      <c r="AK277" s="172" t="e">
        <v>#N/A</v>
      </c>
      <c r="AL277" s="172" t="e">
        <v>#N/A</v>
      </c>
      <c r="AM277" s="172" t="e">
        <v>#N/A</v>
      </c>
      <c r="AN277" s="172" t="e">
        <v>#N/A</v>
      </c>
      <c r="AO277" s="172" t="e">
        <v>#N/A</v>
      </c>
    </row>
    <row r="278" spans="1:41" x14ac:dyDescent="0.25">
      <c r="A278" s="1" t="s">
        <v>46</v>
      </c>
      <c r="B278" t="s">
        <v>23</v>
      </c>
      <c r="C278" s="2" t="s">
        <v>2450</v>
      </c>
      <c r="D278" s="2" t="s">
        <v>2450</v>
      </c>
      <c r="E278" s="2" t="s">
        <v>2450</v>
      </c>
      <c r="F278" s="2" t="s">
        <v>2450</v>
      </c>
      <c r="G278" s="2" t="s">
        <v>2450</v>
      </c>
      <c r="H278" s="2" t="s">
        <v>2450</v>
      </c>
      <c r="I278" s="2" t="s">
        <v>2450</v>
      </c>
      <c r="J278" s="2" t="s">
        <v>2450</v>
      </c>
      <c r="K278" s="2" t="s">
        <v>2450</v>
      </c>
      <c r="L278" s="2" t="s">
        <v>2450</v>
      </c>
      <c r="M278" s="2" t="s">
        <v>2450</v>
      </c>
      <c r="N278" s="2" t="s">
        <v>2450</v>
      </c>
      <c r="O278" s="2" t="s">
        <v>2450</v>
      </c>
      <c r="P278" s="2" t="s">
        <v>2450</v>
      </c>
      <c r="Q278" s="2" t="s">
        <v>2450</v>
      </c>
      <c r="R278" s="2" t="s">
        <v>2450</v>
      </c>
      <c r="S278" s="2" t="s">
        <v>2450</v>
      </c>
      <c r="T278" s="2" t="s">
        <v>2450</v>
      </c>
      <c r="U278" s="2" t="e">
        <v>#N/A</v>
      </c>
      <c r="W278" s="172" t="s">
        <v>2450</v>
      </c>
      <c r="X278" s="172" t="s">
        <v>7057</v>
      </c>
      <c r="Y278" s="172" t="s">
        <v>4648</v>
      </c>
      <c r="Z278" s="172" t="s">
        <v>7058</v>
      </c>
      <c r="AA278" s="172" t="s">
        <v>2482</v>
      </c>
      <c r="AB278" s="172" t="s">
        <v>7059</v>
      </c>
      <c r="AC278" s="172" t="s">
        <v>7060</v>
      </c>
      <c r="AD278" s="172" t="s">
        <v>7061</v>
      </c>
      <c r="AE278" s="172" t="s">
        <v>7062</v>
      </c>
      <c r="AF278" s="172" t="s">
        <v>3304</v>
      </c>
      <c r="AG278" s="172" t="s">
        <v>7063</v>
      </c>
      <c r="AH278" s="172" t="s">
        <v>7064</v>
      </c>
      <c r="AI278" s="172" t="s">
        <v>2511</v>
      </c>
      <c r="AJ278" s="172" t="s">
        <v>6931</v>
      </c>
      <c r="AK278" s="172" t="s">
        <v>4667</v>
      </c>
      <c r="AL278" s="172" t="s">
        <v>7065</v>
      </c>
      <c r="AM278" s="172" t="s">
        <v>7066</v>
      </c>
      <c r="AN278" s="172" t="s">
        <v>3332</v>
      </c>
      <c r="AO278" s="172" t="s">
        <v>6950</v>
      </c>
    </row>
    <row r="279" spans="1:41" x14ac:dyDescent="0.25">
      <c r="A279" s="1" t="s">
        <v>46</v>
      </c>
      <c r="B279" t="s">
        <v>20</v>
      </c>
      <c r="C279" s="2" t="s">
        <v>3275</v>
      </c>
      <c r="D279" s="2" t="s">
        <v>3276</v>
      </c>
      <c r="E279" s="2" t="s">
        <v>2826</v>
      </c>
      <c r="F279" s="2" t="s">
        <v>3277</v>
      </c>
      <c r="G279" s="2" t="s">
        <v>2514</v>
      </c>
      <c r="H279" s="2" t="s">
        <v>3278</v>
      </c>
      <c r="I279" s="2" t="s">
        <v>2915</v>
      </c>
      <c r="J279" s="2" t="s">
        <v>3279</v>
      </c>
      <c r="K279" s="2" t="s">
        <v>2831</v>
      </c>
      <c r="L279" s="2" t="s">
        <v>3280</v>
      </c>
      <c r="M279" s="2" t="s">
        <v>3281</v>
      </c>
      <c r="N279" s="2" t="s">
        <v>3282</v>
      </c>
      <c r="O279" s="2" t="s">
        <v>3283</v>
      </c>
      <c r="P279" s="2" t="s">
        <v>3284</v>
      </c>
      <c r="Q279" s="2" t="s">
        <v>3285</v>
      </c>
      <c r="R279" s="2" t="s">
        <v>3286</v>
      </c>
      <c r="S279" s="2" t="s">
        <v>3287</v>
      </c>
      <c r="T279" s="2" t="s">
        <v>3288</v>
      </c>
      <c r="U279" s="2" t="e">
        <v>#N/A</v>
      </c>
      <c r="W279" s="172" t="s">
        <v>3275</v>
      </c>
      <c r="X279" s="172" t="s">
        <v>3276</v>
      </c>
      <c r="Y279" s="172" t="s">
        <v>2826</v>
      </c>
      <c r="Z279" s="172" t="s">
        <v>3277</v>
      </c>
      <c r="AA279" s="172" t="s">
        <v>2514</v>
      </c>
      <c r="AB279" s="172" t="s">
        <v>3278</v>
      </c>
      <c r="AC279" s="172" t="s">
        <v>2915</v>
      </c>
      <c r="AD279" s="172" t="s">
        <v>3279</v>
      </c>
      <c r="AE279" s="172" t="s">
        <v>2831</v>
      </c>
      <c r="AF279" s="172" t="s">
        <v>3280</v>
      </c>
      <c r="AG279" s="172" t="s">
        <v>3281</v>
      </c>
      <c r="AH279" s="172" t="s">
        <v>3282</v>
      </c>
      <c r="AI279" s="172" t="s">
        <v>3283</v>
      </c>
      <c r="AJ279" s="172" t="s">
        <v>3284</v>
      </c>
      <c r="AK279" s="172" t="s">
        <v>3285</v>
      </c>
      <c r="AL279" s="172" t="s">
        <v>3286</v>
      </c>
      <c r="AM279" s="172" t="s">
        <v>3287</v>
      </c>
      <c r="AN279" s="172" t="s">
        <v>3288</v>
      </c>
      <c r="AO279" s="172" t="e">
        <v>#N/A</v>
      </c>
    </row>
    <row r="280" spans="1:41" x14ac:dyDescent="0.25">
      <c r="A280" s="1" t="s">
        <v>46</v>
      </c>
      <c r="B280" t="s">
        <v>21</v>
      </c>
      <c r="C280" s="2" t="e">
        <v>#N/A</v>
      </c>
      <c r="D280" s="2" t="e">
        <v>#N/A</v>
      </c>
      <c r="E280" s="2" t="s">
        <v>3289</v>
      </c>
      <c r="F280" s="2" t="s">
        <v>3290</v>
      </c>
      <c r="G280" s="2" t="s">
        <v>2529</v>
      </c>
      <c r="H280" s="2" t="s">
        <v>3291</v>
      </c>
      <c r="I280" s="2" t="s">
        <v>3292</v>
      </c>
      <c r="J280" s="2" t="s">
        <v>3293</v>
      </c>
      <c r="K280" s="2" t="s">
        <v>3294</v>
      </c>
      <c r="L280" s="2" t="s">
        <v>3295</v>
      </c>
      <c r="M280" s="2" t="s">
        <v>3296</v>
      </c>
      <c r="N280" s="2" t="s">
        <v>3297</v>
      </c>
      <c r="O280" s="2" t="s">
        <v>3298</v>
      </c>
      <c r="P280" s="2" t="s">
        <v>3299</v>
      </c>
      <c r="Q280" s="2" t="s">
        <v>3300</v>
      </c>
      <c r="R280" s="2" t="s">
        <v>3301</v>
      </c>
      <c r="S280" s="2" t="s">
        <v>3302</v>
      </c>
      <c r="T280" s="2" t="s">
        <v>3303</v>
      </c>
      <c r="U280" s="2" t="e">
        <v>#N/A</v>
      </c>
      <c r="W280" s="172" t="e">
        <v>#N/A</v>
      </c>
      <c r="X280" s="172" t="e">
        <v>#N/A</v>
      </c>
      <c r="Y280" s="172" t="s">
        <v>3289</v>
      </c>
      <c r="Z280" s="172" t="s">
        <v>3290</v>
      </c>
      <c r="AA280" s="172" t="s">
        <v>2529</v>
      </c>
      <c r="AB280" s="172" t="s">
        <v>3291</v>
      </c>
      <c r="AC280" s="172" t="s">
        <v>3292</v>
      </c>
      <c r="AD280" s="172" t="s">
        <v>3293</v>
      </c>
      <c r="AE280" s="172" t="s">
        <v>3294</v>
      </c>
      <c r="AF280" s="172" t="s">
        <v>3295</v>
      </c>
      <c r="AG280" s="172" t="s">
        <v>3296</v>
      </c>
      <c r="AH280" s="172" t="s">
        <v>3297</v>
      </c>
      <c r="AI280" s="172" t="s">
        <v>3298</v>
      </c>
      <c r="AJ280" s="172" t="s">
        <v>3299</v>
      </c>
      <c r="AK280" s="172" t="s">
        <v>3300</v>
      </c>
      <c r="AL280" s="172" t="s">
        <v>3301</v>
      </c>
      <c r="AM280" s="172" t="s">
        <v>3302</v>
      </c>
      <c r="AN280" s="172" t="s">
        <v>3303</v>
      </c>
      <c r="AO280" s="172" t="e">
        <v>#N/A</v>
      </c>
    </row>
    <row r="281" spans="1:41" x14ac:dyDescent="0.25">
      <c r="A281" s="1" t="s">
        <v>46</v>
      </c>
      <c r="B281" t="s">
        <v>22</v>
      </c>
      <c r="C281" s="2" t="e">
        <f>W281*$V$14</f>
        <v>#N/A</v>
      </c>
      <c r="D281" s="2" t="e">
        <f t="shared" ref="D281" si="722">X281*$V$14</f>
        <v>#N/A</v>
      </c>
      <c r="E281" s="2">
        <f t="shared" ref="E281" si="723">Y281*$V$14</f>
        <v>522.70000000000005</v>
      </c>
      <c r="F281" s="2">
        <f t="shared" ref="F281" si="724">Z281*$V$14</f>
        <v>569.5</v>
      </c>
      <c r="G281" s="2">
        <f t="shared" ref="G281" si="725">AA281*$V$14</f>
        <v>594.29999999999995</v>
      </c>
      <c r="H281" s="2">
        <f t="shared" ref="H281" si="726">AB281*$V$14</f>
        <v>715.4</v>
      </c>
      <c r="I281" s="2">
        <f t="shared" ref="I281" si="727">AC281*$V$14</f>
        <v>756.8</v>
      </c>
      <c r="J281" s="2">
        <f t="shared" ref="J281" si="728">AD281*$V$14</f>
        <v>783.6</v>
      </c>
      <c r="K281" s="2">
        <f t="shared" ref="K281" si="729">AE281*$V$14</f>
        <v>808.5</v>
      </c>
      <c r="L281" s="2">
        <f t="shared" ref="L281" si="730">AF281*$V$14</f>
        <v>899.3</v>
      </c>
      <c r="M281" s="2">
        <f t="shared" ref="M281" si="731">AG281*$V$14</f>
        <v>1192.9000000000001</v>
      </c>
      <c r="N281" s="2">
        <f t="shared" ref="N281" si="732">AH281*$V$14</f>
        <v>1249.3</v>
      </c>
      <c r="O281" s="2">
        <f t="shared" ref="O281" si="733">AI281*$V$14</f>
        <v>1309.5999999999999</v>
      </c>
      <c r="P281" s="2">
        <f t="shared" ref="P281" si="734">AJ281*$V$14</f>
        <v>1426.5</v>
      </c>
      <c r="Q281" s="2">
        <f t="shared" ref="Q281" si="735">AK281*$V$14</f>
        <v>1686.4</v>
      </c>
      <c r="R281" s="2">
        <f t="shared" ref="R281" si="736">AL281*$V$14</f>
        <v>1748.6</v>
      </c>
      <c r="S281" s="2">
        <f t="shared" ref="S281" si="737">AM281*$V$14</f>
        <v>1815.9</v>
      </c>
      <c r="T281" s="2">
        <f t="shared" ref="T281" si="738">AN281*$V$14</f>
        <v>1875</v>
      </c>
      <c r="U281" s="2" t="e">
        <f t="shared" ref="U281" si="739">AO281*$V$14</f>
        <v>#N/A</v>
      </c>
      <c r="W281" s="170" t="e">
        <v>#N/A</v>
      </c>
      <c r="X281" s="170" t="e">
        <v>#N/A</v>
      </c>
      <c r="Y281" s="170">
        <v>522.70000000000005</v>
      </c>
      <c r="Z281" s="170">
        <v>569.5</v>
      </c>
      <c r="AA281" s="170">
        <v>594.29999999999995</v>
      </c>
      <c r="AB281" s="170">
        <v>715.4</v>
      </c>
      <c r="AC281" s="170">
        <v>756.8</v>
      </c>
      <c r="AD281" s="170">
        <v>783.6</v>
      </c>
      <c r="AE281" s="170">
        <v>808.5</v>
      </c>
      <c r="AF281" s="170">
        <v>899.3</v>
      </c>
      <c r="AG281" s="170">
        <v>1192.9000000000001</v>
      </c>
      <c r="AH281" s="170">
        <v>1249.3</v>
      </c>
      <c r="AI281" s="170">
        <v>1309.5999999999999</v>
      </c>
      <c r="AJ281" s="170">
        <v>1426.5</v>
      </c>
      <c r="AK281" s="170">
        <v>1686.4</v>
      </c>
      <c r="AL281" s="170">
        <v>1748.6</v>
      </c>
      <c r="AM281" s="170">
        <v>1815.9</v>
      </c>
      <c r="AN281" s="170">
        <v>1875</v>
      </c>
      <c r="AO281" s="170" t="e">
        <v>#N/A</v>
      </c>
    </row>
    <row r="282" spans="1:41" x14ac:dyDescent="0.25">
      <c r="A282" s="1" t="s">
        <v>42</v>
      </c>
      <c r="B282" t="s">
        <v>23</v>
      </c>
      <c r="C282" s="2" t="s">
        <v>3304</v>
      </c>
      <c r="D282" s="2" t="s">
        <v>3304</v>
      </c>
      <c r="E282" s="2" t="s">
        <v>3304</v>
      </c>
      <c r="F282" s="2" t="s">
        <v>3304</v>
      </c>
      <c r="G282" s="2" t="s">
        <v>3304</v>
      </c>
      <c r="H282" s="2" t="s">
        <v>3304</v>
      </c>
      <c r="I282" s="2" t="s">
        <v>3304</v>
      </c>
      <c r="J282" s="2" t="s">
        <v>3304</v>
      </c>
      <c r="K282" s="2" t="s">
        <v>3304</v>
      </c>
      <c r="L282" s="2" t="s">
        <v>3304</v>
      </c>
      <c r="M282" s="2" t="s">
        <v>3304</v>
      </c>
      <c r="N282" s="2" t="s">
        <v>3304</v>
      </c>
      <c r="O282" s="2" t="s">
        <v>3304</v>
      </c>
      <c r="P282" s="2" t="s">
        <v>3304</v>
      </c>
      <c r="Q282" s="2" t="s">
        <v>3304</v>
      </c>
      <c r="R282" s="2" t="s">
        <v>3304</v>
      </c>
      <c r="S282" s="2" t="s">
        <v>3304</v>
      </c>
      <c r="T282" s="2" t="s">
        <v>3304</v>
      </c>
      <c r="U282" s="2" t="e">
        <v>#N/A</v>
      </c>
      <c r="W282" s="172" t="s">
        <v>3304</v>
      </c>
      <c r="X282" s="172" t="s">
        <v>3304</v>
      </c>
      <c r="Y282" s="172" t="s">
        <v>3304</v>
      </c>
      <c r="Z282" s="172" t="s">
        <v>3304</v>
      </c>
      <c r="AA282" s="172" t="s">
        <v>3304</v>
      </c>
      <c r="AB282" s="172" t="s">
        <v>3304</v>
      </c>
      <c r="AC282" s="172" t="s">
        <v>3304</v>
      </c>
      <c r="AD282" s="172" t="s">
        <v>3304</v>
      </c>
      <c r="AE282" s="172" t="s">
        <v>3304</v>
      </c>
      <c r="AF282" s="172" t="s">
        <v>3304</v>
      </c>
      <c r="AG282" s="172" t="s">
        <v>3304</v>
      </c>
      <c r="AH282" s="172" t="s">
        <v>3304</v>
      </c>
      <c r="AI282" s="172" t="s">
        <v>3304</v>
      </c>
      <c r="AJ282" s="172" t="s">
        <v>3304</v>
      </c>
      <c r="AK282" s="172" t="s">
        <v>3304</v>
      </c>
      <c r="AL282" s="172" t="s">
        <v>3304</v>
      </c>
      <c r="AM282" s="172" t="s">
        <v>3304</v>
      </c>
      <c r="AN282" s="172" t="s">
        <v>3304</v>
      </c>
      <c r="AO282" s="172" t="e">
        <v>#N/A</v>
      </c>
    </row>
    <row r="283" spans="1:41" x14ac:dyDescent="0.25">
      <c r="A283" s="1" t="s">
        <v>42</v>
      </c>
      <c r="B283" t="s">
        <v>20</v>
      </c>
      <c r="C283" s="2" t="s">
        <v>3305</v>
      </c>
      <c r="D283" s="2" t="s">
        <v>3306</v>
      </c>
      <c r="E283" s="2" t="s">
        <v>3277</v>
      </c>
      <c r="F283" s="2" t="s">
        <v>3307</v>
      </c>
      <c r="G283" s="2" t="s">
        <v>3308</v>
      </c>
      <c r="H283" s="2" t="s">
        <v>1091</v>
      </c>
      <c r="I283" s="2" t="s">
        <v>3309</v>
      </c>
      <c r="J283" s="2" t="s">
        <v>2458</v>
      </c>
      <c r="K283" s="2" t="s">
        <v>3310</v>
      </c>
      <c r="L283" s="2" t="s">
        <v>3311</v>
      </c>
      <c r="M283" s="2" t="s">
        <v>3312</v>
      </c>
      <c r="N283" s="2" t="s">
        <v>3313</v>
      </c>
      <c r="O283" s="2" t="s">
        <v>3314</v>
      </c>
      <c r="P283" s="2" t="s">
        <v>3315</v>
      </c>
      <c r="Q283" s="2" t="s">
        <v>3316</v>
      </c>
      <c r="R283" s="2" t="s">
        <v>3317</v>
      </c>
      <c r="S283" s="2" t="s">
        <v>3318</v>
      </c>
      <c r="T283" s="2" t="s">
        <v>3319</v>
      </c>
      <c r="U283" s="2" t="e">
        <v>#N/A</v>
      </c>
      <c r="W283" s="172" t="s">
        <v>3305</v>
      </c>
      <c r="X283" s="172" t="s">
        <v>3306</v>
      </c>
      <c r="Y283" s="172" t="s">
        <v>3277</v>
      </c>
      <c r="Z283" s="172" t="s">
        <v>3307</v>
      </c>
      <c r="AA283" s="172" t="s">
        <v>3308</v>
      </c>
      <c r="AB283" s="172" t="s">
        <v>1091</v>
      </c>
      <c r="AC283" s="172" t="s">
        <v>3309</v>
      </c>
      <c r="AD283" s="172" t="s">
        <v>2458</v>
      </c>
      <c r="AE283" s="172" t="s">
        <v>3310</v>
      </c>
      <c r="AF283" s="172" t="s">
        <v>3311</v>
      </c>
      <c r="AG283" s="172" t="s">
        <v>3312</v>
      </c>
      <c r="AH283" s="172" t="s">
        <v>3313</v>
      </c>
      <c r="AI283" s="172" t="s">
        <v>3314</v>
      </c>
      <c r="AJ283" s="172" t="s">
        <v>3315</v>
      </c>
      <c r="AK283" s="172" t="s">
        <v>3316</v>
      </c>
      <c r="AL283" s="172" t="s">
        <v>3317</v>
      </c>
      <c r="AM283" s="172" t="s">
        <v>3318</v>
      </c>
      <c r="AN283" s="172" t="s">
        <v>3319</v>
      </c>
      <c r="AO283" s="172" t="e">
        <v>#N/A</v>
      </c>
    </row>
    <row r="284" spans="1:41" x14ac:dyDescent="0.25">
      <c r="A284" s="1" t="s">
        <v>42</v>
      </c>
      <c r="B284" t="s">
        <v>21</v>
      </c>
      <c r="C284" s="2" t="e">
        <v>#N/A</v>
      </c>
      <c r="D284" s="2" t="e">
        <v>#N/A</v>
      </c>
      <c r="E284" s="2" t="s">
        <v>3290</v>
      </c>
      <c r="F284" s="2" t="s">
        <v>2358</v>
      </c>
      <c r="G284" s="2" t="s">
        <v>3320</v>
      </c>
      <c r="H284" s="2" t="s">
        <v>3321</v>
      </c>
      <c r="I284" s="2" t="s">
        <v>3322</v>
      </c>
      <c r="J284" s="2" t="s">
        <v>2472</v>
      </c>
      <c r="K284" s="2" t="s">
        <v>3323</v>
      </c>
      <c r="L284" s="2" t="s">
        <v>2365</v>
      </c>
      <c r="M284" s="2" t="s">
        <v>3324</v>
      </c>
      <c r="N284" s="2" t="s">
        <v>3325</v>
      </c>
      <c r="O284" s="2" t="s">
        <v>3326</v>
      </c>
      <c r="P284" s="2" t="s">
        <v>3327</v>
      </c>
      <c r="Q284" s="2" t="s">
        <v>3328</v>
      </c>
      <c r="R284" s="2" t="s">
        <v>3329</v>
      </c>
      <c r="S284" s="2" t="s">
        <v>3330</v>
      </c>
      <c r="T284" s="2" t="s">
        <v>3331</v>
      </c>
      <c r="U284" s="2" t="e">
        <v>#N/A</v>
      </c>
      <c r="W284" s="172" t="e">
        <v>#N/A</v>
      </c>
      <c r="X284" s="172" t="e">
        <v>#N/A</v>
      </c>
      <c r="Y284" s="172" t="s">
        <v>3290</v>
      </c>
      <c r="Z284" s="172" t="s">
        <v>2358</v>
      </c>
      <c r="AA284" s="172" t="s">
        <v>3320</v>
      </c>
      <c r="AB284" s="172" t="s">
        <v>3321</v>
      </c>
      <c r="AC284" s="172" t="s">
        <v>3322</v>
      </c>
      <c r="AD284" s="172" t="s">
        <v>2472</v>
      </c>
      <c r="AE284" s="172" t="s">
        <v>3323</v>
      </c>
      <c r="AF284" s="172" t="s">
        <v>2365</v>
      </c>
      <c r="AG284" s="172" t="s">
        <v>3324</v>
      </c>
      <c r="AH284" s="172" t="s">
        <v>3325</v>
      </c>
      <c r="AI284" s="172" t="s">
        <v>3326</v>
      </c>
      <c r="AJ284" s="172" t="s">
        <v>3327</v>
      </c>
      <c r="AK284" s="172" t="s">
        <v>3328</v>
      </c>
      <c r="AL284" s="172" t="s">
        <v>3329</v>
      </c>
      <c r="AM284" s="172" t="s">
        <v>3330</v>
      </c>
      <c r="AN284" s="172" t="s">
        <v>3331</v>
      </c>
      <c r="AO284" s="172" t="e">
        <v>#N/A</v>
      </c>
    </row>
    <row r="285" spans="1:41" x14ac:dyDescent="0.25">
      <c r="A285" s="1" t="s">
        <v>42</v>
      </c>
      <c r="B285" t="s">
        <v>22</v>
      </c>
      <c r="C285" s="2" t="e">
        <f>W285*$V$14</f>
        <v>#N/A</v>
      </c>
      <c r="D285" s="2" t="e">
        <f t="shared" ref="D285" si="740">X285*$V$14</f>
        <v>#N/A</v>
      </c>
      <c r="E285" s="2">
        <f t="shared" ref="E285" si="741">Y285*$V$14</f>
        <v>534.6</v>
      </c>
      <c r="F285" s="2">
        <f t="shared" ref="F285" si="742">Z285*$V$14</f>
        <v>582.4</v>
      </c>
      <c r="G285" s="2">
        <f t="shared" ref="G285" si="743">AA285*$V$14</f>
        <v>607.5</v>
      </c>
      <c r="H285" s="2">
        <f t="shared" ref="H285" si="744">AB285*$V$14</f>
        <v>729.8</v>
      </c>
      <c r="I285" s="2">
        <f t="shared" ref="I285" si="745">AC285*$V$14</f>
        <v>772.1</v>
      </c>
      <c r="J285" s="2">
        <f t="shared" ref="J285" si="746">AD285*$V$14</f>
        <v>799.9</v>
      </c>
      <c r="K285" s="2">
        <f t="shared" ref="K285" si="747">AE285*$V$14</f>
        <v>825.1</v>
      </c>
      <c r="L285" s="2">
        <f t="shared" ref="L285" si="748">AF285*$V$14</f>
        <v>919.8</v>
      </c>
      <c r="M285" s="2">
        <f t="shared" ref="M285" si="749">AG285*$V$14</f>
        <v>1214.5999999999999</v>
      </c>
      <c r="N285" s="2">
        <f t="shared" ref="N285" si="750">AH285*$V$14</f>
        <v>1272.8</v>
      </c>
      <c r="O285" s="2">
        <f t="shared" ref="O285" si="751">AI285*$V$14</f>
        <v>1335.4</v>
      </c>
      <c r="P285" s="2">
        <f t="shared" ref="P285" si="752">AJ285*$V$14</f>
        <v>1453.8</v>
      </c>
      <c r="Q285" s="2">
        <f t="shared" ref="Q285" si="753">AK285*$V$14</f>
        <v>1716.8</v>
      </c>
      <c r="R285" s="2">
        <f t="shared" ref="R285" si="754">AL285*$V$14</f>
        <v>1780.6</v>
      </c>
      <c r="S285" s="2">
        <f t="shared" ref="S285" si="755">AM285*$V$14</f>
        <v>1850.1</v>
      </c>
      <c r="T285" s="2">
        <f t="shared" ref="T285" si="756">AN285*$V$14</f>
        <v>1910.7</v>
      </c>
      <c r="U285" s="2" t="e">
        <f t="shared" ref="U285" si="757">AO285*$V$14</f>
        <v>#N/A</v>
      </c>
      <c r="W285" s="170" t="e">
        <v>#N/A</v>
      </c>
      <c r="X285" s="170" t="e">
        <v>#N/A</v>
      </c>
      <c r="Y285" s="170">
        <v>534.6</v>
      </c>
      <c r="Z285" s="170">
        <v>582.4</v>
      </c>
      <c r="AA285" s="170">
        <v>607.5</v>
      </c>
      <c r="AB285" s="170">
        <v>729.8</v>
      </c>
      <c r="AC285" s="170">
        <v>772.1</v>
      </c>
      <c r="AD285" s="170">
        <v>799.9</v>
      </c>
      <c r="AE285" s="170">
        <v>825.1</v>
      </c>
      <c r="AF285" s="170">
        <v>919.8</v>
      </c>
      <c r="AG285" s="170">
        <v>1214.5999999999999</v>
      </c>
      <c r="AH285" s="170">
        <v>1272.8</v>
      </c>
      <c r="AI285" s="170">
        <v>1335.4</v>
      </c>
      <c r="AJ285" s="170">
        <v>1453.8</v>
      </c>
      <c r="AK285" s="170">
        <v>1716.8</v>
      </c>
      <c r="AL285" s="170">
        <v>1780.6</v>
      </c>
      <c r="AM285" s="170">
        <v>1850.1</v>
      </c>
      <c r="AN285" s="170">
        <v>1910.7</v>
      </c>
      <c r="AO285" s="170" t="e">
        <v>#N/A</v>
      </c>
    </row>
    <row r="286" spans="1:41" x14ac:dyDescent="0.25">
      <c r="A286" s="1" t="s">
        <v>2</v>
      </c>
      <c r="B286" t="s">
        <v>23</v>
      </c>
      <c r="C286" s="2" t="s">
        <v>3332</v>
      </c>
      <c r="D286" s="2" t="s">
        <v>3332</v>
      </c>
      <c r="E286" s="2" t="s">
        <v>3332</v>
      </c>
      <c r="F286" s="2" t="s">
        <v>3332</v>
      </c>
      <c r="G286" s="2" t="s">
        <v>3332</v>
      </c>
      <c r="H286" s="2" t="s">
        <v>3332</v>
      </c>
      <c r="I286" s="2" t="s">
        <v>3332</v>
      </c>
      <c r="J286" s="2" t="s">
        <v>3332</v>
      </c>
      <c r="K286" s="2" t="s">
        <v>3332</v>
      </c>
      <c r="L286" s="2" t="s">
        <v>3332</v>
      </c>
      <c r="M286" s="2" t="s">
        <v>3332</v>
      </c>
      <c r="N286" s="2" t="s">
        <v>3332</v>
      </c>
      <c r="O286" s="2" t="s">
        <v>3332</v>
      </c>
      <c r="P286" s="2" t="s">
        <v>3332</v>
      </c>
      <c r="Q286" s="2" t="s">
        <v>3332</v>
      </c>
      <c r="R286" s="2" t="s">
        <v>3332</v>
      </c>
      <c r="S286" s="2" t="s">
        <v>3332</v>
      </c>
      <c r="T286" s="2" t="s">
        <v>3332</v>
      </c>
      <c r="U286" s="2" t="e">
        <v>#N/A</v>
      </c>
      <c r="W286" s="172" t="s">
        <v>3332</v>
      </c>
      <c r="X286" s="172" t="s">
        <v>3332</v>
      </c>
      <c r="Y286" s="172" t="s">
        <v>3332</v>
      </c>
      <c r="Z286" s="172" t="s">
        <v>3332</v>
      </c>
      <c r="AA286" s="172" t="s">
        <v>3332</v>
      </c>
      <c r="AB286" s="172" t="s">
        <v>3332</v>
      </c>
      <c r="AC286" s="172" t="s">
        <v>3332</v>
      </c>
      <c r="AD286" s="172" t="s">
        <v>3332</v>
      </c>
      <c r="AE286" s="172" t="s">
        <v>3332</v>
      </c>
      <c r="AF286" s="172" t="s">
        <v>3332</v>
      </c>
      <c r="AG286" s="172" t="s">
        <v>3332</v>
      </c>
      <c r="AH286" s="172" t="s">
        <v>3332</v>
      </c>
      <c r="AI286" s="172" t="s">
        <v>3332</v>
      </c>
      <c r="AJ286" s="172" t="s">
        <v>3332</v>
      </c>
      <c r="AK286" s="172" t="s">
        <v>3332</v>
      </c>
      <c r="AL286" s="172" t="s">
        <v>3332</v>
      </c>
      <c r="AM286" s="172" t="s">
        <v>3332</v>
      </c>
      <c r="AN286" s="172" t="s">
        <v>3332</v>
      </c>
      <c r="AO286" s="172" t="e">
        <v>#N/A</v>
      </c>
    </row>
    <row r="287" spans="1:41" x14ac:dyDescent="0.25">
      <c r="A287" s="1" t="s">
        <v>2</v>
      </c>
      <c r="B287" t="s">
        <v>20</v>
      </c>
      <c r="C287" s="2" t="s">
        <v>3333</v>
      </c>
      <c r="D287" s="2" t="s">
        <v>960</v>
      </c>
      <c r="E287" s="2" t="s">
        <v>3334</v>
      </c>
      <c r="F287" s="2" t="s">
        <v>3335</v>
      </c>
      <c r="G287" s="2" t="s">
        <v>3336</v>
      </c>
      <c r="H287" s="2" t="s">
        <v>3337</v>
      </c>
      <c r="I287" s="2" t="s">
        <v>1012</v>
      </c>
      <c r="J287" s="2" t="s">
        <v>3338</v>
      </c>
      <c r="K287" s="2" t="s">
        <v>3339</v>
      </c>
      <c r="L287" s="2" t="s">
        <v>3340</v>
      </c>
      <c r="M287" s="2" t="s">
        <v>3341</v>
      </c>
      <c r="N287" s="2" t="s">
        <v>3342</v>
      </c>
      <c r="O287" s="2" t="s">
        <v>3343</v>
      </c>
      <c r="P287" s="2" t="s">
        <v>3344</v>
      </c>
      <c r="Q287" s="2" t="s">
        <v>3345</v>
      </c>
      <c r="R287" s="2" t="s">
        <v>3346</v>
      </c>
      <c r="S287" s="2" t="s">
        <v>3347</v>
      </c>
      <c r="T287" s="2" t="s">
        <v>3348</v>
      </c>
      <c r="U287" s="2" t="e">
        <v>#N/A</v>
      </c>
      <c r="W287" s="172" t="s">
        <v>3333</v>
      </c>
      <c r="X287" s="172" t="s">
        <v>960</v>
      </c>
      <c r="Y287" s="172" t="s">
        <v>3334</v>
      </c>
      <c r="Z287" s="172" t="s">
        <v>3335</v>
      </c>
      <c r="AA287" s="172" t="s">
        <v>3336</v>
      </c>
      <c r="AB287" s="172" t="s">
        <v>3337</v>
      </c>
      <c r="AC287" s="172" t="s">
        <v>1012</v>
      </c>
      <c r="AD287" s="172" t="s">
        <v>3338</v>
      </c>
      <c r="AE287" s="172" t="s">
        <v>3339</v>
      </c>
      <c r="AF287" s="172" t="s">
        <v>3340</v>
      </c>
      <c r="AG287" s="172" t="s">
        <v>3341</v>
      </c>
      <c r="AH287" s="172" t="s">
        <v>3342</v>
      </c>
      <c r="AI287" s="172" t="s">
        <v>3343</v>
      </c>
      <c r="AJ287" s="172" t="s">
        <v>3344</v>
      </c>
      <c r="AK287" s="172" t="s">
        <v>3345</v>
      </c>
      <c r="AL287" s="172" t="s">
        <v>3346</v>
      </c>
      <c r="AM287" s="172" t="s">
        <v>3347</v>
      </c>
      <c r="AN287" s="172" t="s">
        <v>3348</v>
      </c>
      <c r="AO287" s="172" t="e">
        <v>#N/A</v>
      </c>
    </row>
    <row r="288" spans="1:41" x14ac:dyDescent="0.25">
      <c r="A288" s="1" t="s">
        <v>2</v>
      </c>
      <c r="B288" t="s">
        <v>21</v>
      </c>
      <c r="C288" s="2" t="e">
        <v>#N/A</v>
      </c>
      <c r="D288" s="2" t="e">
        <v>#N/A</v>
      </c>
      <c r="E288" s="2" t="s">
        <v>3349</v>
      </c>
      <c r="F288" s="2" t="s">
        <v>2847</v>
      </c>
      <c r="G288" s="2" t="s">
        <v>3350</v>
      </c>
      <c r="H288" s="2" t="s">
        <v>3351</v>
      </c>
      <c r="I288" s="2" t="s">
        <v>3352</v>
      </c>
      <c r="J288" s="2" t="s">
        <v>3353</v>
      </c>
      <c r="K288" s="2" t="s">
        <v>3354</v>
      </c>
      <c r="L288" s="2" t="s">
        <v>3355</v>
      </c>
      <c r="M288" s="2" t="s">
        <v>3356</v>
      </c>
      <c r="N288" s="2" t="s">
        <v>3357</v>
      </c>
      <c r="O288" s="2" t="s">
        <v>3358</v>
      </c>
      <c r="P288" s="2" t="s">
        <v>3359</v>
      </c>
      <c r="Q288" s="2" t="s">
        <v>3360</v>
      </c>
      <c r="R288" s="2" t="s">
        <v>3361</v>
      </c>
      <c r="S288" s="2" t="s">
        <v>3362</v>
      </c>
      <c r="T288" s="2" t="s">
        <v>3363</v>
      </c>
      <c r="U288" s="2" t="e">
        <v>#N/A</v>
      </c>
      <c r="W288" s="172" t="e">
        <v>#N/A</v>
      </c>
      <c r="X288" s="172" t="e">
        <v>#N/A</v>
      </c>
      <c r="Y288" s="172" t="s">
        <v>3349</v>
      </c>
      <c r="Z288" s="172" t="s">
        <v>2847</v>
      </c>
      <c r="AA288" s="172" t="s">
        <v>3350</v>
      </c>
      <c r="AB288" s="172" t="s">
        <v>3351</v>
      </c>
      <c r="AC288" s="172" t="s">
        <v>3352</v>
      </c>
      <c r="AD288" s="172" t="s">
        <v>3353</v>
      </c>
      <c r="AE288" s="172" t="s">
        <v>3354</v>
      </c>
      <c r="AF288" s="172" t="s">
        <v>3355</v>
      </c>
      <c r="AG288" s="172" t="s">
        <v>3356</v>
      </c>
      <c r="AH288" s="172" t="s">
        <v>3357</v>
      </c>
      <c r="AI288" s="172" t="s">
        <v>3358</v>
      </c>
      <c r="AJ288" s="172" t="s">
        <v>3359</v>
      </c>
      <c r="AK288" s="172" t="s">
        <v>3360</v>
      </c>
      <c r="AL288" s="172" t="s">
        <v>3361</v>
      </c>
      <c r="AM288" s="172" t="s">
        <v>3362</v>
      </c>
      <c r="AN288" s="172" t="s">
        <v>3363</v>
      </c>
      <c r="AO288" s="172" t="e">
        <v>#N/A</v>
      </c>
    </row>
    <row r="289" spans="1:41" x14ac:dyDescent="0.25">
      <c r="A289" s="1" t="s">
        <v>2</v>
      </c>
      <c r="B289" t="s">
        <v>22</v>
      </c>
      <c r="C289" s="2" t="e">
        <f>W289*$V$14</f>
        <v>#N/A</v>
      </c>
      <c r="D289" s="2" t="e">
        <f t="shared" ref="D289" si="758">X289*$V$14</f>
        <v>#N/A</v>
      </c>
      <c r="E289" s="2">
        <f t="shared" ref="E289" si="759">Y289*$V$14</f>
        <v>547.5</v>
      </c>
      <c r="F289" s="2">
        <f t="shared" ref="F289" si="760">Z289*$V$14</f>
        <v>596.29999999999995</v>
      </c>
      <c r="G289" s="2">
        <f t="shared" ref="G289" si="761">AA289*$V$14</f>
        <v>621.9</v>
      </c>
      <c r="H289" s="2">
        <f t="shared" ref="H289" si="762">AB289*$V$14</f>
        <v>744.9</v>
      </c>
      <c r="I289" s="2">
        <f t="shared" ref="I289" si="763">AC289*$V$14</f>
        <v>788</v>
      </c>
      <c r="J289" s="2">
        <f t="shared" ref="J289" si="764">AD289*$V$14</f>
        <v>816.9</v>
      </c>
      <c r="K289" s="2">
        <f t="shared" ref="K289" si="765">AE289*$V$14</f>
        <v>842.6</v>
      </c>
      <c r="L289" s="2">
        <f t="shared" ref="L289" si="766">AF289*$V$14</f>
        <v>941</v>
      </c>
      <c r="M289" s="2">
        <f t="shared" ref="M289" si="767">AG289*$V$14</f>
        <v>1237.3</v>
      </c>
      <c r="N289" s="2">
        <f t="shared" ref="N289" si="768">AH289*$V$14</f>
        <v>1297.2</v>
      </c>
      <c r="O289" s="2">
        <f t="shared" ref="O289" si="769">AI289*$V$14</f>
        <v>1362.1</v>
      </c>
      <c r="P289" s="2">
        <f t="shared" ref="P289" si="770">AJ289*$V$14</f>
        <v>1482.1</v>
      </c>
      <c r="Q289" s="2">
        <f t="shared" ref="Q289" si="771">AK289*$V$14</f>
        <v>1748.4</v>
      </c>
      <c r="R289" s="2">
        <f t="shared" ref="R289" si="772">AL289*$V$14</f>
        <v>1813.4</v>
      </c>
      <c r="S289" s="2">
        <f t="shared" ref="S289" si="773">AM289*$V$14</f>
        <v>1885.1</v>
      </c>
      <c r="T289" s="2">
        <f t="shared" ref="T289" si="774">AN289*$V$14</f>
        <v>1947.1</v>
      </c>
      <c r="U289" s="2" t="e">
        <f t="shared" ref="U289" si="775">AO289*$V$14</f>
        <v>#N/A</v>
      </c>
      <c r="W289" s="170" t="e">
        <v>#N/A</v>
      </c>
      <c r="X289" s="170" t="e">
        <v>#N/A</v>
      </c>
      <c r="Y289" s="170">
        <v>547.5</v>
      </c>
      <c r="Z289" s="170">
        <v>596.29999999999995</v>
      </c>
      <c r="AA289" s="170">
        <v>621.9</v>
      </c>
      <c r="AB289" s="170">
        <v>744.9</v>
      </c>
      <c r="AC289" s="170">
        <v>788</v>
      </c>
      <c r="AD289" s="170">
        <v>816.9</v>
      </c>
      <c r="AE289" s="170">
        <v>842.6</v>
      </c>
      <c r="AF289" s="170">
        <v>941</v>
      </c>
      <c r="AG289" s="170">
        <v>1237.3</v>
      </c>
      <c r="AH289" s="170">
        <v>1297.2</v>
      </c>
      <c r="AI289" s="170">
        <v>1362.1</v>
      </c>
      <c r="AJ289" s="170">
        <v>1482.1</v>
      </c>
      <c r="AK289" s="170">
        <v>1748.4</v>
      </c>
      <c r="AL289" s="170">
        <v>1813.4</v>
      </c>
      <c r="AM289" s="170">
        <v>1885.1</v>
      </c>
      <c r="AN289" s="170">
        <v>1947.1</v>
      </c>
      <c r="AO289" s="170" t="e">
        <v>#N/A</v>
      </c>
    </row>
    <row r="290" spans="1:41" x14ac:dyDescent="0.25">
      <c r="A290" s="1" t="s">
        <v>3</v>
      </c>
      <c r="B290" t="s">
        <v>23</v>
      </c>
      <c r="C290" s="2" t="s">
        <v>3364</v>
      </c>
      <c r="D290" s="2" t="s">
        <v>3364</v>
      </c>
      <c r="E290" s="2" t="s">
        <v>3364</v>
      </c>
      <c r="F290" s="2" t="s">
        <v>3364</v>
      </c>
      <c r="G290" s="2" t="s">
        <v>3364</v>
      </c>
      <c r="H290" s="2" t="s">
        <v>3364</v>
      </c>
      <c r="I290" s="2" t="s">
        <v>3364</v>
      </c>
      <c r="J290" s="2" t="s">
        <v>3364</v>
      </c>
      <c r="K290" s="2" t="s">
        <v>3364</v>
      </c>
      <c r="L290" s="2" t="s">
        <v>3364</v>
      </c>
      <c r="M290" s="2" t="s">
        <v>3364</v>
      </c>
      <c r="N290" s="2" t="s">
        <v>3364</v>
      </c>
      <c r="O290" s="2" t="s">
        <v>3364</v>
      </c>
      <c r="P290" s="2" t="s">
        <v>3364</v>
      </c>
      <c r="Q290" s="2" t="s">
        <v>3364</v>
      </c>
      <c r="R290" s="2" t="s">
        <v>3364</v>
      </c>
      <c r="S290" s="2" t="s">
        <v>3364</v>
      </c>
      <c r="T290" s="2" t="s">
        <v>3364</v>
      </c>
      <c r="U290" s="2" t="e">
        <v>#N/A</v>
      </c>
      <c r="W290" s="172" t="s">
        <v>3364</v>
      </c>
      <c r="X290" s="172" t="s">
        <v>3364</v>
      </c>
      <c r="Y290" s="172" t="s">
        <v>3364</v>
      </c>
      <c r="Z290" s="172" t="s">
        <v>3364</v>
      </c>
      <c r="AA290" s="172" t="s">
        <v>3364</v>
      </c>
      <c r="AB290" s="172" t="s">
        <v>3364</v>
      </c>
      <c r="AC290" s="172" t="s">
        <v>3364</v>
      </c>
      <c r="AD290" s="172" t="s">
        <v>3364</v>
      </c>
      <c r="AE290" s="172" t="s">
        <v>3364</v>
      </c>
      <c r="AF290" s="172" t="s">
        <v>3364</v>
      </c>
      <c r="AG290" s="172" t="s">
        <v>3364</v>
      </c>
      <c r="AH290" s="172" t="s">
        <v>3364</v>
      </c>
      <c r="AI290" s="172" t="s">
        <v>3364</v>
      </c>
      <c r="AJ290" s="172" t="s">
        <v>3364</v>
      </c>
      <c r="AK290" s="172" t="s">
        <v>3364</v>
      </c>
      <c r="AL290" s="172" t="s">
        <v>3364</v>
      </c>
      <c r="AM290" s="172" t="s">
        <v>3364</v>
      </c>
      <c r="AN290" s="172" t="s">
        <v>3364</v>
      </c>
      <c r="AO290" s="172" t="e">
        <v>#N/A</v>
      </c>
    </row>
    <row r="291" spans="1:41" x14ac:dyDescent="0.25">
      <c r="A291" s="1" t="s">
        <v>3</v>
      </c>
      <c r="B291" t="s">
        <v>20</v>
      </c>
      <c r="C291" s="2" t="s">
        <v>3365</v>
      </c>
      <c r="D291" s="2" t="s">
        <v>914</v>
      </c>
      <c r="E291" s="2" t="s">
        <v>3366</v>
      </c>
      <c r="F291" s="2" t="s">
        <v>3367</v>
      </c>
      <c r="G291" s="2" t="s">
        <v>3368</v>
      </c>
      <c r="H291" s="2" t="s">
        <v>3369</v>
      </c>
      <c r="I291" s="2" t="s">
        <v>966</v>
      </c>
      <c r="J291" s="2" t="s">
        <v>3370</v>
      </c>
      <c r="K291" s="2" t="s">
        <v>3371</v>
      </c>
      <c r="L291" s="2" t="s">
        <v>3372</v>
      </c>
      <c r="M291" s="2" t="s">
        <v>3373</v>
      </c>
      <c r="N291" s="2" t="s">
        <v>3374</v>
      </c>
      <c r="O291" s="2" t="s">
        <v>3375</v>
      </c>
      <c r="P291" s="2" t="s">
        <v>3376</v>
      </c>
      <c r="Q291" s="2" t="s">
        <v>3377</v>
      </c>
      <c r="R291" s="2" t="s">
        <v>3378</v>
      </c>
      <c r="S291" s="2" t="s">
        <v>3379</v>
      </c>
      <c r="T291" s="2" t="s">
        <v>3380</v>
      </c>
      <c r="U291" s="2" t="e">
        <v>#N/A</v>
      </c>
      <c r="W291" s="172" t="s">
        <v>3365</v>
      </c>
      <c r="X291" s="172" t="s">
        <v>914</v>
      </c>
      <c r="Y291" s="172" t="s">
        <v>3366</v>
      </c>
      <c r="Z291" s="172" t="s">
        <v>3367</v>
      </c>
      <c r="AA291" s="172" t="s">
        <v>3368</v>
      </c>
      <c r="AB291" s="172" t="s">
        <v>3369</v>
      </c>
      <c r="AC291" s="172" t="s">
        <v>966</v>
      </c>
      <c r="AD291" s="172" t="s">
        <v>3370</v>
      </c>
      <c r="AE291" s="172" t="s">
        <v>3371</v>
      </c>
      <c r="AF291" s="172" t="s">
        <v>3372</v>
      </c>
      <c r="AG291" s="172" t="s">
        <v>3373</v>
      </c>
      <c r="AH291" s="172" t="s">
        <v>3374</v>
      </c>
      <c r="AI291" s="172" t="s">
        <v>3375</v>
      </c>
      <c r="AJ291" s="172" t="s">
        <v>3376</v>
      </c>
      <c r="AK291" s="172" t="s">
        <v>3377</v>
      </c>
      <c r="AL291" s="172" t="s">
        <v>3378</v>
      </c>
      <c r="AM291" s="172" t="s">
        <v>3379</v>
      </c>
      <c r="AN291" s="172" t="s">
        <v>3380</v>
      </c>
      <c r="AO291" s="172" t="e">
        <v>#N/A</v>
      </c>
    </row>
    <row r="292" spans="1:41" x14ac:dyDescent="0.25">
      <c r="A292" s="1" t="s">
        <v>3</v>
      </c>
      <c r="B292" t="s">
        <v>21</v>
      </c>
      <c r="C292" s="2" t="e">
        <v>#N/A</v>
      </c>
      <c r="D292" s="2" t="e">
        <v>#N/A</v>
      </c>
      <c r="E292" s="2" t="s">
        <v>3381</v>
      </c>
      <c r="F292" s="2" t="s">
        <v>3382</v>
      </c>
      <c r="G292" s="2" t="s">
        <v>3383</v>
      </c>
      <c r="H292" s="2" t="s">
        <v>3384</v>
      </c>
      <c r="I292" s="2" t="s">
        <v>3385</v>
      </c>
      <c r="J292" s="2" t="s">
        <v>3386</v>
      </c>
      <c r="K292" s="2" t="s">
        <v>3387</v>
      </c>
      <c r="L292" s="2" t="s">
        <v>3388</v>
      </c>
      <c r="M292" s="2" t="s">
        <v>3389</v>
      </c>
      <c r="N292" s="2" t="s">
        <v>3390</v>
      </c>
      <c r="O292" s="2" t="s">
        <v>3391</v>
      </c>
      <c r="P292" s="2" t="s">
        <v>3392</v>
      </c>
      <c r="Q292" s="2" t="s">
        <v>3393</v>
      </c>
      <c r="R292" s="2" t="s">
        <v>3394</v>
      </c>
      <c r="S292" s="2" t="s">
        <v>3395</v>
      </c>
      <c r="T292" s="2" t="s">
        <v>3396</v>
      </c>
      <c r="U292" s="2" t="e">
        <v>#N/A</v>
      </c>
      <c r="W292" s="172" t="e">
        <v>#N/A</v>
      </c>
      <c r="X292" s="172" t="e">
        <v>#N/A</v>
      </c>
      <c r="Y292" s="172" t="s">
        <v>3381</v>
      </c>
      <c r="Z292" s="172" t="s">
        <v>3382</v>
      </c>
      <c r="AA292" s="172" t="s">
        <v>3383</v>
      </c>
      <c r="AB292" s="172" t="s">
        <v>3384</v>
      </c>
      <c r="AC292" s="172" t="s">
        <v>3385</v>
      </c>
      <c r="AD292" s="172" t="s">
        <v>3386</v>
      </c>
      <c r="AE292" s="172" t="s">
        <v>3387</v>
      </c>
      <c r="AF292" s="172" t="s">
        <v>3388</v>
      </c>
      <c r="AG292" s="172" t="s">
        <v>3389</v>
      </c>
      <c r="AH292" s="172" t="s">
        <v>3390</v>
      </c>
      <c r="AI292" s="172" t="s">
        <v>3391</v>
      </c>
      <c r="AJ292" s="172" t="s">
        <v>3392</v>
      </c>
      <c r="AK292" s="172" t="s">
        <v>3393</v>
      </c>
      <c r="AL292" s="172" t="s">
        <v>3394</v>
      </c>
      <c r="AM292" s="172" t="s">
        <v>3395</v>
      </c>
      <c r="AN292" s="172" t="s">
        <v>3396</v>
      </c>
      <c r="AO292" s="172" t="e">
        <v>#N/A</v>
      </c>
    </row>
    <row r="293" spans="1:41" x14ac:dyDescent="0.25">
      <c r="A293" s="1" t="s">
        <v>3</v>
      </c>
      <c r="B293" t="s">
        <v>22</v>
      </c>
      <c r="C293" s="2" t="e">
        <f>W293*$V$14</f>
        <v>#N/A</v>
      </c>
      <c r="D293" s="2" t="e">
        <f t="shared" ref="D293" si="776">X293*$V$14</f>
        <v>#N/A</v>
      </c>
      <c r="E293" s="2">
        <f t="shared" ref="E293" si="777">Y293*$V$14</f>
        <v>558.5</v>
      </c>
      <c r="F293" s="2">
        <f t="shared" ref="F293" si="778">Z293*$V$14</f>
        <v>608.1</v>
      </c>
      <c r="G293" s="2">
        <f t="shared" ref="G293" si="779">AA293*$V$14</f>
        <v>634.20000000000005</v>
      </c>
      <c r="H293" s="2">
        <f t="shared" ref="H293" si="780">AB293*$V$14</f>
        <v>757.9</v>
      </c>
      <c r="I293" s="2">
        <f t="shared" ref="I293" si="781">AC293*$V$14</f>
        <v>802.3</v>
      </c>
      <c r="J293" s="2">
        <f t="shared" ref="J293" si="782">AD293*$V$14</f>
        <v>832</v>
      </c>
      <c r="K293" s="2">
        <f t="shared" ref="K293" si="783">AE293*$V$14</f>
        <v>858.1</v>
      </c>
      <c r="L293" s="2">
        <f t="shared" ref="L293" si="784">AF293*$V$14</f>
        <v>959.5</v>
      </c>
      <c r="M293" s="2">
        <f t="shared" ref="M293" si="785">AG293*$V$14</f>
        <v>1257.3</v>
      </c>
      <c r="N293" s="2">
        <f t="shared" ref="N293" si="786">AH293*$V$14</f>
        <v>1318.9</v>
      </c>
      <c r="O293" s="2">
        <f t="shared" ref="O293" si="787">AI293*$V$14</f>
        <v>1386.2</v>
      </c>
      <c r="P293" s="2">
        <f t="shared" ref="P293" si="788">AJ293*$V$14</f>
        <v>1507.4</v>
      </c>
      <c r="Q293" s="2">
        <f t="shared" ref="Q293" si="789">AK293*$V$14</f>
        <v>1776.3</v>
      </c>
      <c r="R293" s="2">
        <f t="shared" ref="R293" si="790">AL293*$V$14</f>
        <v>1842.5</v>
      </c>
      <c r="S293" s="2">
        <f t="shared" ref="S293" si="791">AM293*$V$14</f>
        <v>1916.7</v>
      </c>
      <c r="T293" s="2">
        <f t="shared" ref="T293" si="792">AN293*$V$14</f>
        <v>1980</v>
      </c>
      <c r="U293" s="2" t="e">
        <f t="shared" ref="U293" si="793">AO293*$V$14</f>
        <v>#N/A</v>
      </c>
      <c r="W293" s="170" t="e">
        <v>#N/A</v>
      </c>
      <c r="X293" s="170" t="e">
        <v>#N/A</v>
      </c>
      <c r="Y293" s="170">
        <v>558.5</v>
      </c>
      <c r="Z293" s="170">
        <v>608.1</v>
      </c>
      <c r="AA293" s="170">
        <v>634.20000000000005</v>
      </c>
      <c r="AB293" s="170">
        <v>757.9</v>
      </c>
      <c r="AC293" s="170">
        <v>802.3</v>
      </c>
      <c r="AD293" s="170">
        <v>832</v>
      </c>
      <c r="AE293" s="170">
        <v>858.1</v>
      </c>
      <c r="AF293" s="170">
        <v>959.5</v>
      </c>
      <c r="AG293" s="170">
        <v>1257.3</v>
      </c>
      <c r="AH293" s="170">
        <v>1318.9</v>
      </c>
      <c r="AI293" s="170">
        <v>1386.2</v>
      </c>
      <c r="AJ293" s="170">
        <v>1507.4</v>
      </c>
      <c r="AK293" s="170">
        <v>1776.3</v>
      </c>
      <c r="AL293" s="170">
        <v>1842.5</v>
      </c>
      <c r="AM293" s="170">
        <v>1916.7</v>
      </c>
      <c r="AN293" s="170">
        <v>1980</v>
      </c>
      <c r="AO293" s="170" t="e">
        <v>#N/A</v>
      </c>
    </row>
    <row r="294" spans="1:41" x14ac:dyDescent="0.25">
      <c r="A294" s="1" t="s">
        <v>4</v>
      </c>
      <c r="B294" t="s">
        <v>23</v>
      </c>
      <c r="C294" s="2" t="s">
        <v>3397</v>
      </c>
      <c r="D294" s="2" t="s">
        <v>3397</v>
      </c>
      <c r="E294" s="2" t="s">
        <v>3397</v>
      </c>
      <c r="F294" s="2" t="s">
        <v>3397</v>
      </c>
      <c r="G294" s="2" t="s">
        <v>3397</v>
      </c>
      <c r="H294" s="2" t="s">
        <v>3397</v>
      </c>
      <c r="I294" s="2" t="s">
        <v>3397</v>
      </c>
      <c r="J294" s="2" t="s">
        <v>3397</v>
      </c>
      <c r="K294" s="2" t="s">
        <v>3397</v>
      </c>
      <c r="L294" s="2" t="s">
        <v>3397</v>
      </c>
      <c r="M294" s="2" t="s">
        <v>3397</v>
      </c>
      <c r="N294" s="2" t="s">
        <v>3397</v>
      </c>
      <c r="O294" s="2" t="s">
        <v>3397</v>
      </c>
      <c r="P294" s="2" t="s">
        <v>3397</v>
      </c>
      <c r="Q294" s="2" t="s">
        <v>3397</v>
      </c>
      <c r="R294" s="2" t="s">
        <v>3397</v>
      </c>
      <c r="S294" s="2" t="s">
        <v>3397</v>
      </c>
      <c r="T294" s="2" t="s">
        <v>3397</v>
      </c>
      <c r="U294" s="2" t="e">
        <v>#N/A</v>
      </c>
      <c r="W294" s="172" t="s">
        <v>3397</v>
      </c>
      <c r="X294" s="172" t="s">
        <v>3397</v>
      </c>
      <c r="Y294" s="172" t="s">
        <v>3397</v>
      </c>
      <c r="Z294" s="172" t="s">
        <v>3397</v>
      </c>
      <c r="AA294" s="172" t="s">
        <v>3397</v>
      </c>
      <c r="AB294" s="172" t="s">
        <v>3397</v>
      </c>
      <c r="AC294" s="172" t="s">
        <v>3397</v>
      </c>
      <c r="AD294" s="172" t="s">
        <v>3397</v>
      </c>
      <c r="AE294" s="172" t="s">
        <v>3397</v>
      </c>
      <c r="AF294" s="172" t="s">
        <v>3397</v>
      </c>
      <c r="AG294" s="172" t="s">
        <v>3397</v>
      </c>
      <c r="AH294" s="172" t="s">
        <v>3397</v>
      </c>
      <c r="AI294" s="172" t="s">
        <v>3397</v>
      </c>
      <c r="AJ294" s="172" t="s">
        <v>3397</v>
      </c>
      <c r="AK294" s="172" t="s">
        <v>3397</v>
      </c>
      <c r="AL294" s="172" t="s">
        <v>3397</v>
      </c>
      <c r="AM294" s="172" t="s">
        <v>3397</v>
      </c>
      <c r="AN294" s="172" t="s">
        <v>3397</v>
      </c>
      <c r="AO294" s="172" t="e">
        <v>#N/A</v>
      </c>
    </row>
    <row r="295" spans="1:41" x14ac:dyDescent="0.25">
      <c r="A295" s="1" t="s">
        <v>4</v>
      </c>
      <c r="B295" t="s">
        <v>20</v>
      </c>
      <c r="C295" s="2" t="s">
        <v>3398</v>
      </c>
      <c r="D295" s="2" t="s">
        <v>3399</v>
      </c>
      <c r="E295" s="2" t="s">
        <v>2845</v>
      </c>
      <c r="F295" s="2" t="s">
        <v>3400</v>
      </c>
      <c r="G295" s="2" t="s">
        <v>3401</v>
      </c>
      <c r="H295" s="2" t="s">
        <v>3402</v>
      </c>
      <c r="I295" s="2" t="s">
        <v>3403</v>
      </c>
      <c r="J295" s="2" t="s">
        <v>3404</v>
      </c>
      <c r="K295" s="2" t="s">
        <v>2850</v>
      </c>
      <c r="L295" s="2" t="s">
        <v>3405</v>
      </c>
      <c r="M295" s="2" t="s">
        <v>3406</v>
      </c>
      <c r="N295" s="2" t="s">
        <v>3407</v>
      </c>
      <c r="O295" s="2" t="s">
        <v>3408</v>
      </c>
      <c r="P295" s="2" t="s">
        <v>3409</v>
      </c>
      <c r="Q295" s="2" t="s">
        <v>3410</v>
      </c>
      <c r="R295" s="2" t="s">
        <v>3392</v>
      </c>
      <c r="S295" s="2" t="s">
        <v>3411</v>
      </c>
      <c r="T295" s="2" t="s">
        <v>3412</v>
      </c>
      <c r="U295" s="2" t="e">
        <v>#N/A</v>
      </c>
      <c r="W295" s="172" t="s">
        <v>3398</v>
      </c>
      <c r="X295" s="172" t="s">
        <v>3399</v>
      </c>
      <c r="Y295" s="172" t="s">
        <v>2845</v>
      </c>
      <c r="Z295" s="172" t="s">
        <v>3400</v>
      </c>
      <c r="AA295" s="172" t="s">
        <v>3401</v>
      </c>
      <c r="AB295" s="172" t="s">
        <v>3402</v>
      </c>
      <c r="AC295" s="172" t="s">
        <v>3403</v>
      </c>
      <c r="AD295" s="172" t="s">
        <v>3404</v>
      </c>
      <c r="AE295" s="172" t="s">
        <v>2850</v>
      </c>
      <c r="AF295" s="172" t="s">
        <v>3405</v>
      </c>
      <c r="AG295" s="172" t="s">
        <v>3406</v>
      </c>
      <c r="AH295" s="172" t="s">
        <v>3407</v>
      </c>
      <c r="AI295" s="172" t="s">
        <v>3408</v>
      </c>
      <c r="AJ295" s="172" t="s">
        <v>3409</v>
      </c>
      <c r="AK295" s="172" t="s">
        <v>3410</v>
      </c>
      <c r="AL295" s="172" t="s">
        <v>3392</v>
      </c>
      <c r="AM295" s="172" t="s">
        <v>3411</v>
      </c>
      <c r="AN295" s="172" t="s">
        <v>3412</v>
      </c>
      <c r="AO295" s="172" t="e">
        <v>#N/A</v>
      </c>
    </row>
    <row r="296" spans="1:41" x14ac:dyDescent="0.25">
      <c r="A296" s="1" t="s">
        <v>4</v>
      </c>
      <c r="B296" t="s">
        <v>21</v>
      </c>
      <c r="C296" s="2" t="e">
        <v>#N/A</v>
      </c>
      <c r="D296" s="2" t="e">
        <v>#N/A</v>
      </c>
      <c r="E296" s="2" t="s">
        <v>3413</v>
      </c>
      <c r="F296" s="2" t="s">
        <v>3414</v>
      </c>
      <c r="G296" s="2" t="s">
        <v>3415</v>
      </c>
      <c r="H296" s="2" t="s">
        <v>3416</v>
      </c>
      <c r="I296" s="2" t="s">
        <v>3417</v>
      </c>
      <c r="J296" s="2" t="s">
        <v>3418</v>
      </c>
      <c r="K296" s="2" t="s">
        <v>3419</v>
      </c>
      <c r="L296" s="2" t="s">
        <v>3420</v>
      </c>
      <c r="M296" s="2" t="s">
        <v>3421</v>
      </c>
      <c r="N296" s="2" t="s">
        <v>3422</v>
      </c>
      <c r="O296" s="2" t="s">
        <v>3423</v>
      </c>
      <c r="P296" s="2" t="s">
        <v>3424</v>
      </c>
      <c r="Q296" s="2" t="s">
        <v>3425</v>
      </c>
      <c r="R296" s="2" t="s">
        <v>3426</v>
      </c>
      <c r="S296" s="2" t="s">
        <v>3427</v>
      </c>
      <c r="T296" s="2" t="s">
        <v>3428</v>
      </c>
      <c r="U296" s="2" t="e">
        <v>#N/A</v>
      </c>
      <c r="W296" s="172" t="e">
        <v>#N/A</v>
      </c>
      <c r="X296" s="172" t="e">
        <v>#N/A</v>
      </c>
      <c r="Y296" s="172" t="s">
        <v>3413</v>
      </c>
      <c r="Z296" s="172" t="s">
        <v>3414</v>
      </c>
      <c r="AA296" s="172" t="s">
        <v>3415</v>
      </c>
      <c r="AB296" s="172" t="s">
        <v>3416</v>
      </c>
      <c r="AC296" s="172" t="s">
        <v>3417</v>
      </c>
      <c r="AD296" s="172" t="s">
        <v>3418</v>
      </c>
      <c r="AE296" s="172" t="s">
        <v>3419</v>
      </c>
      <c r="AF296" s="172" t="s">
        <v>3420</v>
      </c>
      <c r="AG296" s="172" t="s">
        <v>3421</v>
      </c>
      <c r="AH296" s="172" t="s">
        <v>3422</v>
      </c>
      <c r="AI296" s="172" t="s">
        <v>3423</v>
      </c>
      <c r="AJ296" s="172" t="s">
        <v>3424</v>
      </c>
      <c r="AK296" s="172" t="s">
        <v>3425</v>
      </c>
      <c r="AL296" s="172" t="s">
        <v>3426</v>
      </c>
      <c r="AM296" s="172" t="s">
        <v>3427</v>
      </c>
      <c r="AN296" s="172" t="s">
        <v>3428</v>
      </c>
      <c r="AO296" s="172" t="e">
        <v>#N/A</v>
      </c>
    </row>
    <row r="297" spans="1:41" x14ac:dyDescent="0.25">
      <c r="A297" s="1" t="s">
        <v>4</v>
      </c>
      <c r="B297" t="s">
        <v>22</v>
      </c>
      <c r="C297" s="2" t="e">
        <f>W297*$V$14</f>
        <v>#N/A</v>
      </c>
      <c r="D297" s="2" t="e">
        <f t="shared" ref="D297" si="794">X297*$V$14</f>
        <v>#N/A</v>
      </c>
      <c r="E297" s="2">
        <f t="shared" ref="E297" si="795">Y297*$V$14</f>
        <v>569.4</v>
      </c>
      <c r="F297" s="2">
        <f t="shared" ref="F297" si="796">Z297*$V$14</f>
        <v>620</v>
      </c>
      <c r="G297" s="2">
        <f t="shared" ref="G297" si="797">AA297*$V$14</f>
        <v>646.6</v>
      </c>
      <c r="H297" s="2">
        <f t="shared" ref="H297" si="798">AB297*$V$14</f>
        <v>771.3</v>
      </c>
      <c r="I297" s="2">
        <f t="shared" ref="I297" si="799">AC297*$V$14</f>
        <v>816.6</v>
      </c>
      <c r="J297" s="2">
        <f t="shared" ref="J297" si="800">AD297*$V$14</f>
        <v>847.2</v>
      </c>
      <c r="K297" s="2">
        <f t="shared" ref="K297" si="801">AE297*$V$14</f>
        <v>873.7</v>
      </c>
      <c r="L297" s="2">
        <f t="shared" ref="L297" si="802">AF297*$V$14</f>
        <v>979</v>
      </c>
      <c r="M297" s="2">
        <f t="shared" ref="M297" si="803">AG297*$V$14</f>
        <v>1278.0999999999999</v>
      </c>
      <c r="N297" s="2">
        <f t="shared" ref="N297" si="804">AH297*$V$14</f>
        <v>1341.5</v>
      </c>
      <c r="O297" s="2">
        <f t="shared" ref="O297" si="805">AI297*$V$14</f>
        <v>1411</v>
      </c>
      <c r="P297" s="2">
        <f t="shared" ref="P297" si="806">AJ297*$V$14</f>
        <v>1533.6</v>
      </c>
      <c r="Q297" s="2">
        <f t="shared" ref="Q297" si="807">AK297*$V$14</f>
        <v>1805.8</v>
      </c>
      <c r="R297" s="2">
        <f t="shared" ref="R297" si="808">AL297*$V$14</f>
        <v>1873.6</v>
      </c>
      <c r="S297" s="2">
        <f t="shared" ref="S297" si="809">AM297*$V$14</f>
        <v>1950</v>
      </c>
      <c r="T297" s="2">
        <f t="shared" ref="T297" si="810">AN297*$V$14</f>
        <v>2014.6</v>
      </c>
      <c r="U297" s="2" t="e">
        <f t="shared" ref="U297" si="811">AO297*$V$14</f>
        <v>#N/A</v>
      </c>
      <c r="W297" s="170" t="e">
        <v>#N/A</v>
      </c>
      <c r="X297" s="170" t="e">
        <v>#N/A</v>
      </c>
      <c r="Y297" s="170">
        <v>569.4</v>
      </c>
      <c r="Z297" s="170">
        <v>620</v>
      </c>
      <c r="AA297" s="170">
        <v>646.6</v>
      </c>
      <c r="AB297" s="170">
        <v>771.3</v>
      </c>
      <c r="AC297" s="170">
        <v>816.6</v>
      </c>
      <c r="AD297" s="170">
        <v>847.2</v>
      </c>
      <c r="AE297" s="170">
        <v>873.7</v>
      </c>
      <c r="AF297" s="170">
        <v>979</v>
      </c>
      <c r="AG297" s="170">
        <v>1278.0999999999999</v>
      </c>
      <c r="AH297" s="170">
        <v>1341.5</v>
      </c>
      <c r="AI297" s="170">
        <v>1411</v>
      </c>
      <c r="AJ297" s="170">
        <v>1533.6</v>
      </c>
      <c r="AK297" s="170">
        <v>1805.8</v>
      </c>
      <c r="AL297" s="170">
        <v>1873.6</v>
      </c>
      <c r="AM297" s="170">
        <v>1950</v>
      </c>
      <c r="AN297" s="170">
        <v>2014.6</v>
      </c>
      <c r="AO297" s="170" t="e">
        <v>#N/A</v>
      </c>
    </row>
    <row r="298" spans="1:41" x14ac:dyDescent="0.25">
      <c r="A298" s="1" t="s">
        <v>6</v>
      </c>
      <c r="B298" t="s">
        <v>23</v>
      </c>
      <c r="C298" s="2" t="s">
        <v>3429</v>
      </c>
      <c r="D298" s="2" t="s">
        <v>3429</v>
      </c>
      <c r="E298" s="2" t="s">
        <v>3429</v>
      </c>
      <c r="F298" s="2" t="s">
        <v>3429</v>
      </c>
      <c r="G298" s="2" t="s">
        <v>3429</v>
      </c>
      <c r="H298" s="2" t="s">
        <v>3429</v>
      </c>
      <c r="I298" s="2" t="s">
        <v>3429</v>
      </c>
      <c r="J298" s="2" t="s">
        <v>3429</v>
      </c>
      <c r="K298" s="2" t="s">
        <v>3429</v>
      </c>
      <c r="L298" s="2" t="s">
        <v>3429</v>
      </c>
      <c r="M298" s="2" t="s">
        <v>3429</v>
      </c>
      <c r="N298" s="2" t="s">
        <v>3429</v>
      </c>
      <c r="O298" s="2" t="s">
        <v>3429</v>
      </c>
      <c r="P298" s="2" t="s">
        <v>3429</v>
      </c>
      <c r="Q298" s="2" t="s">
        <v>3429</v>
      </c>
      <c r="R298" s="2" t="s">
        <v>3429</v>
      </c>
      <c r="S298" s="2" t="s">
        <v>3429</v>
      </c>
      <c r="T298" s="2" t="s">
        <v>3429</v>
      </c>
      <c r="U298" s="2" t="e">
        <v>#N/A</v>
      </c>
      <c r="W298" s="172" t="s">
        <v>3429</v>
      </c>
      <c r="X298" s="172" t="s">
        <v>3429</v>
      </c>
      <c r="Y298" s="172" t="s">
        <v>3429</v>
      </c>
      <c r="Z298" s="172" t="s">
        <v>3429</v>
      </c>
      <c r="AA298" s="172" t="s">
        <v>3429</v>
      </c>
      <c r="AB298" s="172" t="s">
        <v>3429</v>
      </c>
      <c r="AC298" s="172" t="s">
        <v>3429</v>
      </c>
      <c r="AD298" s="172" t="s">
        <v>3429</v>
      </c>
      <c r="AE298" s="172" t="s">
        <v>3429</v>
      </c>
      <c r="AF298" s="172" t="s">
        <v>3429</v>
      </c>
      <c r="AG298" s="172" t="s">
        <v>3429</v>
      </c>
      <c r="AH298" s="172" t="s">
        <v>3429</v>
      </c>
      <c r="AI298" s="172" t="s">
        <v>3429</v>
      </c>
      <c r="AJ298" s="172" t="s">
        <v>3429</v>
      </c>
      <c r="AK298" s="172" t="s">
        <v>3429</v>
      </c>
      <c r="AL298" s="172" t="s">
        <v>3429</v>
      </c>
      <c r="AM298" s="172" t="s">
        <v>3429</v>
      </c>
      <c r="AN298" s="172" t="s">
        <v>3429</v>
      </c>
      <c r="AO298" s="172" t="e">
        <v>#N/A</v>
      </c>
    </row>
    <row r="299" spans="1:41" x14ac:dyDescent="0.25">
      <c r="A299" s="1" t="s">
        <v>6</v>
      </c>
      <c r="B299" t="s">
        <v>20</v>
      </c>
      <c r="C299" s="2" t="s">
        <v>3430</v>
      </c>
      <c r="D299" s="2" t="s">
        <v>3431</v>
      </c>
      <c r="E299" s="2" t="s">
        <v>3432</v>
      </c>
      <c r="F299" s="2" t="s">
        <v>3433</v>
      </c>
      <c r="G299" s="2" t="s">
        <v>3434</v>
      </c>
      <c r="H299" s="2" t="s">
        <v>3435</v>
      </c>
      <c r="I299" s="2" t="s">
        <v>3436</v>
      </c>
      <c r="J299" s="2" t="s">
        <v>3437</v>
      </c>
      <c r="K299" s="2" t="s">
        <v>3438</v>
      </c>
      <c r="L299" s="2" t="s">
        <v>3439</v>
      </c>
      <c r="M299" s="2" t="s">
        <v>3440</v>
      </c>
      <c r="N299" s="2" t="s">
        <v>3441</v>
      </c>
      <c r="O299" s="2" t="s">
        <v>3442</v>
      </c>
      <c r="P299" s="2" t="s">
        <v>3443</v>
      </c>
      <c r="Q299" s="2" t="s">
        <v>3444</v>
      </c>
      <c r="R299" s="2" t="s">
        <v>3445</v>
      </c>
      <c r="S299" s="2" t="s">
        <v>3446</v>
      </c>
      <c r="T299" s="2" t="s">
        <v>3447</v>
      </c>
      <c r="U299" s="2" t="e">
        <v>#N/A</v>
      </c>
      <c r="W299" s="172" t="s">
        <v>3430</v>
      </c>
      <c r="X299" s="172" t="s">
        <v>3431</v>
      </c>
      <c r="Y299" s="172" t="s">
        <v>3432</v>
      </c>
      <c r="Z299" s="172" t="s">
        <v>3433</v>
      </c>
      <c r="AA299" s="172" t="s">
        <v>3434</v>
      </c>
      <c r="AB299" s="172" t="s">
        <v>3435</v>
      </c>
      <c r="AC299" s="172" t="s">
        <v>3436</v>
      </c>
      <c r="AD299" s="172" t="s">
        <v>3437</v>
      </c>
      <c r="AE299" s="172" t="s">
        <v>3438</v>
      </c>
      <c r="AF299" s="172" t="s">
        <v>3439</v>
      </c>
      <c r="AG299" s="172" t="s">
        <v>3440</v>
      </c>
      <c r="AH299" s="172" t="s">
        <v>3441</v>
      </c>
      <c r="AI299" s="172" t="s">
        <v>3442</v>
      </c>
      <c r="AJ299" s="172" t="s">
        <v>3443</v>
      </c>
      <c r="AK299" s="172" t="s">
        <v>3444</v>
      </c>
      <c r="AL299" s="172" t="s">
        <v>3445</v>
      </c>
      <c r="AM299" s="172" t="s">
        <v>3446</v>
      </c>
      <c r="AN299" s="172" t="s">
        <v>3447</v>
      </c>
      <c r="AO299" s="172" t="e">
        <v>#N/A</v>
      </c>
    </row>
    <row r="300" spans="1:41" x14ac:dyDescent="0.25">
      <c r="A300" s="1" t="s">
        <v>6</v>
      </c>
      <c r="B300" t="s">
        <v>21</v>
      </c>
      <c r="C300" s="2" t="e">
        <v>#N/A</v>
      </c>
      <c r="D300" s="2" t="e">
        <v>#N/A</v>
      </c>
      <c r="E300" s="2" t="s">
        <v>3448</v>
      </c>
      <c r="F300" s="2" t="s">
        <v>3449</v>
      </c>
      <c r="G300" s="2" t="s">
        <v>3450</v>
      </c>
      <c r="H300" s="2" t="s">
        <v>3451</v>
      </c>
      <c r="I300" s="2" t="s">
        <v>3452</v>
      </c>
      <c r="J300" s="2" t="s">
        <v>3453</v>
      </c>
      <c r="K300" s="2" t="s">
        <v>3454</v>
      </c>
      <c r="L300" s="2" t="s">
        <v>3455</v>
      </c>
      <c r="M300" s="2" t="s">
        <v>3456</v>
      </c>
      <c r="N300" s="2" t="s">
        <v>3457</v>
      </c>
      <c r="O300" s="2" t="s">
        <v>3458</v>
      </c>
      <c r="P300" s="2" t="s">
        <v>3459</v>
      </c>
      <c r="Q300" s="2" t="s">
        <v>3460</v>
      </c>
      <c r="R300" s="2" t="s">
        <v>3461</v>
      </c>
      <c r="S300" s="2" t="s">
        <v>3462</v>
      </c>
      <c r="T300" s="2" t="s">
        <v>3463</v>
      </c>
      <c r="U300" s="2" t="e">
        <v>#N/A</v>
      </c>
      <c r="W300" s="172" t="e">
        <v>#N/A</v>
      </c>
      <c r="X300" s="172" t="e">
        <v>#N/A</v>
      </c>
      <c r="Y300" s="172" t="s">
        <v>3448</v>
      </c>
      <c r="Z300" s="172" t="s">
        <v>3449</v>
      </c>
      <c r="AA300" s="172" t="s">
        <v>3450</v>
      </c>
      <c r="AB300" s="172" t="s">
        <v>3451</v>
      </c>
      <c r="AC300" s="172" t="s">
        <v>3452</v>
      </c>
      <c r="AD300" s="172" t="s">
        <v>3453</v>
      </c>
      <c r="AE300" s="172" t="s">
        <v>3454</v>
      </c>
      <c r="AF300" s="172" t="s">
        <v>3455</v>
      </c>
      <c r="AG300" s="172" t="s">
        <v>3456</v>
      </c>
      <c r="AH300" s="172" t="s">
        <v>3457</v>
      </c>
      <c r="AI300" s="172" t="s">
        <v>3458</v>
      </c>
      <c r="AJ300" s="172" t="s">
        <v>3459</v>
      </c>
      <c r="AK300" s="172" t="s">
        <v>3460</v>
      </c>
      <c r="AL300" s="172" t="s">
        <v>3461</v>
      </c>
      <c r="AM300" s="172" t="s">
        <v>3462</v>
      </c>
      <c r="AN300" s="172" t="s">
        <v>3463</v>
      </c>
      <c r="AO300" s="172" t="e">
        <v>#N/A</v>
      </c>
    </row>
    <row r="301" spans="1:41" x14ac:dyDescent="0.25">
      <c r="A301" s="1" t="s">
        <v>6</v>
      </c>
      <c r="B301" t="s">
        <v>22</v>
      </c>
      <c r="C301" s="2" t="e">
        <f>W301*$V$14</f>
        <v>#N/A</v>
      </c>
      <c r="D301" s="2" t="e">
        <f t="shared" ref="D301" si="812">X301*$V$14</f>
        <v>#N/A</v>
      </c>
      <c r="E301" s="2">
        <f t="shared" ref="E301" si="813">Y301*$V$14</f>
        <v>593.9</v>
      </c>
      <c r="F301" s="2">
        <f t="shared" ref="F301" si="814">Z301*$V$14</f>
        <v>646.20000000000005</v>
      </c>
      <c r="G301" s="2">
        <f t="shared" ref="G301" si="815">AA301*$V$14</f>
        <v>673.8</v>
      </c>
      <c r="H301" s="2">
        <f t="shared" ref="H301" si="816">AB301*$V$14</f>
        <v>800.3</v>
      </c>
      <c r="I301" s="2">
        <f t="shared" ref="I301" si="817">AC301*$V$14</f>
        <v>847.5</v>
      </c>
      <c r="J301" s="2">
        <f t="shared" ref="J301" si="818">AD301*$V$14</f>
        <v>880.1</v>
      </c>
      <c r="K301" s="2">
        <f t="shared" ref="K301" si="819">AE301*$V$14</f>
        <v>907.4</v>
      </c>
      <c r="L301" s="2">
        <f t="shared" ref="L301" si="820">AF301*$V$14</f>
        <v>1019.7</v>
      </c>
      <c r="M301" s="2">
        <f t="shared" ref="M301" si="821">AG301*$V$14</f>
        <v>1321.6</v>
      </c>
      <c r="N301" s="2">
        <f t="shared" ref="N301" si="822">AH301*$V$14</f>
        <v>1388.5</v>
      </c>
      <c r="O301" s="2">
        <f t="shared" ref="O301" si="823">AI301*$V$14</f>
        <v>1462.9</v>
      </c>
      <c r="P301" s="2">
        <f t="shared" ref="P301" si="824">AJ301*$V$14</f>
        <v>1588.2</v>
      </c>
      <c r="Q301" s="2">
        <f t="shared" ref="Q301" si="825">AK301*$V$14</f>
        <v>1866.4</v>
      </c>
      <c r="R301" s="2">
        <f t="shared" ref="R301" si="826">AL301*$V$14</f>
        <v>1937</v>
      </c>
      <c r="S301" s="2">
        <f t="shared" ref="S301" si="827">AM301*$V$14</f>
        <v>2017.9</v>
      </c>
      <c r="T301" s="2">
        <f t="shared" ref="T301" si="828">AN301*$V$14</f>
        <v>2085.1999999999998</v>
      </c>
      <c r="U301" s="2" t="e">
        <f t="shared" ref="U301" si="829">AO301*$V$14</f>
        <v>#N/A</v>
      </c>
      <c r="W301" s="170" t="e">
        <v>#N/A</v>
      </c>
      <c r="X301" s="170" t="e">
        <v>#N/A</v>
      </c>
      <c r="Y301" s="170">
        <v>593.9</v>
      </c>
      <c r="Z301" s="170">
        <v>646.20000000000005</v>
      </c>
      <c r="AA301" s="170">
        <v>673.8</v>
      </c>
      <c r="AB301" s="170">
        <v>800.3</v>
      </c>
      <c r="AC301" s="170">
        <v>847.5</v>
      </c>
      <c r="AD301" s="170">
        <v>880.1</v>
      </c>
      <c r="AE301" s="170">
        <v>907.4</v>
      </c>
      <c r="AF301" s="170">
        <v>1019.7</v>
      </c>
      <c r="AG301" s="170">
        <v>1321.6</v>
      </c>
      <c r="AH301" s="170">
        <v>1388.5</v>
      </c>
      <c r="AI301" s="170">
        <v>1462.9</v>
      </c>
      <c r="AJ301" s="170">
        <v>1588.2</v>
      </c>
      <c r="AK301" s="170">
        <v>1866.4</v>
      </c>
      <c r="AL301" s="170">
        <v>1937</v>
      </c>
      <c r="AM301" s="170">
        <v>2017.9</v>
      </c>
      <c r="AN301" s="170">
        <v>2085.1999999999998</v>
      </c>
      <c r="AO301" s="170" t="e">
        <v>#N/A</v>
      </c>
    </row>
    <row r="302" spans="1:41" x14ac:dyDescent="0.25"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</row>
    <row r="303" spans="1:41" x14ac:dyDescent="0.25"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</row>
    <row r="304" spans="1:41" x14ac:dyDescent="0.25"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65"/>
      <c r="AO304" s="165"/>
    </row>
    <row r="305" spans="23:41" x14ac:dyDescent="0.25"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65"/>
      <c r="AO305" s="165"/>
    </row>
    <row r="306" spans="23:41" x14ac:dyDescent="0.25"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</row>
    <row r="307" spans="23:41" x14ac:dyDescent="0.25"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</row>
    <row r="308" spans="23:41" x14ac:dyDescent="0.25"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</row>
    <row r="309" spans="23:41" x14ac:dyDescent="0.25"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  <c r="AL309" s="165"/>
      <c r="AM309" s="165"/>
      <c r="AN309" s="165"/>
      <c r="AO309" s="165"/>
    </row>
    <row r="310" spans="23:41" x14ac:dyDescent="0.25"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  <c r="AL310" s="165"/>
      <c r="AM310" s="165"/>
      <c r="AN310" s="165"/>
      <c r="AO310" s="165"/>
    </row>
    <row r="311" spans="23:41" x14ac:dyDescent="0.25"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  <c r="AL311" s="165"/>
      <c r="AM311" s="165"/>
      <c r="AN311" s="165"/>
      <c r="AO311" s="165"/>
    </row>
    <row r="312" spans="23:41" x14ac:dyDescent="0.25"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5"/>
      <c r="AN312" s="165"/>
      <c r="AO312" s="165"/>
    </row>
    <row r="313" spans="23:41" x14ac:dyDescent="0.25"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  <c r="AN313" s="165"/>
      <c r="AO313" s="165"/>
    </row>
    <row r="314" spans="23:41" x14ac:dyDescent="0.25"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</row>
    <row r="315" spans="23:41" x14ac:dyDescent="0.25"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  <c r="AL315" s="165"/>
      <c r="AM315" s="165"/>
      <c r="AN315" s="165"/>
      <c r="AO315" s="165"/>
    </row>
    <row r="316" spans="23:41" x14ac:dyDescent="0.25"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  <c r="AL316" s="165"/>
      <c r="AM316" s="165"/>
      <c r="AN316" s="165"/>
      <c r="AO316" s="165"/>
    </row>
    <row r="317" spans="23:41" x14ac:dyDescent="0.25"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  <c r="AL317" s="165"/>
      <c r="AM317" s="165"/>
      <c r="AN317" s="165"/>
      <c r="AO317" s="165"/>
    </row>
    <row r="318" spans="23:41" x14ac:dyDescent="0.25"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  <c r="AL318" s="165"/>
      <c r="AM318" s="165"/>
      <c r="AN318" s="165"/>
      <c r="AO318" s="165"/>
    </row>
    <row r="319" spans="23:41" x14ac:dyDescent="0.25"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  <c r="AL319" s="165"/>
      <c r="AM319" s="165"/>
      <c r="AN319" s="165"/>
      <c r="AO319" s="165"/>
    </row>
    <row r="320" spans="23:41" x14ac:dyDescent="0.25"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  <c r="AL320" s="165"/>
      <c r="AM320" s="165"/>
      <c r="AN320" s="165"/>
      <c r="AO320" s="165"/>
    </row>
    <row r="321" spans="23:41" x14ac:dyDescent="0.25"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</row>
    <row r="322" spans="23:41" x14ac:dyDescent="0.25"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  <c r="AN322" s="165"/>
      <c r="AO322" s="165"/>
    </row>
    <row r="323" spans="23:41" x14ac:dyDescent="0.25"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  <c r="AN323" s="165"/>
      <c r="AO323" s="165"/>
    </row>
    <row r="324" spans="23:41" x14ac:dyDescent="0.25"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  <c r="AH324" s="165"/>
      <c r="AI324" s="165"/>
      <c r="AJ324" s="165"/>
      <c r="AK324" s="165"/>
      <c r="AL324" s="165"/>
      <c r="AM324" s="165"/>
      <c r="AN324" s="165"/>
      <c r="AO324" s="165"/>
    </row>
    <row r="325" spans="23:41" x14ac:dyDescent="0.25"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  <c r="AI325" s="165"/>
      <c r="AJ325" s="165"/>
      <c r="AK325" s="165"/>
      <c r="AL325" s="165"/>
      <c r="AM325" s="165"/>
      <c r="AN325" s="165"/>
      <c r="AO325" s="165"/>
    </row>
    <row r="326" spans="23:41" x14ac:dyDescent="0.25"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</row>
    <row r="327" spans="23:41" x14ac:dyDescent="0.25"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  <c r="AH327" s="165"/>
      <c r="AI327" s="165"/>
      <c r="AJ327" s="165"/>
      <c r="AK327" s="165"/>
      <c r="AL327" s="165"/>
      <c r="AM327" s="165"/>
      <c r="AN327" s="165"/>
      <c r="AO327" s="165"/>
    </row>
    <row r="328" spans="23:41" x14ac:dyDescent="0.25"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  <c r="AH328" s="165"/>
      <c r="AI328" s="165"/>
      <c r="AJ328" s="165"/>
      <c r="AK328" s="165"/>
      <c r="AL328" s="165"/>
      <c r="AM328" s="165"/>
      <c r="AN328" s="165"/>
      <c r="AO328" s="165"/>
    </row>
    <row r="329" spans="23:41" x14ac:dyDescent="0.25"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  <c r="AH329" s="165"/>
      <c r="AI329" s="165"/>
      <c r="AJ329" s="165"/>
      <c r="AK329" s="165"/>
      <c r="AL329" s="165"/>
      <c r="AM329" s="165"/>
      <c r="AN329" s="165"/>
      <c r="AO329" s="165"/>
    </row>
    <row r="330" spans="23:41" x14ac:dyDescent="0.25"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  <c r="AN330" s="165"/>
      <c r="AO330" s="165"/>
    </row>
    <row r="331" spans="23:41" x14ac:dyDescent="0.25"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</row>
    <row r="332" spans="23:41" x14ac:dyDescent="0.25"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  <c r="AN332" s="165"/>
      <c r="AO332" s="165"/>
    </row>
    <row r="333" spans="23:41" x14ac:dyDescent="0.25"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  <c r="AH333" s="165"/>
      <c r="AI333" s="165"/>
      <c r="AJ333" s="165"/>
      <c r="AK333" s="165"/>
      <c r="AL333" s="165"/>
      <c r="AM333" s="165"/>
      <c r="AN333" s="165"/>
      <c r="AO333" s="165"/>
    </row>
    <row r="334" spans="23:41" x14ac:dyDescent="0.25"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5"/>
      <c r="AL334" s="165"/>
      <c r="AM334" s="165"/>
      <c r="AN334" s="165"/>
      <c r="AO334" s="165"/>
    </row>
    <row r="335" spans="23:41" x14ac:dyDescent="0.25"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5"/>
      <c r="AL335" s="165"/>
      <c r="AM335" s="165"/>
      <c r="AN335" s="165"/>
      <c r="AO335" s="165"/>
    </row>
    <row r="336" spans="23:41" x14ac:dyDescent="0.25"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5"/>
      <c r="AL336" s="165"/>
      <c r="AM336" s="165"/>
      <c r="AN336" s="165"/>
      <c r="AO336" s="165"/>
    </row>
    <row r="337" spans="23:41" x14ac:dyDescent="0.25"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</row>
    <row r="338" spans="23:41" x14ac:dyDescent="0.25"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  <c r="AH338" s="165"/>
      <c r="AI338" s="165"/>
      <c r="AJ338" s="165"/>
      <c r="AK338" s="165"/>
      <c r="AL338" s="165"/>
      <c r="AM338" s="165"/>
      <c r="AN338" s="165"/>
      <c r="AO338" s="165"/>
    </row>
    <row r="339" spans="23:41" x14ac:dyDescent="0.25"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  <c r="AN339" s="165"/>
      <c r="AO339" s="165"/>
    </row>
    <row r="340" spans="23:41" x14ac:dyDescent="0.25"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  <c r="AN340" s="165"/>
      <c r="AO340" s="165"/>
    </row>
    <row r="341" spans="23:41" x14ac:dyDescent="0.25"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  <c r="AN341" s="165"/>
      <c r="AO341" s="165"/>
    </row>
    <row r="342" spans="23:41" x14ac:dyDescent="0.25"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</row>
    <row r="343" spans="23:41" x14ac:dyDescent="0.25"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5"/>
      <c r="AN343" s="165"/>
      <c r="AO343" s="165"/>
    </row>
  </sheetData>
  <sheetProtection password="D5FF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11</vt:i4>
      </vt:variant>
    </vt:vector>
  </HeadingPairs>
  <TitlesOfParts>
    <vt:vector size="26" baseType="lpstr">
      <vt:lpstr>LIJST VERTIGA (2)</vt:lpstr>
      <vt:lpstr>Vertiga</vt:lpstr>
      <vt:lpstr>lijstfreedom (2)</vt:lpstr>
      <vt:lpstr>Freedom Micro og Clima</vt:lpstr>
      <vt:lpstr>LIJSTMDCL</vt:lpstr>
      <vt:lpstr>lijstclimacanal (2)</vt:lpstr>
      <vt:lpstr>Clima Canal</vt:lpstr>
      <vt:lpstr>Under DBE</vt:lpstr>
      <vt:lpstr>LIJSTTEMPO</vt:lpstr>
      <vt:lpstr>TEMPODBE</vt:lpstr>
      <vt:lpstr>LIJSTSTRADA</vt:lpstr>
      <vt:lpstr>STRADADBE</vt:lpstr>
      <vt:lpstr>LIJSTLINEAPLUS</vt:lpstr>
      <vt:lpstr>LINEAPLUSDBE</vt:lpstr>
      <vt:lpstr>Blad1</vt:lpstr>
      <vt:lpstr>'Clima Canal'!naarprijslijstclimacanal</vt:lpstr>
      <vt:lpstr>'Freedom Micro og Clima'!naarprijslijstclimacanal</vt:lpstr>
      <vt:lpstr>Vertiga!naarprijslijstclimacanal</vt:lpstr>
      <vt:lpstr>Vertiga!NAARPRIJSLIJSTVERTIGA</vt:lpstr>
      <vt:lpstr>'Clima Canal'!Utskriftsområde</vt:lpstr>
      <vt:lpstr>'Freedom Micro og Clima'!Utskriftsområde</vt:lpstr>
      <vt:lpstr>LINEAPLUSDBE!Utskriftsområde</vt:lpstr>
      <vt:lpstr>STRADADBE!Utskriftsområde</vt:lpstr>
      <vt:lpstr>TEMPODBE!Utskriftsområde</vt:lpstr>
      <vt:lpstr>'Under DBE'!Utskriftsområde</vt:lpstr>
      <vt:lpstr>Vertiga!Utskriftsområde</vt:lpstr>
    </vt:vector>
  </TitlesOfParts>
  <Company>Jaga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Pieter-Jan Vande Putte</dc:creator>
  <cp:lastModifiedBy>Per Gunnar</cp:lastModifiedBy>
  <cp:lastPrinted>2018-01-29T17:11:22Z</cp:lastPrinted>
  <dcterms:created xsi:type="dcterms:W3CDTF">2010-04-21T09:07:26Z</dcterms:created>
  <dcterms:modified xsi:type="dcterms:W3CDTF">2018-01-29T17:17:01Z</dcterms:modified>
</cp:coreProperties>
</file>