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_Lyngson\"/>
    </mc:Choice>
  </mc:AlternateContent>
  <xr:revisionPtr revIDLastSave="0" documentId="8_{7DB7F8E3-643F-4E1F-999B-546FEE182D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 Lowline W meter" sheetId="1" r:id="rId1"/>
    <sheet name="SC Lowline All sizes" sheetId="3" r:id="rId2"/>
  </sheets>
  <definedNames>
    <definedName name="_xlnm.Print_Area" localSheetId="1">'SC Lowline All sizes'!$A$1:$F$66</definedName>
    <definedName name="_xlnm.Print_Area" localSheetId="0">'SC Lowline W meter'!$A$1:$F$77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F213" i="3" s="1"/>
  <c r="D19" i="3"/>
  <c r="B19" i="3"/>
  <c r="F116" i="3" s="1"/>
  <c r="F306" i="3" s="1"/>
  <c r="F130" i="3" l="1"/>
  <c r="E140" i="3"/>
  <c r="F126" i="3"/>
  <c r="F131" i="3"/>
  <c r="G142" i="3"/>
  <c r="F155" i="3"/>
  <c r="D153" i="3"/>
  <c r="G126" i="3"/>
  <c r="F133" i="3"/>
  <c r="D143" i="3"/>
  <c r="E156" i="3"/>
  <c r="E172" i="3"/>
  <c r="D127" i="3"/>
  <c r="D134" i="3"/>
  <c r="E146" i="3"/>
  <c r="G158" i="3"/>
  <c r="G134" i="3"/>
  <c r="F146" i="3"/>
  <c r="G128" i="3"/>
  <c r="G136" i="3"/>
  <c r="F149" i="3"/>
  <c r="F162" i="3"/>
  <c r="E128" i="3"/>
  <c r="D159" i="3"/>
  <c r="D130" i="3"/>
  <c r="D137" i="3"/>
  <c r="D150" i="3"/>
  <c r="D166" i="3"/>
  <c r="E130" i="3"/>
  <c r="F139" i="3"/>
  <c r="G152" i="3"/>
  <c r="D169" i="3"/>
  <c r="D175" i="3"/>
  <c r="F178" i="3"/>
  <c r="D182" i="3"/>
  <c r="D185" i="3"/>
  <c r="E188" i="3"/>
  <c r="D191" i="3"/>
  <c r="F194" i="3"/>
  <c r="D198" i="3"/>
  <c r="D201" i="3"/>
  <c r="E204" i="3"/>
  <c r="D207" i="3"/>
  <c r="F210" i="3"/>
  <c r="F127" i="3"/>
  <c r="G130" i="3"/>
  <c r="E134" i="3"/>
  <c r="F137" i="3"/>
  <c r="G140" i="3"/>
  <c r="F143" i="3"/>
  <c r="G146" i="3"/>
  <c r="E150" i="3"/>
  <c r="F153" i="3"/>
  <c r="G156" i="3"/>
  <c r="F159" i="3"/>
  <c r="G162" i="3"/>
  <c r="E166" i="3"/>
  <c r="F169" i="3"/>
  <c r="G172" i="3"/>
  <c r="F175" i="3"/>
  <c r="G178" i="3"/>
  <c r="E182" i="3"/>
  <c r="F185" i="3"/>
  <c r="G188" i="3"/>
  <c r="F191" i="3"/>
  <c r="G194" i="3"/>
  <c r="E198" i="3"/>
  <c r="F201" i="3"/>
  <c r="G204" i="3"/>
  <c r="F207" i="3"/>
  <c r="G210" i="3"/>
  <c r="D131" i="3"/>
  <c r="F134" i="3"/>
  <c r="D138" i="3"/>
  <c r="D141" i="3"/>
  <c r="E144" i="3"/>
  <c r="D147" i="3"/>
  <c r="F150" i="3"/>
  <c r="D154" i="3"/>
  <c r="D157" i="3"/>
  <c r="E160" i="3"/>
  <c r="D163" i="3"/>
  <c r="F166" i="3"/>
  <c r="D170" i="3"/>
  <c r="D173" i="3"/>
  <c r="E176" i="3"/>
  <c r="D179" i="3"/>
  <c r="F182" i="3"/>
  <c r="D186" i="3"/>
  <c r="D189" i="3"/>
  <c r="E192" i="3"/>
  <c r="D195" i="3"/>
  <c r="F198" i="3"/>
  <c r="D202" i="3"/>
  <c r="D205" i="3"/>
  <c r="E208" i="3"/>
  <c r="D211" i="3"/>
  <c r="F141" i="3"/>
  <c r="G150" i="3"/>
  <c r="G160" i="3"/>
  <c r="G166" i="3"/>
  <c r="F173" i="3"/>
  <c r="F179" i="3"/>
  <c r="G182" i="3"/>
  <c r="E186" i="3"/>
  <c r="G192" i="3"/>
  <c r="G198" i="3"/>
  <c r="E202" i="3"/>
  <c r="F205" i="3"/>
  <c r="G208" i="3"/>
  <c r="F211" i="3"/>
  <c r="E138" i="3"/>
  <c r="F147" i="3"/>
  <c r="F157" i="3"/>
  <c r="E170" i="3"/>
  <c r="F189" i="3"/>
  <c r="D129" i="3"/>
  <c r="E132" i="3"/>
  <c r="D135" i="3"/>
  <c r="F138" i="3"/>
  <c r="D142" i="3"/>
  <c r="D145" i="3"/>
  <c r="E148" i="3"/>
  <c r="D151" i="3"/>
  <c r="F154" i="3"/>
  <c r="D158" i="3"/>
  <c r="D161" i="3"/>
  <c r="E164" i="3"/>
  <c r="D167" i="3"/>
  <c r="F170" i="3"/>
  <c r="D174" i="3"/>
  <c r="D177" i="3"/>
  <c r="E180" i="3"/>
  <c r="D183" i="3"/>
  <c r="F186" i="3"/>
  <c r="D190" i="3"/>
  <c r="D193" i="3"/>
  <c r="E196" i="3"/>
  <c r="D199" i="3"/>
  <c r="F202" i="3"/>
  <c r="D206" i="3"/>
  <c r="D209" i="3"/>
  <c r="E212" i="3"/>
  <c r="G144" i="3"/>
  <c r="E154" i="3"/>
  <c r="F163" i="3"/>
  <c r="G176" i="3"/>
  <c r="F195" i="3"/>
  <c r="D126" i="3"/>
  <c r="E126" i="3"/>
  <c r="F129" i="3"/>
  <c r="G132" i="3"/>
  <c r="F135" i="3"/>
  <c r="G138" i="3"/>
  <c r="E142" i="3"/>
  <c r="F145" i="3"/>
  <c r="G148" i="3"/>
  <c r="F151" i="3"/>
  <c r="G154" i="3"/>
  <c r="E158" i="3"/>
  <c r="F161" i="3"/>
  <c r="G164" i="3"/>
  <c r="F167" i="3"/>
  <c r="G170" i="3"/>
  <c r="E174" i="3"/>
  <c r="F177" i="3"/>
  <c r="G180" i="3"/>
  <c r="F183" i="3"/>
  <c r="G186" i="3"/>
  <c r="E190" i="3"/>
  <c r="F193" i="3"/>
  <c r="G196" i="3"/>
  <c r="F199" i="3"/>
  <c r="G202" i="3"/>
  <c r="E206" i="3"/>
  <c r="F209" i="3"/>
  <c r="G212" i="3"/>
  <c r="D133" i="3"/>
  <c r="E136" i="3"/>
  <c r="D139" i="3"/>
  <c r="F142" i="3"/>
  <c r="D146" i="3"/>
  <c r="D149" i="3"/>
  <c r="E152" i="3"/>
  <c r="D155" i="3"/>
  <c r="F158" i="3"/>
  <c r="D162" i="3"/>
  <c r="D165" i="3"/>
  <c r="E168" i="3"/>
  <c r="D171" i="3"/>
  <c r="F174" i="3"/>
  <c r="D178" i="3"/>
  <c r="D181" i="3"/>
  <c r="E184" i="3"/>
  <c r="D187" i="3"/>
  <c r="F190" i="3"/>
  <c r="D194" i="3"/>
  <c r="D197" i="3"/>
  <c r="E200" i="3"/>
  <c r="D203" i="3"/>
  <c r="F206" i="3"/>
  <c r="D210" i="3"/>
  <c r="D213" i="3"/>
  <c r="E162" i="3"/>
  <c r="F165" i="3"/>
  <c r="G168" i="3"/>
  <c r="F171" i="3"/>
  <c r="G174" i="3"/>
  <c r="E178" i="3"/>
  <c r="F181" i="3"/>
  <c r="G184" i="3"/>
  <c r="F187" i="3"/>
  <c r="G190" i="3"/>
  <c r="E194" i="3"/>
  <c r="F197" i="3"/>
  <c r="G200" i="3"/>
  <c r="F203" i="3"/>
  <c r="G206" i="3"/>
  <c r="E210" i="3"/>
  <c r="D31" i="3"/>
  <c r="D221" i="3" s="1"/>
  <c r="D34" i="3"/>
  <c r="D224" i="3" s="1"/>
  <c r="E37" i="3"/>
  <c r="E227" i="3" s="1"/>
  <c r="D40" i="3"/>
  <c r="D230" i="3" s="1"/>
  <c r="F43" i="3"/>
  <c r="F233" i="3" s="1"/>
  <c r="D47" i="3"/>
  <c r="D237" i="3" s="1"/>
  <c r="D50" i="3"/>
  <c r="D240" i="3" s="1"/>
  <c r="E53" i="3"/>
  <c r="E243" i="3" s="1"/>
  <c r="D56" i="3"/>
  <c r="D246" i="3" s="1"/>
  <c r="F59" i="3"/>
  <c r="F249" i="3" s="1"/>
  <c r="D63" i="3"/>
  <c r="D253" i="3" s="1"/>
  <c r="D66" i="3"/>
  <c r="D256" i="3" s="1"/>
  <c r="E69" i="3"/>
  <c r="E259" i="3" s="1"/>
  <c r="D72" i="3"/>
  <c r="D262" i="3" s="1"/>
  <c r="F75" i="3"/>
  <c r="F265" i="3" s="1"/>
  <c r="D79" i="3"/>
  <c r="D269" i="3" s="1"/>
  <c r="D82" i="3"/>
  <c r="D272" i="3" s="1"/>
  <c r="E85" i="3"/>
  <c r="E275" i="3" s="1"/>
  <c r="D88" i="3"/>
  <c r="D278" i="3" s="1"/>
  <c r="F91" i="3"/>
  <c r="F281" i="3" s="1"/>
  <c r="D95" i="3"/>
  <c r="D285" i="3" s="1"/>
  <c r="D98" i="3"/>
  <c r="D288" i="3" s="1"/>
  <c r="E101" i="3"/>
  <c r="E291" i="3" s="1"/>
  <c r="D104" i="3"/>
  <c r="D294" i="3" s="1"/>
  <c r="F107" i="3"/>
  <c r="F297" i="3" s="1"/>
  <c r="D111" i="3"/>
  <c r="D301" i="3" s="1"/>
  <c r="D114" i="3"/>
  <c r="D304" i="3" s="1"/>
  <c r="E117" i="3"/>
  <c r="E307" i="3" s="1"/>
  <c r="E31" i="3"/>
  <c r="E221" i="3" s="1"/>
  <c r="F34" i="3"/>
  <c r="F224" i="3" s="1"/>
  <c r="G37" i="3"/>
  <c r="G227" i="3" s="1"/>
  <c r="F40" i="3"/>
  <c r="F230" i="3" s="1"/>
  <c r="G43" i="3"/>
  <c r="G233" i="3" s="1"/>
  <c r="E47" i="3"/>
  <c r="E237" i="3" s="1"/>
  <c r="F50" i="3"/>
  <c r="F240" i="3" s="1"/>
  <c r="G53" i="3"/>
  <c r="G243" i="3" s="1"/>
  <c r="F56" i="3"/>
  <c r="F246" i="3" s="1"/>
  <c r="G59" i="3"/>
  <c r="G249" i="3" s="1"/>
  <c r="E63" i="3"/>
  <c r="E253" i="3" s="1"/>
  <c r="F66" i="3"/>
  <c r="F256" i="3" s="1"/>
  <c r="G69" i="3"/>
  <c r="G259" i="3" s="1"/>
  <c r="F72" i="3"/>
  <c r="F262" i="3" s="1"/>
  <c r="G75" i="3"/>
  <c r="G265" i="3" s="1"/>
  <c r="E79" i="3"/>
  <c r="E269" i="3" s="1"/>
  <c r="F82" i="3"/>
  <c r="F272" i="3" s="1"/>
  <c r="G85" i="3"/>
  <c r="G275" i="3" s="1"/>
  <c r="F88" i="3"/>
  <c r="F278" i="3" s="1"/>
  <c r="G91" i="3"/>
  <c r="G281" i="3" s="1"/>
  <c r="E95" i="3"/>
  <c r="E285" i="3" s="1"/>
  <c r="F98" i="3"/>
  <c r="F288" i="3" s="1"/>
  <c r="G101" i="3"/>
  <c r="G291" i="3" s="1"/>
  <c r="F104" i="3"/>
  <c r="F294" i="3" s="1"/>
  <c r="G107" i="3"/>
  <c r="G297" i="3" s="1"/>
  <c r="E111" i="3"/>
  <c r="E301" i="3" s="1"/>
  <c r="F114" i="3"/>
  <c r="F304" i="3" s="1"/>
  <c r="G117" i="3"/>
  <c r="G307" i="3" s="1"/>
  <c r="F31" i="3"/>
  <c r="F221" i="3" s="1"/>
  <c r="D35" i="3"/>
  <c r="D225" i="3" s="1"/>
  <c r="D38" i="3"/>
  <c r="D228" i="3" s="1"/>
  <c r="E41" i="3"/>
  <c r="E231" i="3" s="1"/>
  <c r="D44" i="3"/>
  <c r="D234" i="3" s="1"/>
  <c r="F47" i="3"/>
  <c r="F237" i="3" s="1"/>
  <c r="D51" i="3"/>
  <c r="D241" i="3" s="1"/>
  <c r="D54" i="3"/>
  <c r="D244" i="3" s="1"/>
  <c r="E57" i="3"/>
  <c r="E247" i="3" s="1"/>
  <c r="D60" i="3"/>
  <c r="D250" i="3" s="1"/>
  <c r="F63" i="3"/>
  <c r="F253" i="3" s="1"/>
  <c r="D67" i="3"/>
  <c r="D257" i="3" s="1"/>
  <c r="D70" i="3"/>
  <c r="D260" i="3" s="1"/>
  <c r="E73" i="3"/>
  <c r="E263" i="3" s="1"/>
  <c r="D76" i="3"/>
  <c r="D266" i="3" s="1"/>
  <c r="F79" i="3"/>
  <c r="F269" i="3" s="1"/>
  <c r="D83" i="3"/>
  <c r="D273" i="3" s="1"/>
  <c r="D86" i="3"/>
  <c r="D276" i="3" s="1"/>
  <c r="E89" i="3"/>
  <c r="E279" i="3" s="1"/>
  <c r="D92" i="3"/>
  <c r="D282" i="3" s="1"/>
  <c r="F95" i="3"/>
  <c r="F285" i="3" s="1"/>
  <c r="D99" i="3"/>
  <c r="D289" i="3" s="1"/>
  <c r="D102" i="3"/>
  <c r="D292" i="3" s="1"/>
  <c r="E105" i="3"/>
  <c r="E295" i="3" s="1"/>
  <c r="D108" i="3"/>
  <c r="D298" i="3" s="1"/>
  <c r="F111" i="3"/>
  <c r="F301" i="3" s="1"/>
  <c r="D115" i="3"/>
  <c r="D305" i="3" s="1"/>
  <c r="D118" i="3"/>
  <c r="D308" i="3" s="1"/>
  <c r="G31" i="3"/>
  <c r="G221" i="3" s="1"/>
  <c r="E35" i="3"/>
  <c r="E225" i="3" s="1"/>
  <c r="F38" i="3"/>
  <c r="F228" i="3" s="1"/>
  <c r="G41" i="3"/>
  <c r="G231" i="3" s="1"/>
  <c r="F44" i="3"/>
  <c r="F234" i="3" s="1"/>
  <c r="G47" i="3"/>
  <c r="G237" i="3" s="1"/>
  <c r="E51" i="3"/>
  <c r="E241" i="3" s="1"/>
  <c r="F54" i="3"/>
  <c r="F244" i="3" s="1"/>
  <c r="G57" i="3"/>
  <c r="G247" i="3" s="1"/>
  <c r="F60" i="3"/>
  <c r="F250" i="3" s="1"/>
  <c r="G63" i="3"/>
  <c r="G253" i="3" s="1"/>
  <c r="E67" i="3"/>
  <c r="E257" i="3" s="1"/>
  <c r="F70" i="3"/>
  <c r="F260" i="3" s="1"/>
  <c r="G73" i="3"/>
  <c r="G263" i="3" s="1"/>
  <c r="F76" i="3"/>
  <c r="F266" i="3" s="1"/>
  <c r="G79" i="3"/>
  <c r="G269" i="3" s="1"/>
  <c r="E83" i="3"/>
  <c r="E273" i="3" s="1"/>
  <c r="F86" i="3"/>
  <c r="F276" i="3" s="1"/>
  <c r="G89" i="3"/>
  <c r="G279" i="3" s="1"/>
  <c r="F92" i="3"/>
  <c r="F282" i="3" s="1"/>
  <c r="G95" i="3"/>
  <c r="G285" i="3" s="1"/>
  <c r="E99" i="3"/>
  <c r="E289" i="3" s="1"/>
  <c r="F102" i="3"/>
  <c r="F292" i="3" s="1"/>
  <c r="G105" i="3"/>
  <c r="G295" i="3" s="1"/>
  <c r="F108" i="3"/>
  <c r="F298" i="3" s="1"/>
  <c r="G111" i="3"/>
  <c r="G301" i="3" s="1"/>
  <c r="E115" i="3"/>
  <c r="E305" i="3" s="1"/>
  <c r="F118" i="3"/>
  <c r="F308" i="3" s="1"/>
  <c r="D32" i="3"/>
  <c r="D222" i="3" s="1"/>
  <c r="F35" i="3"/>
  <c r="F225" i="3" s="1"/>
  <c r="D39" i="3"/>
  <c r="D229" i="3" s="1"/>
  <c r="D42" i="3"/>
  <c r="D232" i="3" s="1"/>
  <c r="E45" i="3"/>
  <c r="E235" i="3" s="1"/>
  <c r="D48" i="3"/>
  <c r="D238" i="3" s="1"/>
  <c r="F51" i="3"/>
  <c r="F241" i="3" s="1"/>
  <c r="D55" i="3"/>
  <c r="D245" i="3" s="1"/>
  <c r="D58" i="3"/>
  <c r="D248" i="3" s="1"/>
  <c r="E61" i="3"/>
  <c r="E251" i="3" s="1"/>
  <c r="D64" i="3"/>
  <c r="D254" i="3" s="1"/>
  <c r="F67" i="3"/>
  <c r="F257" i="3" s="1"/>
  <c r="D71" i="3"/>
  <c r="D261" i="3" s="1"/>
  <c r="D74" i="3"/>
  <c r="D264" i="3" s="1"/>
  <c r="E77" i="3"/>
  <c r="E267" i="3" s="1"/>
  <c r="D80" i="3"/>
  <c r="D270" i="3" s="1"/>
  <c r="F83" i="3"/>
  <c r="F273" i="3" s="1"/>
  <c r="D87" i="3"/>
  <c r="D277" i="3" s="1"/>
  <c r="D90" i="3"/>
  <c r="D280" i="3" s="1"/>
  <c r="E93" i="3"/>
  <c r="E283" i="3" s="1"/>
  <c r="D96" i="3"/>
  <c r="D286" i="3" s="1"/>
  <c r="F99" i="3"/>
  <c r="F289" i="3" s="1"/>
  <c r="D103" i="3"/>
  <c r="D293" i="3" s="1"/>
  <c r="D106" i="3"/>
  <c r="D296" i="3" s="1"/>
  <c r="E109" i="3"/>
  <c r="E299" i="3" s="1"/>
  <c r="D112" i="3"/>
  <c r="D302" i="3" s="1"/>
  <c r="F115" i="3"/>
  <c r="F305" i="3" s="1"/>
  <c r="F32" i="3"/>
  <c r="F222" i="3" s="1"/>
  <c r="G35" i="3"/>
  <c r="G225" i="3" s="1"/>
  <c r="E39" i="3"/>
  <c r="E229" i="3" s="1"/>
  <c r="F42" i="3"/>
  <c r="F232" i="3" s="1"/>
  <c r="G45" i="3"/>
  <c r="G235" i="3" s="1"/>
  <c r="F48" i="3"/>
  <c r="F238" i="3" s="1"/>
  <c r="G51" i="3"/>
  <c r="G241" i="3" s="1"/>
  <c r="E55" i="3"/>
  <c r="E245" i="3" s="1"/>
  <c r="F58" i="3"/>
  <c r="F248" i="3" s="1"/>
  <c r="G61" i="3"/>
  <c r="G251" i="3" s="1"/>
  <c r="F64" i="3"/>
  <c r="F254" i="3" s="1"/>
  <c r="G67" i="3"/>
  <c r="G257" i="3" s="1"/>
  <c r="E71" i="3"/>
  <c r="E261" i="3" s="1"/>
  <c r="F74" i="3"/>
  <c r="F264" i="3" s="1"/>
  <c r="G77" i="3"/>
  <c r="G267" i="3" s="1"/>
  <c r="F80" i="3"/>
  <c r="F270" i="3" s="1"/>
  <c r="G83" i="3"/>
  <c r="G273" i="3" s="1"/>
  <c r="E87" i="3"/>
  <c r="E277" i="3" s="1"/>
  <c r="F90" i="3"/>
  <c r="F280" i="3" s="1"/>
  <c r="G93" i="3"/>
  <c r="G283" i="3" s="1"/>
  <c r="F96" i="3"/>
  <c r="F286" i="3" s="1"/>
  <c r="G99" i="3"/>
  <c r="G289" i="3" s="1"/>
  <c r="E103" i="3"/>
  <c r="E293" i="3" s="1"/>
  <c r="F106" i="3"/>
  <c r="F296" i="3" s="1"/>
  <c r="G109" i="3"/>
  <c r="G299" i="3" s="1"/>
  <c r="F112" i="3"/>
  <c r="F302" i="3" s="1"/>
  <c r="G115" i="3"/>
  <c r="G305" i="3" s="1"/>
  <c r="E33" i="3"/>
  <c r="E223" i="3" s="1"/>
  <c r="D36" i="3"/>
  <c r="D226" i="3" s="1"/>
  <c r="F39" i="3"/>
  <c r="F229" i="3" s="1"/>
  <c r="D43" i="3"/>
  <c r="D233" i="3" s="1"/>
  <c r="D46" i="3"/>
  <c r="D236" i="3" s="1"/>
  <c r="E49" i="3"/>
  <c r="E239" i="3" s="1"/>
  <c r="D52" i="3"/>
  <c r="D242" i="3" s="1"/>
  <c r="F55" i="3"/>
  <c r="F245" i="3" s="1"/>
  <c r="D59" i="3"/>
  <c r="D249" i="3" s="1"/>
  <c r="D62" i="3"/>
  <c r="D252" i="3" s="1"/>
  <c r="E65" i="3"/>
  <c r="E255" i="3" s="1"/>
  <c r="D68" i="3"/>
  <c r="D258" i="3" s="1"/>
  <c r="F71" i="3"/>
  <c r="F261" i="3" s="1"/>
  <c r="D75" i="3"/>
  <c r="D265" i="3" s="1"/>
  <c r="D78" i="3"/>
  <c r="D268" i="3" s="1"/>
  <c r="E81" i="3"/>
  <c r="E271" i="3" s="1"/>
  <c r="D84" i="3"/>
  <c r="D274" i="3" s="1"/>
  <c r="F87" i="3"/>
  <c r="F277" i="3" s="1"/>
  <c r="D91" i="3"/>
  <c r="D281" i="3" s="1"/>
  <c r="D94" i="3"/>
  <c r="D284" i="3" s="1"/>
  <c r="E97" i="3"/>
  <c r="E287" i="3" s="1"/>
  <c r="D100" i="3"/>
  <c r="D290" i="3" s="1"/>
  <c r="F103" i="3"/>
  <c r="F293" i="3" s="1"/>
  <c r="D107" i="3"/>
  <c r="D297" i="3" s="1"/>
  <c r="D110" i="3"/>
  <c r="D300" i="3" s="1"/>
  <c r="E113" i="3"/>
  <c r="E303" i="3" s="1"/>
  <c r="D116" i="3"/>
  <c r="D306" i="3" s="1"/>
  <c r="G33" i="3"/>
  <c r="G223" i="3" s="1"/>
  <c r="F36" i="3"/>
  <c r="F226" i="3" s="1"/>
  <c r="G39" i="3"/>
  <c r="G229" i="3" s="1"/>
  <c r="E43" i="3"/>
  <c r="E233" i="3" s="1"/>
  <c r="F46" i="3"/>
  <c r="F236" i="3" s="1"/>
  <c r="G49" i="3"/>
  <c r="G239" i="3" s="1"/>
  <c r="F52" i="3"/>
  <c r="F242" i="3" s="1"/>
  <c r="G55" i="3"/>
  <c r="G245" i="3" s="1"/>
  <c r="E59" i="3"/>
  <c r="E249" i="3" s="1"/>
  <c r="F62" i="3"/>
  <c r="F252" i="3" s="1"/>
  <c r="G65" i="3"/>
  <c r="G255" i="3" s="1"/>
  <c r="F68" i="3"/>
  <c r="F258" i="3" s="1"/>
  <c r="G71" i="3"/>
  <c r="G261" i="3" s="1"/>
  <c r="E75" i="3"/>
  <c r="E265" i="3" s="1"/>
  <c r="F78" i="3"/>
  <c r="F268" i="3" s="1"/>
  <c r="G81" i="3"/>
  <c r="G271" i="3" s="1"/>
  <c r="F84" i="3"/>
  <c r="F274" i="3" s="1"/>
  <c r="G87" i="3"/>
  <c r="G277" i="3" s="1"/>
  <c r="E91" i="3"/>
  <c r="E281" i="3" s="1"/>
  <c r="F94" i="3"/>
  <c r="F284" i="3" s="1"/>
  <c r="G97" i="3"/>
  <c r="G287" i="3" s="1"/>
  <c r="F100" i="3"/>
  <c r="F290" i="3" s="1"/>
  <c r="G103" i="3"/>
  <c r="G293" i="3" s="1"/>
  <c r="E107" i="3"/>
  <c r="E297" i="3" s="1"/>
  <c r="F110" i="3"/>
  <c r="F300" i="3" s="1"/>
  <c r="G113" i="3"/>
  <c r="G303" i="3" s="1"/>
  <c r="F19" i="1" l="1"/>
  <c r="D19" i="1"/>
  <c r="B19" i="1"/>
  <c r="B37" i="1" l="1"/>
  <c r="D37" i="1"/>
  <c r="C37" i="1"/>
  <c r="E37" i="1"/>
  <c r="E30" i="1"/>
  <c r="E44" i="1" s="1"/>
  <c r="C30" i="1"/>
  <c r="C44" i="1" s="1"/>
  <c r="D30" i="1"/>
  <c r="D44" i="1" s="1"/>
  <c r="B30" i="1"/>
  <c r="B44" i="1" s="1"/>
</calcChain>
</file>

<file path=xl/sharedStrings.xml><?xml version="1.0" encoding="utf-8"?>
<sst xmlns="http://schemas.openxmlformats.org/spreadsheetml/2006/main" count="91" uniqueCount="32">
  <si>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</si>
  <si>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</si>
  <si>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</si>
  <si>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</si>
  <si>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</si>
  <si>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</si>
  <si>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</si>
  <si>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</si>
  <si>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</si>
  <si>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</si>
  <si>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</si>
  <si>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</si>
  <si>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</si>
  <si>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</si>
  <si>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</si>
  <si>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</si>
  <si>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</si>
  <si>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</si>
  <si>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</si>
  <si>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</si>
  <si>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</si>
  <si>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</si>
  <si>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</si>
  <si>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</si>
  <si>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</si>
  <si>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Lowline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</si>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</sst>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5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3" xfId="2" applyNumberFormat="1" applyFont="1" applyFill="1" applyBorder="1" applyAlignment="1">
      <alignment horizontal="left"/>
    </xf>
    <xf numFmtId="164" fontId="4" fillId="2" borderId="4" xfId="2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4" fontId="4" fillId="3" borderId="3" xfId="2" applyNumberFormat="1" applyFont="1" applyFill="1" applyBorder="1" applyAlignment="1">
      <alignment horizontal="centerContinuous"/>
    </xf>
    <xf numFmtId="164" fontId="4" fillId="3" borderId="4" xfId="2" applyNumberFormat="1" applyFont="1" applyFill="1" applyBorder="1" applyAlignment="1">
      <alignment horizontal="centerContinuous"/>
    </xf>
    <xf numFmtId="164" fontId="5" fillId="3" borderId="5" xfId="2" applyNumberFormat="1" applyFont="1" applyFill="1" applyBorder="1" applyAlignment="1">
      <alignment horizontal="centerContinuous"/>
    </xf>
    <xf numFmtId="164" fontId="4" fillId="2" borderId="8" xfId="2" applyNumberFormat="1" applyFont="1" applyFill="1" applyBorder="1"/>
    <xf numFmtId="164" fontId="6" fillId="0" borderId="2" xfId="2" applyNumberFormat="1" applyFont="1" applyBorder="1" applyProtection="1">
      <protection locked="0"/>
    </xf>
    <xf numFmtId="164" fontId="4" fillId="3" borderId="10" xfId="3" applyNumberFormat="1" applyFont="1" applyFill="1" applyBorder="1" applyAlignment="1">
      <alignment horizontal="center"/>
    </xf>
    <xf numFmtId="164" fontId="5" fillId="3" borderId="11" xfId="3" applyNumberFormat="1" applyFont="1" applyFill="1" applyBorder="1" applyAlignment="1">
      <alignment horizontal="center"/>
    </xf>
    <xf numFmtId="0" fontId="6" fillId="0" borderId="12" xfId="3" applyFont="1" applyBorder="1" applyAlignment="1" applyProtection="1">
      <alignment horizontal="center"/>
      <protection locked="0"/>
    </xf>
    <xf numFmtId="164" fontId="4" fillId="2" borderId="15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6" xfId="2" applyNumberFormat="1" applyFont="1" applyFill="1" applyBorder="1"/>
    <xf numFmtId="164" fontId="4" fillId="3" borderId="17" xfId="3" applyNumberFormat="1" applyFont="1" applyFill="1" applyBorder="1" applyAlignment="1">
      <alignment horizontal="center"/>
    </xf>
    <xf numFmtId="164" fontId="5" fillId="3" borderId="18" xfId="3" applyNumberFormat="1" applyFont="1" applyFill="1" applyBorder="1" applyAlignment="1">
      <alignment horizontal="center"/>
    </xf>
    <xf numFmtId="0" fontId="6" fillId="0" borderId="16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19" xfId="2" applyNumberFormat="1" applyFont="1" applyFill="1" applyBorder="1"/>
    <xf numFmtId="166" fontId="6" fillId="2" borderId="20" xfId="2" applyNumberFormat="1" applyFont="1" applyFill="1" applyBorder="1"/>
    <xf numFmtId="164" fontId="4" fillId="2" borderId="21" xfId="2" applyNumberFormat="1" applyFont="1" applyFill="1" applyBorder="1"/>
    <xf numFmtId="2" fontId="4" fillId="3" borderId="22" xfId="3" applyNumberFormat="1" applyFont="1" applyFill="1" applyBorder="1" applyAlignment="1">
      <alignment horizontal="center"/>
    </xf>
    <xf numFmtId="2" fontId="4" fillId="3" borderId="23" xfId="3" applyNumberFormat="1" applyFont="1" applyFill="1" applyBorder="1" applyAlignment="1">
      <alignment horizontal="center"/>
    </xf>
    <xf numFmtId="2" fontId="6" fillId="3" borderId="21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64" fontId="5" fillId="5" borderId="18" xfId="3" applyNumberFormat="1" applyFont="1" applyFill="1" applyBorder="1" applyAlignment="1">
      <alignment horizontal="center"/>
    </xf>
    <xf numFmtId="164" fontId="4" fillId="6" borderId="9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0" fillId="0" borderId="0" xfId="0" applyAlignment="1" applyProtection="1">
      <protection hidden="1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0" xfId="2" applyNumberFormat="1" applyFont="1"/>
    <xf numFmtId="0" fontId="7" fillId="0" borderId="0" xfId="0" applyFont="1" applyAlignment="1"/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6" borderId="43" xfId="0" applyFont="1" applyFill="1" applyBorder="1"/>
    <xf numFmtId="0" fontId="8" fillId="6" borderId="13" xfId="0" applyFont="1" applyFill="1" applyBorder="1" applyProtection="1">
      <protection hidden="1"/>
    </xf>
    <xf numFmtId="0" fontId="8" fillId="5" borderId="3" xfId="0" applyFont="1" applyFill="1" applyBorder="1"/>
    <xf numFmtId="0" fontId="8" fillId="5" borderId="3" xfId="0" applyFont="1" applyFill="1" applyBorder="1" applyProtection="1">
      <protection hidden="1"/>
    </xf>
    <xf numFmtId="0" fontId="8" fillId="7" borderId="3" xfId="0" applyFont="1" applyFill="1" applyBorder="1"/>
    <xf numFmtId="0" fontId="8" fillId="7" borderId="3" xfId="0" applyFont="1" applyFill="1" applyBorder="1" applyProtection="1">
      <protection hidden="1"/>
    </xf>
    <xf numFmtId="164" fontId="4" fillId="2" borderId="8" xfId="2" applyNumberFormat="1" applyFont="1" applyFill="1" applyBorder="1" applyAlignment="1" applyProtection="1">
      <alignment horizontal="right"/>
      <protection hidden="1"/>
    </xf>
    <xf numFmtId="164" fontId="4" fillId="2" borderId="15" xfId="2" applyNumberFormat="1" applyFont="1" applyFill="1" applyBorder="1" applyAlignment="1" applyProtection="1">
      <alignment horizontal="right"/>
      <protection hidden="1"/>
    </xf>
    <xf numFmtId="164" fontId="4" fillId="2" borderId="40" xfId="2" applyNumberFormat="1" applyFont="1" applyFill="1" applyBorder="1" applyAlignment="1" applyProtection="1">
      <alignment horizontal="right"/>
      <protection hidden="1"/>
    </xf>
    <xf numFmtId="0" fontId="8" fillId="6" borderId="4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right"/>
    </xf>
    <xf numFmtId="0" fontId="0" fillId="6" borderId="41" xfId="0" applyFill="1" applyBorder="1"/>
    <xf numFmtId="0" fontId="0" fillId="6" borderId="36" xfId="0" applyFill="1" applyBorder="1"/>
    <xf numFmtId="0" fontId="8" fillId="6" borderId="18" xfId="0" applyFont="1" applyFill="1" applyBorder="1"/>
    <xf numFmtId="1" fontId="0" fillId="8" borderId="15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8" borderId="16" xfId="0" applyNumberFormat="1" applyFill="1" applyBorder="1" applyAlignment="1" applyProtection="1">
      <alignment horizontal="center"/>
      <protection hidden="1"/>
    </xf>
    <xf numFmtId="0" fontId="8" fillId="6" borderId="18" xfId="0" applyFont="1" applyFill="1" applyBorder="1" applyProtection="1"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8" borderId="24" xfId="0" applyNumberFormat="1" applyFill="1" applyBorder="1" applyAlignment="1" applyProtection="1">
      <alignment horizontal="center"/>
      <protection hidden="1"/>
    </xf>
    <xf numFmtId="1" fontId="0" fillId="8" borderId="40" xfId="0" applyNumberFormat="1" applyFill="1" applyBorder="1" applyAlignment="1" applyProtection="1">
      <alignment horizontal="center"/>
      <protection hidden="1"/>
    </xf>
    <xf numFmtId="1" fontId="0" fillId="0" borderId="33" xfId="0" applyNumberFormat="1" applyBorder="1" applyAlignment="1" applyProtection="1">
      <alignment horizontal="center"/>
      <protection hidden="1"/>
    </xf>
    <xf numFmtId="1" fontId="0" fillId="8" borderId="33" xfId="0" applyNumberFormat="1" applyFill="1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0" fontId="8" fillId="6" borderId="45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8" borderId="20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64" fontId="4" fillId="5" borderId="8" xfId="2" applyNumberFormat="1" applyFont="1" applyFill="1" applyBorder="1" applyAlignment="1" applyProtection="1">
      <alignment horizontal="right"/>
      <protection hidden="1"/>
    </xf>
    <xf numFmtId="164" fontId="4" fillId="5" borderId="15" xfId="2" applyNumberFormat="1" applyFont="1" applyFill="1" applyBorder="1" applyAlignment="1" applyProtection="1">
      <alignment horizontal="right"/>
      <protection hidden="1"/>
    </xf>
    <xf numFmtId="164" fontId="4" fillId="5" borderId="40" xfId="2" applyNumberFormat="1" applyFont="1" applyFill="1" applyBorder="1" applyAlignment="1" applyProtection="1">
      <alignment horizontal="right"/>
      <protection hidden="1"/>
    </xf>
    <xf numFmtId="0" fontId="8" fillId="5" borderId="40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right"/>
    </xf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8" fillId="5" borderId="18" xfId="0" applyFont="1" applyFill="1" applyBorder="1"/>
    <xf numFmtId="0" fontId="8" fillId="5" borderId="18" xfId="0" applyFont="1" applyFill="1" applyBorder="1" applyProtection="1"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8" fillId="5" borderId="45" xfId="0" applyFont="1" applyFill="1" applyBorder="1" applyProtection="1">
      <protection hidden="1"/>
    </xf>
    <xf numFmtId="0" fontId="8" fillId="5" borderId="23" xfId="0" applyFont="1" applyFill="1" applyBorder="1" applyProtection="1"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64" fontId="4" fillId="7" borderId="8" xfId="2" applyNumberFormat="1" applyFont="1" applyFill="1" applyBorder="1" applyProtection="1">
      <protection hidden="1"/>
    </xf>
    <xf numFmtId="164" fontId="4" fillId="7" borderId="15" xfId="2" applyNumberFormat="1" applyFont="1" applyFill="1" applyBorder="1" applyProtection="1">
      <protection hidden="1"/>
    </xf>
    <xf numFmtId="164" fontId="4" fillId="7" borderId="40" xfId="2" applyNumberFormat="1" applyFont="1" applyFill="1" applyBorder="1" applyProtection="1">
      <protection hidden="1"/>
    </xf>
    <xf numFmtId="0" fontId="8" fillId="7" borderId="40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4" xfId="0" applyFont="1" applyFill="1" applyBorder="1"/>
    <xf numFmtId="0" fontId="0" fillId="7" borderId="46" xfId="0" applyFill="1" applyBorder="1"/>
    <xf numFmtId="0" fontId="0" fillId="7" borderId="47" xfId="0" applyFill="1" applyBorder="1"/>
    <xf numFmtId="0" fontId="0" fillId="7" borderId="48" xfId="0" applyFill="1" applyBorder="1"/>
    <xf numFmtId="0" fontId="8" fillId="7" borderId="18" xfId="0" applyFont="1" applyFill="1" applyBorder="1"/>
    <xf numFmtId="0" fontId="8" fillId="7" borderId="18" xfId="0" applyFont="1" applyFill="1" applyBorder="1" applyProtection="1"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8" fillId="7" borderId="45" xfId="0" applyFont="1" applyFill="1" applyBorder="1" applyProtection="1">
      <protection hidden="1"/>
    </xf>
    <xf numFmtId="0" fontId="8" fillId="7" borderId="23" xfId="0" applyFont="1" applyFill="1" applyBorder="1" applyProtection="1"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0" fontId="8" fillId="6" borderId="35" xfId="0" applyFont="1" applyFill="1" applyBorder="1" applyAlignment="1">
      <alignment horizontal="center"/>
    </xf>
    <xf numFmtId="0" fontId="0" fillId="6" borderId="37" xfId="0" applyFill="1" applyBorder="1"/>
    <xf numFmtId="0" fontId="8" fillId="6" borderId="41" xfId="0" applyFont="1" applyFill="1" applyBorder="1" applyAlignment="1" applyProtection="1">
      <alignment horizontal="center"/>
      <protection hidden="1"/>
    </xf>
    <xf numFmtId="0" fontId="8" fillId="6" borderId="36" xfId="0" applyFont="1" applyFill="1" applyBorder="1" applyAlignment="1" applyProtection="1">
      <alignment horizontal="center"/>
      <protection hidden="1"/>
    </xf>
    <xf numFmtId="0" fontId="8" fillId="6" borderId="37" xfId="0" applyFont="1" applyFill="1" applyBorder="1" applyAlignment="1" applyProtection="1">
      <alignment horizontal="center"/>
      <protection hidden="1"/>
    </xf>
    <xf numFmtId="1" fontId="0" fillId="0" borderId="49" xfId="0" applyNumberFormat="1" applyBorder="1" applyAlignment="1" applyProtection="1">
      <alignment horizontal="center"/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1" fontId="0" fillId="0" borderId="39" xfId="0" applyNumberFormat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8" fillId="5" borderId="33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6" xfId="0" applyNumberFormat="1" applyBorder="1" applyAlignment="1" applyProtection="1">
      <alignment horizontal="center"/>
      <protection hidden="1"/>
    </xf>
    <xf numFmtId="1" fontId="0" fillId="0" borderId="37" xfId="0" applyNumberFormat="1" applyBorder="1" applyAlignment="1" applyProtection="1">
      <alignment horizontal="center"/>
      <protection hidden="1"/>
    </xf>
    <xf numFmtId="0" fontId="8" fillId="7" borderId="40" xfId="0" applyFont="1" applyFill="1" applyBorder="1" applyAlignment="1" applyProtection="1">
      <alignment horizontal="center"/>
      <protection hidden="1"/>
    </xf>
    <xf numFmtId="0" fontId="8" fillId="7" borderId="33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/>
    <xf numFmtId="0" fontId="8" fillId="6" borderId="5" xfId="0" applyFont="1" applyFill="1" applyBorder="1"/>
    <xf numFmtId="0" fontId="8" fillId="5" borderId="5" xfId="0" applyFont="1" applyFill="1" applyBorder="1"/>
    <xf numFmtId="0" fontId="8" fillId="7" borderId="5" xfId="0" applyFont="1" applyFill="1" applyBorder="1"/>
    <xf numFmtId="164" fontId="4" fillId="4" borderId="6" xfId="2" applyNumberFormat="1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 applyProtection="1">
      <alignment horizontal="right"/>
      <protection hidden="1"/>
    </xf>
    <xf numFmtId="0" fontId="8" fillId="6" borderId="13" xfId="0" applyFont="1" applyFill="1" applyBorder="1" applyAlignment="1" applyProtection="1">
      <alignment horizontal="right"/>
      <protection hidden="1"/>
    </xf>
    <xf numFmtId="0" fontId="8" fillId="5" borderId="42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7" borderId="6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 applyProtection="1">
      <alignment horizontal="right"/>
      <protection hidden="1"/>
    </xf>
    <xf numFmtId="0" fontId="8" fillId="6" borderId="8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8" fillId="6" borderId="1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6" borderId="5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65" fontId="4" fillId="4" borderId="13" xfId="2" applyNumberFormat="1" applyFont="1" applyFill="1" applyBorder="1" applyAlignment="1">
      <alignment horizontal="center"/>
    </xf>
    <xf numFmtId="165" fontId="4" fillId="4" borderId="14" xfId="2" applyNumberFormat="1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5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44" xfId="2" applyNumberFormat="1" applyFont="1" applyFill="1" applyBorder="1" applyAlignment="1" applyProtection="1">
      <alignment horizontal="center"/>
      <protection hidden="1"/>
    </xf>
    <xf numFmtId="164" fontId="4" fillId="2" borderId="25" xfId="2" applyNumberFormat="1" applyFont="1" applyFill="1" applyBorder="1" applyAlignment="1" applyProtection="1">
      <alignment horizontal="center"/>
      <protection hidden="1"/>
    </xf>
    <xf numFmtId="164" fontId="4" fillId="2" borderId="26" xfId="2" applyNumberFormat="1" applyFont="1" applyFill="1" applyBorder="1" applyAlignment="1" applyProtection="1">
      <alignment horizontal="center"/>
      <protection hidden="1"/>
    </xf>
    <xf numFmtId="164" fontId="4" fillId="2" borderId="27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0" fontId="8" fillId="6" borderId="25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44" xfId="2" applyNumberFormat="1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4" fontId="4" fillId="5" borderId="25" xfId="2" applyNumberFormat="1" applyFont="1" applyFill="1" applyBorder="1" applyAlignment="1" applyProtection="1">
      <alignment horizontal="center"/>
      <protection hidden="1"/>
    </xf>
    <xf numFmtId="164" fontId="4" fillId="5" borderId="26" xfId="2" applyNumberFormat="1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164" fontId="4" fillId="5" borderId="27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0" fontId="8" fillId="5" borderId="3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164" fontId="4" fillId="7" borderId="25" xfId="2" applyNumberFormat="1" applyFont="1" applyFill="1" applyBorder="1" applyAlignment="1" applyProtection="1">
      <alignment horizontal="center"/>
      <protection hidden="1"/>
    </xf>
    <xf numFmtId="164" fontId="4" fillId="7" borderId="26" xfId="2" applyNumberFormat="1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164" fontId="4" fillId="7" borderId="27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0" fontId="8" fillId="5" borderId="1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44" xfId="2" applyNumberFormat="1" applyFont="1" applyFill="1" applyBorder="1" applyAlignment="1" applyProtection="1">
      <alignment horizontal="center"/>
      <protection hidden="1"/>
    </xf>
    <xf numFmtId="0" fontId="8" fillId="7" borderId="8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FF99"/>
      <color rgb="FFFF99CC"/>
      <color rgb="FF99CCF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585560</xdr:colOff>
      <xdr:row>0</xdr:row>
      <xdr:rowOff>56029</xdr:rowOff>
    </xdr:from>
    <xdr:to>
      <xdr:col>6</xdr:col>
      <xdr:colOff>709166</xdr:colOff>
      <xdr:row>2</xdr:row>
      <xdr:rowOff>15657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4120B1F-D3EE-4EED-BCA4-0E5EE6CC1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031" y="56029"/>
          <a:ext cx="2275135" cy="441481"/>
        </a:xfrm>
        <a:prstGeom prst="rect">
          <a:avLst/>
        </a:prstGeom>
      </xdr:spPr>
    </xdr:pic>
    <xdr:clientData/>
  </xdr:twoCellAnchor>
  <xdr:twoCellAnchor editAs="oneCell">
    <xdr:from>
      <xdr:col>3</xdr:col>
      <xdr:colOff>582705</xdr:colOff>
      <xdr:row>2</xdr:row>
      <xdr:rowOff>116510</xdr:rowOff>
    </xdr:from>
    <xdr:to>
      <xdr:col>6</xdr:col>
      <xdr:colOff>678465</xdr:colOff>
      <xdr:row>4</xdr:row>
      <xdr:rowOff>105304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81A74EF-3416-4A18-9C5F-5A67C1A1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176" y="598363"/>
          <a:ext cx="2247289" cy="369794"/>
        </a:xfrm>
        <a:prstGeom prst="rect">
          <a:avLst/>
        </a:prstGeom>
      </xdr:spPr>
    </xdr:pic>
    <xdr:clientData/>
  </xdr:twoCellAnchor>
  <xdr:twoCellAnchor editAs="oneCell">
    <xdr:from>
      <xdr:col>0</xdr:col>
      <xdr:colOff>103708</xdr:colOff>
      <xdr:row>45</xdr:row>
      <xdr:rowOff>44823</xdr:rowOff>
    </xdr:from>
    <xdr:to>
      <xdr:col>5</xdr:col>
      <xdr:colOff>9769</xdr:colOff>
      <xdr:row>49</xdr:row>
      <xdr:rowOff>160471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FB40E902-00DA-453F-BA1F-1D5AD16E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08" y="8975911"/>
          <a:ext cx="4522885" cy="87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51</xdr:row>
      <xdr:rowOff>26862</xdr:rowOff>
    </xdr:from>
    <xdr:to>
      <xdr:col>4</xdr:col>
      <xdr:colOff>714429</xdr:colOff>
      <xdr:row>55</xdr:row>
      <xdr:rowOff>11206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8D548E31-9E6A-4978-BD8A-12F72C8D7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10100950"/>
          <a:ext cx="4535635" cy="74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986118</xdr:colOff>
      <xdr:row>309</xdr:row>
      <xdr:rowOff>49336</xdr:rowOff>
    </xdr:from>
    <xdr:to>
      <xdr:col>6</xdr:col>
      <xdr:colOff>639296</xdr:colOff>
      <xdr:row>312</xdr:row>
      <xdr:rowOff>188733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D14F7D6-C1BD-4678-A021-00AF41AE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65547718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2</xdr:col>
      <xdr:colOff>35861</xdr:colOff>
      <xdr:row>0</xdr:row>
      <xdr:rowOff>107606</xdr:rowOff>
    </xdr:from>
    <xdr:to>
      <xdr:col>6</xdr:col>
      <xdr:colOff>707437</xdr:colOff>
      <xdr:row>3</xdr:row>
      <xdr:rowOff>146150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54CD2FC-3039-4C0E-9E56-68316A7C9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486" y="107606"/>
          <a:ext cx="3652901" cy="71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showGridLines="0" tabSelected="1" zoomScale="85" zoomScaleNormal="85" workbookViewId="0">
      <selection activeCell="F54" sqref="F54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31" width="10.7109375" customWidth="1"/>
  </cols>
  <sheetData>
    <row r="1" spans="1:31" ht="23.25" x14ac:dyDescent="0.35">
      <c r="A1" s="50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" customFormat="1" x14ac:dyDescent="0.25">
      <c r="A6" s="166" t="s">
        <v>12</v>
      </c>
      <c r="B6" s="167"/>
      <c r="C6" s="168"/>
      <c r="D6" s="154" t="s">
        <v>16</v>
      </c>
      <c r="E6" s="155"/>
      <c r="F6" s="155" t="s">
        <v>17</v>
      </c>
      <c r="G6" s="156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s="2" customFormat="1" ht="15" customHeight="1" x14ac:dyDescent="0.25">
      <c r="A7" s="170" t="s">
        <v>3</v>
      </c>
      <c r="B7" s="171"/>
      <c r="C7" s="172"/>
      <c r="D7" s="157">
        <v>300</v>
      </c>
      <c r="E7" s="158"/>
      <c r="F7" s="158"/>
      <c r="G7" s="159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s="2" customFormat="1" ht="15" customHeight="1" thickBot="1" x14ac:dyDescent="0.3">
      <c r="A8" s="173" t="s">
        <v>15</v>
      </c>
      <c r="B8" s="174"/>
      <c r="C8" s="175"/>
      <c r="D8" s="51">
        <v>40</v>
      </c>
      <c r="E8" s="52">
        <v>60</v>
      </c>
      <c r="F8" s="52">
        <v>40</v>
      </c>
      <c r="G8" s="53">
        <v>60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2" customFormat="1" ht="15" customHeight="1" x14ac:dyDescent="0.25">
      <c r="A9" s="170" t="s">
        <v>13</v>
      </c>
      <c r="B9" s="171"/>
      <c r="C9" s="172"/>
      <c r="D9" s="46">
        <v>595</v>
      </c>
      <c r="E9" s="47">
        <v>469</v>
      </c>
      <c r="F9" s="47">
        <v>960</v>
      </c>
      <c r="G9" s="48">
        <v>729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2" customFormat="1" x14ac:dyDescent="0.25">
      <c r="A10" s="170" t="s">
        <v>14</v>
      </c>
      <c r="B10" s="171"/>
      <c r="C10" s="172"/>
      <c r="D10" s="45">
        <v>1.3</v>
      </c>
      <c r="E10" s="42">
        <v>1.3</v>
      </c>
      <c r="F10" s="42">
        <v>1.3</v>
      </c>
      <c r="G10" s="44">
        <v>1.3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2" customFormat="1" x14ac:dyDescent="0.25">
      <c r="A11" s="170" t="s">
        <v>18</v>
      </c>
      <c r="B11" s="171"/>
      <c r="C11" s="172"/>
      <c r="D11" s="179">
        <v>1.1000000000000001</v>
      </c>
      <c r="E11" s="180"/>
      <c r="F11" s="181">
        <v>2</v>
      </c>
      <c r="G11" s="182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s="2" customFormat="1" ht="15.75" thickBot="1" x14ac:dyDescent="0.3">
      <c r="A12" s="176" t="s">
        <v>19</v>
      </c>
      <c r="B12" s="177"/>
      <c r="C12" s="178"/>
      <c r="D12" s="183">
        <v>0.3</v>
      </c>
      <c r="E12" s="184"/>
      <c r="F12" s="185">
        <v>0.4</v>
      </c>
      <c r="G12" s="186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  <c r="AE12" s="152"/>
    </row>
    <row r="13" spans="1:31" s="2" customFormat="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s="2" customFormat="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s="2" customFormat="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149" t="s">
        <v>7</v>
      </c>
      <c r="H15" s="150"/>
      <c r="J15" s="43"/>
      <c r="K15" s="43"/>
      <c r="L15" s="43"/>
      <c r="M15" s="43"/>
    </row>
    <row r="16" spans="1:31" s="2" customFormat="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75</v>
      </c>
      <c r="G16" s="195">
        <v>3.4119999999999999</v>
      </c>
      <c r="H16" s="196"/>
      <c r="I16" s="36"/>
      <c r="J16" s="43"/>
      <c r="K16" s="43"/>
      <c r="L16" s="43"/>
      <c r="M16" s="43"/>
    </row>
    <row r="17" spans="1:31" s="2" customFormat="1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65</v>
      </c>
      <c r="G17" s="26"/>
      <c r="H17" s="26"/>
      <c r="I17" s="36"/>
      <c r="J17" s="43"/>
      <c r="K17" s="43"/>
      <c r="L17" s="43"/>
      <c r="M17" s="43"/>
    </row>
    <row r="18" spans="1:31" s="2" customFormat="1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21</v>
      </c>
      <c r="G18" s="26"/>
      <c r="H18" s="26"/>
      <c r="I18" s="36"/>
      <c r="J18" s="43"/>
      <c r="K18" s="43"/>
      <c r="L18" s="43"/>
      <c r="M18" s="43"/>
    </row>
    <row r="19" spans="1:31" s="2" customFormat="1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48.829457165342603</v>
      </c>
      <c r="G19" s="26"/>
      <c r="H19" s="26"/>
      <c r="I19" s="36"/>
      <c r="J19" s="43"/>
      <c r="K19" s="43"/>
      <c r="L19" s="43"/>
      <c r="M19" s="43"/>
    </row>
    <row r="20" spans="1:31" s="2" customFormat="1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31" s="2" customFormat="1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31" s="2" customFormat="1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31" s="2" customFormat="1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31" s="2" customFormat="1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31" s="2" customFormat="1" ht="18.75" x14ac:dyDescent="0.3">
      <c r="B25" s="41"/>
      <c r="C25" s="41"/>
      <c r="D25" s="41"/>
      <c r="H25" s="169"/>
      <c r="I25" s="169"/>
      <c r="J25" s="169"/>
      <c r="N25" s="41"/>
      <c r="O25" s="41"/>
    </row>
    <row r="26" spans="1:31" ht="15.75" thickBot="1" x14ac:dyDescent="0.3">
      <c r="A26" s="49" t="s">
        <v>22</v>
      </c>
      <c r="B26" s="3"/>
      <c r="C26" s="3"/>
      <c r="D26" s="3"/>
      <c r="E26" s="2"/>
      <c r="F26" s="2"/>
      <c r="L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thickBot="1" x14ac:dyDescent="0.3">
      <c r="A27" s="60" t="s">
        <v>0</v>
      </c>
      <c r="B27" s="187" t="s">
        <v>4</v>
      </c>
      <c r="C27" s="188"/>
      <c r="D27" s="189" t="s">
        <v>20</v>
      </c>
      <c r="E27" s="19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thickBot="1" x14ac:dyDescent="0.3">
      <c r="A28" s="160" t="s">
        <v>3</v>
      </c>
      <c r="B28" s="187" t="s">
        <v>2</v>
      </c>
      <c r="C28" s="207"/>
      <c r="D28" s="207"/>
      <c r="E28" s="19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thickBot="1" x14ac:dyDescent="0.3">
      <c r="A29" s="161"/>
      <c r="B29" s="130">
        <v>40</v>
      </c>
      <c r="C29" s="131">
        <v>60</v>
      </c>
      <c r="D29" s="131">
        <v>40</v>
      </c>
      <c r="E29" s="132">
        <v>60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thickBot="1" x14ac:dyDescent="0.3">
      <c r="A30" s="61">
        <v>300</v>
      </c>
      <c r="B30" s="133">
        <f>ROUND((($B$19/50)^D$10)*D$9*1000/1000,0)</f>
        <v>595</v>
      </c>
      <c r="C30" s="134">
        <f>ROUND((($B$19/50)^E$10)*E$9*1000/1000,0)</f>
        <v>469</v>
      </c>
      <c r="D30" s="134">
        <f>ROUND((($B$19/50)^F$10)*F$9*1000/1000,0)</f>
        <v>960</v>
      </c>
      <c r="E30" s="135">
        <f>ROUND((($B$19/50)^G$10)*G$9*1000/1000,0)</f>
        <v>729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5"/>
      <c r="B31" s="5"/>
      <c r="C31" s="5"/>
      <c r="D31" s="33"/>
      <c r="E31" s="33"/>
      <c r="H31" s="2"/>
      <c r="I31" s="2"/>
      <c r="J31" s="2"/>
      <c r="K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5"/>
      <c r="B32" s="5"/>
      <c r="C32" s="5"/>
      <c r="D32" s="33"/>
      <c r="E32" s="33"/>
      <c r="H32" s="2"/>
      <c r="I32" s="2"/>
      <c r="J32" s="2"/>
      <c r="K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thickBot="1" x14ac:dyDescent="0.3">
      <c r="A33" s="49" t="s">
        <v>23</v>
      </c>
      <c r="B33" s="3"/>
      <c r="C33" s="3"/>
      <c r="D33" s="3"/>
      <c r="E33" s="2"/>
      <c r="H33" s="2"/>
      <c r="I33" s="2"/>
      <c r="J33" s="2"/>
      <c r="K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thickBot="1" x14ac:dyDescent="0.3">
      <c r="A34" s="62" t="s">
        <v>0</v>
      </c>
      <c r="B34" s="191" t="s">
        <v>4</v>
      </c>
      <c r="C34" s="192"/>
      <c r="D34" s="193" t="s">
        <v>20</v>
      </c>
      <c r="E34" s="194"/>
      <c r="H34" s="2"/>
      <c r="I34" s="2"/>
      <c r="J34" s="2"/>
      <c r="K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162" t="s">
        <v>3</v>
      </c>
      <c r="B35" s="197" t="s">
        <v>2</v>
      </c>
      <c r="C35" s="198"/>
      <c r="D35" s="198"/>
      <c r="E35" s="199"/>
      <c r="H35" s="2"/>
      <c r="I35" s="2"/>
      <c r="J35" s="2"/>
      <c r="K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thickBot="1" x14ac:dyDescent="0.3">
      <c r="A36" s="163"/>
      <c r="B36" s="136">
        <v>40</v>
      </c>
      <c r="C36" s="137">
        <v>60</v>
      </c>
      <c r="D36" s="137">
        <v>40</v>
      </c>
      <c r="E36" s="138">
        <v>60</v>
      </c>
      <c r="H36" s="2"/>
      <c r="I36" s="2"/>
      <c r="J36" s="2"/>
      <c r="K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thickBot="1" x14ac:dyDescent="0.3">
      <c r="A37" s="63">
        <v>300</v>
      </c>
      <c r="B37" s="139">
        <f>ROUND(D$9*1*($F$19/$D$19)^D$10,0)</f>
        <v>579</v>
      </c>
      <c r="C37" s="140">
        <f>ROUND(E$9*1*($F$19/$D$19)^E$10,0)</f>
        <v>457</v>
      </c>
      <c r="D37" s="140">
        <f>ROUND(F$9*1*($F$19/$D$19)^F$10,0)</f>
        <v>935</v>
      </c>
      <c r="E37" s="141">
        <f>ROUND(G$9*1*($F$19/$D$19)^G$10,0)</f>
        <v>710</v>
      </c>
      <c r="H37" s="2"/>
      <c r="I37" s="2"/>
      <c r="J37" s="2"/>
      <c r="K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2" customFormat="1" x14ac:dyDescent="0.25">
      <c r="A38" s="8"/>
      <c r="B38" s="6"/>
      <c r="C38" s="6"/>
      <c r="D38" s="6"/>
      <c r="E38" s="6"/>
    </row>
    <row r="39" spans="1:31" s="2" customFormat="1" x14ac:dyDescent="0.25">
      <c r="A39" s="40"/>
      <c r="B39" s="6"/>
      <c r="C39" s="6"/>
      <c r="D39" s="6"/>
      <c r="E39" s="6"/>
    </row>
    <row r="40" spans="1:31" s="2" customFormat="1" ht="15.75" thickBot="1" x14ac:dyDescent="0.3">
      <c r="A40" s="49" t="s">
        <v>24</v>
      </c>
      <c r="B40" s="3"/>
      <c r="C40" s="3"/>
    </row>
    <row r="41" spans="1:31" s="2" customFormat="1" ht="15.75" thickBot="1" x14ac:dyDescent="0.3">
      <c r="A41" s="64" t="s">
        <v>0</v>
      </c>
      <c r="B41" s="200" t="s">
        <v>4</v>
      </c>
      <c r="C41" s="201"/>
      <c r="D41" s="202" t="s">
        <v>20</v>
      </c>
      <c r="E41" s="203"/>
    </row>
    <row r="42" spans="1:31" s="2" customFormat="1" x14ac:dyDescent="0.25">
      <c r="A42" s="164" t="s">
        <v>3</v>
      </c>
      <c r="B42" s="204" t="s">
        <v>2</v>
      </c>
      <c r="C42" s="205"/>
      <c r="D42" s="205"/>
      <c r="E42" s="206"/>
    </row>
    <row r="43" spans="1:31" s="2" customFormat="1" ht="15.75" thickBot="1" x14ac:dyDescent="0.3">
      <c r="A43" s="165"/>
      <c r="B43" s="142">
        <v>40</v>
      </c>
      <c r="C43" s="143">
        <v>60</v>
      </c>
      <c r="D43" s="143">
        <v>40</v>
      </c>
      <c r="E43" s="144">
        <v>60</v>
      </c>
    </row>
    <row r="44" spans="1:31" s="2" customFormat="1" ht="15.75" thickBot="1" x14ac:dyDescent="0.3">
      <c r="A44" s="65">
        <v>300</v>
      </c>
      <c r="B44" s="139">
        <f>B30*$G$16</f>
        <v>2030.1399999999999</v>
      </c>
      <c r="C44" s="140">
        <f>C30*$G$16</f>
        <v>1600.2280000000001</v>
      </c>
      <c r="D44" s="140">
        <f>D30*$G$16</f>
        <v>3275.52</v>
      </c>
      <c r="E44" s="141">
        <f>E30*$G$16</f>
        <v>2487.348</v>
      </c>
    </row>
    <row r="45" spans="1:31" s="2" customFormat="1" x14ac:dyDescent="0.25"/>
    <row r="46" spans="1:31" s="2" customFormat="1" x14ac:dyDescent="0.25"/>
    <row r="47" spans="1:31" x14ac:dyDescent="0.25">
      <c r="A47" s="2"/>
      <c r="B47" s="2"/>
      <c r="C47" s="2"/>
      <c r="D47" s="2"/>
      <c r="E47" s="2"/>
      <c r="F47" s="2"/>
    </row>
    <row r="48" spans="1:31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8" spans="1:6" x14ac:dyDescent="0.25">
      <c r="A58" s="5"/>
      <c r="B58" s="5"/>
      <c r="C58" s="5"/>
      <c r="D58" s="33"/>
      <c r="E58" s="33"/>
      <c r="F58" s="7"/>
    </row>
    <row r="59" spans="1:6" x14ac:dyDescent="0.25">
      <c r="A59" s="5"/>
      <c r="B59" s="5"/>
      <c r="C59" s="5"/>
      <c r="D59" s="33"/>
      <c r="E59" s="33"/>
      <c r="F59" s="7"/>
    </row>
    <row r="60" spans="1:6" x14ac:dyDescent="0.25">
      <c r="A60" s="5"/>
      <c r="B60" s="5"/>
      <c r="C60" s="5"/>
      <c r="D60" s="33"/>
      <c r="E60" s="33"/>
      <c r="F60" s="7"/>
    </row>
    <row r="61" spans="1:6" x14ac:dyDescent="0.25">
      <c r="A61" s="5"/>
      <c r="B61" s="5"/>
      <c r="C61" s="5"/>
      <c r="D61" s="33"/>
      <c r="E61" s="33"/>
      <c r="F61" s="7"/>
    </row>
    <row r="62" spans="1:6" x14ac:dyDescent="0.25">
      <c r="A62" s="5"/>
      <c r="B62" s="5"/>
      <c r="C62" s="5"/>
      <c r="D62" s="33"/>
      <c r="E62" s="33"/>
      <c r="F62" s="7"/>
    </row>
    <row r="63" spans="1:6" x14ac:dyDescent="0.25">
      <c r="A63" s="5"/>
      <c r="B63" s="5"/>
      <c r="C63" s="5"/>
      <c r="D63" s="33"/>
      <c r="E63" s="33"/>
      <c r="F63" s="7"/>
    </row>
    <row r="64" spans="1:6" x14ac:dyDescent="0.25">
      <c r="A64" s="5"/>
      <c r="B64" s="5"/>
      <c r="C64" s="5"/>
      <c r="D64" s="33"/>
      <c r="E64" s="33"/>
      <c r="F64" s="7"/>
    </row>
    <row r="65" spans="1:6" x14ac:dyDescent="0.25">
      <c r="A65" s="5"/>
      <c r="B65" s="5"/>
      <c r="C65" s="5"/>
      <c r="D65" s="33"/>
      <c r="E65" s="33"/>
      <c r="F65" s="7"/>
    </row>
    <row r="66" spans="1:6" x14ac:dyDescent="0.25">
      <c r="A66" s="5"/>
      <c r="B66" s="5"/>
      <c r="C66" s="5"/>
      <c r="D66" s="33"/>
      <c r="E66" s="33"/>
      <c r="F66" s="7"/>
    </row>
    <row r="67" spans="1:6" x14ac:dyDescent="0.25">
      <c r="A67" s="5"/>
      <c r="B67" s="5"/>
      <c r="C67" s="5"/>
      <c r="D67" s="33"/>
      <c r="E67" s="33"/>
      <c r="F67" s="7"/>
    </row>
    <row r="68" spans="1:6" x14ac:dyDescent="0.25">
      <c r="A68" s="5"/>
      <c r="B68" s="5"/>
      <c r="C68" s="5"/>
      <c r="D68" s="33"/>
      <c r="E68" s="33"/>
      <c r="F68" s="7"/>
    </row>
    <row r="69" spans="1:6" x14ac:dyDescent="0.25">
      <c r="A69" s="5"/>
      <c r="B69" s="5"/>
      <c r="C69" s="5"/>
      <c r="D69" s="33"/>
      <c r="E69" s="33"/>
      <c r="F69" s="7"/>
    </row>
    <row r="70" spans="1:6" x14ac:dyDescent="0.25">
      <c r="A70" s="5"/>
      <c r="B70" s="5"/>
      <c r="C70" s="5"/>
      <c r="D70" s="33"/>
      <c r="E70" s="33"/>
      <c r="F70" s="7"/>
    </row>
    <row r="71" spans="1:6" x14ac:dyDescent="0.25">
      <c r="A71" s="5"/>
      <c r="B71" s="5"/>
      <c r="C71" s="5"/>
      <c r="D71" s="33"/>
      <c r="E71" s="33"/>
      <c r="F71" s="7"/>
    </row>
    <row r="72" spans="1:6" x14ac:dyDescent="0.25">
      <c r="A72" s="5"/>
      <c r="B72" s="5"/>
      <c r="C72" s="5"/>
      <c r="D72" s="33"/>
      <c r="E72" s="33"/>
      <c r="F72" s="7"/>
    </row>
    <row r="73" spans="1:6" x14ac:dyDescent="0.25">
      <c r="A73" s="5"/>
      <c r="B73" s="5"/>
      <c r="C73" s="5"/>
      <c r="D73" s="33"/>
      <c r="E73" s="33"/>
      <c r="F73" s="7"/>
    </row>
    <row r="74" spans="1:6" x14ac:dyDescent="0.25">
      <c r="A74" s="5"/>
      <c r="B74" s="5"/>
      <c r="C74" s="5"/>
      <c r="D74" s="33"/>
      <c r="E74" s="33"/>
      <c r="F74" s="7"/>
    </row>
    <row r="75" spans="1:6" x14ac:dyDescent="0.25">
      <c r="A75" s="5"/>
      <c r="B75" s="5"/>
      <c r="C75" s="5"/>
      <c r="D75" s="33"/>
      <c r="E75" s="33"/>
      <c r="F75" s="7"/>
    </row>
    <row r="76" spans="1:6" x14ac:dyDescent="0.25">
      <c r="A76" s="5"/>
      <c r="B76" s="5"/>
      <c r="C76" s="5"/>
      <c r="D76" s="33"/>
      <c r="E76" s="33"/>
      <c r="F76" s="7"/>
    </row>
    <row r="77" spans="1:6" x14ac:dyDescent="0.25">
      <c r="A77" s="5"/>
      <c r="B77" s="5"/>
      <c r="C77" s="5"/>
      <c r="D77" s="33"/>
      <c r="E77" s="33"/>
      <c r="F77" s="7"/>
    </row>
  </sheetData>
  <sheetProtection algorithmName="SHA-512" hashValue="a0mIfomB8p28bLkhtdXVFbatCflywGKEkktFMmcwDIwCNiDfFuU5DFhkcDrcKMQe2tojXmK48eTh86TbPgL6PA==" saltValue="XyUXW+d2ioPHwaRSQk3i3g==" spinCount="100000" sheet="1" objects="1" scenarios="1"/>
  <mergeCells count="71">
    <mergeCell ref="B35:E35"/>
    <mergeCell ref="B41:C41"/>
    <mergeCell ref="D41:E41"/>
    <mergeCell ref="B42:E42"/>
    <mergeCell ref="B28:E28"/>
    <mergeCell ref="B27:C27"/>
    <mergeCell ref="D27:E27"/>
    <mergeCell ref="B34:C34"/>
    <mergeCell ref="D34:E34"/>
    <mergeCell ref="X7:AA7"/>
    <mergeCell ref="R11:S11"/>
    <mergeCell ref="T11:U11"/>
    <mergeCell ref="X11:Y11"/>
    <mergeCell ref="Z11:AA11"/>
    <mergeCell ref="G16:H16"/>
    <mergeCell ref="T12:U12"/>
    <mergeCell ref="R12:S12"/>
    <mergeCell ref="J12:K12"/>
    <mergeCell ref="L12:M12"/>
    <mergeCell ref="N12:O12"/>
    <mergeCell ref="P12:Q12"/>
    <mergeCell ref="A28:A29"/>
    <mergeCell ref="A35:A36"/>
    <mergeCell ref="A42:A43"/>
    <mergeCell ref="A6:C6"/>
    <mergeCell ref="H12:I12"/>
    <mergeCell ref="H25:J25"/>
    <mergeCell ref="A7:C7"/>
    <mergeCell ref="A9:C9"/>
    <mergeCell ref="A8:C8"/>
    <mergeCell ref="A10:C10"/>
    <mergeCell ref="A11:C11"/>
    <mergeCell ref="A12:C12"/>
    <mergeCell ref="D11:E11"/>
    <mergeCell ref="F11:G11"/>
    <mergeCell ref="D12:E12"/>
    <mergeCell ref="F12:G12"/>
    <mergeCell ref="P6:Q6"/>
    <mergeCell ref="R6:S6"/>
    <mergeCell ref="P7:S7"/>
    <mergeCell ref="T7:W7"/>
    <mergeCell ref="H11:I11"/>
    <mergeCell ref="J11:K11"/>
    <mergeCell ref="L11:M11"/>
    <mergeCell ref="N11:O11"/>
    <mergeCell ref="P11:Q11"/>
    <mergeCell ref="V11:W11"/>
    <mergeCell ref="AB7:AE7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D6:AE6"/>
    <mergeCell ref="T6:U6"/>
    <mergeCell ref="Z6:AA6"/>
    <mergeCell ref="D7:G7"/>
    <mergeCell ref="H7:K7"/>
    <mergeCell ref="L7:O7"/>
    <mergeCell ref="G15:H15"/>
    <mergeCell ref="AB11:AC11"/>
    <mergeCell ref="AD11:AE11"/>
    <mergeCell ref="V12:W12"/>
    <mergeCell ref="X12:Y12"/>
    <mergeCell ref="Z12:AA12"/>
    <mergeCell ref="AB12:AC12"/>
    <mergeCell ref="AD12:AE12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ABBB-E0B4-45BD-8762-4B6DFB1AF9C6}">
  <dimension ref="A1:AE308"/>
  <sheetViews>
    <sheetView showGridLines="0" zoomScale="85" zoomScaleNormal="85" workbookViewId="0">
      <selection activeCell="F16" sqref="F16"/>
    </sheetView>
  </sheetViews>
  <sheetFormatPr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31" width="10.7109375" style="2" customWidth="1"/>
    <col min="32" max="16384" width="9.140625" style="2"/>
  </cols>
  <sheetData>
    <row r="1" spans="1:31" ht="23.25" x14ac:dyDescent="0.35">
      <c r="A1" s="50" t="s">
        <v>25</v>
      </c>
      <c r="B1" s="4"/>
      <c r="C1" s="4"/>
      <c r="D1" s="4"/>
    </row>
    <row r="2" spans="1:31" x14ac:dyDescent="0.25">
      <c r="A2" s="4"/>
      <c r="B2" s="4"/>
      <c r="C2" s="4"/>
      <c r="D2" s="4"/>
    </row>
    <row r="3" spans="1:31" x14ac:dyDescent="0.25">
      <c r="A3" s="4"/>
      <c r="B3" s="4"/>
      <c r="C3" s="4"/>
      <c r="D3" s="4"/>
    </row>
    <row r="4" spans="1:3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</row>
    <row r="6" spans="1:31" x14ac:dyDescent="0.25">
      <c r="A6" s="166" t="s">
        <v>12</v>
      </c>
      <c r="B6" s="167"/>
      <c r="C6" s="168"/>
      <c r="D6" s="154" t="s">
        <v>16</v>
      </c>
      <c r="E6" s="155"/>
      <c r="F6" s="155" t="s">
        <v>17</v>
      </c>
      <c r="G6" s="156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15" customHeight="1" x14ac:dyDescent="0.25">
      <c r="A7" s="170" t="s">
        <v>3</v>
      </c>
      <c r="B7" s="171"/>
      <c r="C7" s="172"/>
      <c r="D7" s="157">
        <v>300</v>
      </c>
      <c r="E7" s="158"/>
      <c r="F7" s="158"/>
      <c r="G7" s="159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15" customHeight="1" thickBot="1" x14ac:dyDescent="0.3">
      <c r="A8" s="173" t="s">
        <v>15</v>
      </c>
      <c r="B8" s="174"/>
      <c r="C8" s="175"/>
      <c r="D8" s="51">
        <v>40</v>
      </c>
      <c r="E8" s="52">
        <v>60</v>
      </c>
      <c r="F8" s="52">
        <v>40</v>
      </c>
      <c r="G8" s="53">
        <v>60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5" customHeight="1" x14ac:dyDescent="0.25">
      <c r="A9" s="170" t="s">
        <v>13</v>
      </c>
      <c r="B9" s="171"/>
      <c r="C9" s="172"/>
      <c r="D9" s="46">
        <v>595</v>
      </c>
      <c r="E9" s="47">
        <v>469</v>
      </c>
      <c r="F9" s="47">
        <v>960</v>
      </c>
      <c r="G9" s="48">
        <v>729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170" t="s">
        <v>14</v>
      </c>
      <c r="B10" s="171"/>
      <c r="C10" s="172"/>
      <c r="D10" s="45">
        <v>1.3</v>
      </c>
      <c r="E10" s="42">
        <v>1.3</v>
      </c>
      <c r="F10" s="42">
        <v>1.3</v>
      </c>
      <c r="G10" s="44">
        <v>1.3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x14ac:dyDescent="0.25">
      <c r="A11" s="170" t="s">
        <v>18</v>
      </c>
      <c r="B11" s="171"/>
      <c r="C11" s="172"/>
      <c r="D11" s="179">
        <v>1.1000000000000001</v>
      </c>
      <c r="E11" s="180"/>
      <c r="F11" s="181">
        <v>2</v>
      </c>
      <c r="G11" s="182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15.75" thickBot="1" x14ac:dyDescent="0.3">
      <c r="A12" s="176" t="s">
        <v>19</v>
      </c>
      <c r="B12" s="177"/>
      <c r="C12" s="178"/>
      <c r="D12" s="183">
        <v>0.3</v>
      </c>
      <c r="E12" s="184"/>
      <c r="F12" s="185">
        <v>0.4</v>
      </c>
      <c r="G12" s="186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  <c r="AE12" s="152"/>
    </row>
    <row r="13" spans="1:31" x14ac:dyDescent="0.25">
      <c r="A13" s="1"/>
      <c r="B13" s="1"/>
      <c r="C13" s="1"/>
      <c r="G13" s="36"/>
      <c r="H13" s="37"/>
      <c r="I13" s="36"/>
      <c r="J13" s="38"/>
      <c r="K13" s="38"/>
      <c r="L13" s="39"/>
      <c r="M13" s="26"/>
      <c r="N13" s="26"/>
    </row>
    <row r="14" spans="1:31" ht="15.75" thickBot="1" x14ac:dyDescent="0.3">
      <c r="A14" s="49" t="s">
        <v>21</v>
      </c>
      <c r="B14" s="1"/>
      <c r="C14" s="1"/>
      <c r="G14" s="36"/>
      <c r="H14" s="37"/>
      <c r="I14" s="36"/>
      <c r="J14" s="43"/>
      <c r="K14" s="43"/>
      <c r="L14" s="43"/>
      <c r="M14" s="43"/>
    </row>
    <row r="15" spans="1:3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149" t="s">
        <v>7</v>
      </c>
      <c r="H15" s="150"/>
      <c r="J15" s="43"/>
      <c r="K15" s="43"/>
      <c r="L15" s="43"/>
      <c r="M15" s="43"/>
    </row>
    <row r="16" spans="1:31" ht="15.75" thickBot="1" x14ac:dyDescent="0.3">
      <c r="A16" s="15" t="s">
        <v>8</v>
      </c>
      <c r="B16" s="16">
        <v>75</v>
      </c>
      <c r="C16" s="35" t="s">
        <v>1</v>
      </c>
      <c r="D16" s="17">
        <v>75</v>
      </c>
      <c r="E16" s="18"/>
      <c r="F16" s="19">
        <v>75</v>
      </c>
      <c r="G16" s="195">
        <v>3.4119999999999999</v>
      </c>
      <c r="H16" s="196"/>
      <c r="I16" s="36"/>
      <c r="J16" s="43"/>
      <c r="K16" s="43"/>
      <c r="L16" s="43"/>
      <c r="M16" s="43"/>
    </row>
    <row r="17" spans="1:15" x14ac:dyDescent="0.25">
      <c r="A17" s="20" t="s">
        <v>9</v>
      </c>
      <c r="B17" s="21">
        <v>65</v>
      </c>
      <c r="C17" s="22" t="s">
        <v>1</v>
      </c>
      <c r="D17" s="23">
        <v>65</v>
      </c>
      <c r="E17" s="34"/>
      <c r="F17" s="25">
        <v>65</v>
      </c>
      <c r="G17" s="26"/>
      <c r="H17" s="26"/>
      <c r="I17" s="36"/>
      <c r="J17" s="43"/>
      <c r="K17" s="43"/>
      <c r="L17" s="43"/>
      <c r="M17" s="43"/>
    </row>
    <row r="18" spans="1:15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6"/>
      <c r="J18" s="43"/>
      <c r="K18" s="43"/>
      <c r="L18" s="43"/>
      <c r="M18" s="43"/>
    </row>
    <row r="19" spans="1:15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6"/>
      <c r="J19" s="43"/>
      <c r="K19" s="43"/>
      <c r="L19" s="43"/>
      <c r="M19" s="43"/>
    </row>
    <row r="20" spans="1:15" x14ac:dyDescent="0.25">
      <c r="A20" s="1"/>
      <c r="B20" s="1"/>
      <c r="C20" s="1"/>
      <c r="G20" s="36"/>
      <c r="H20" s="37"/>
      <c r="I20" s="36"/>
      <c r="J20" s="38"/>
      <c r="K20" s="38"/>
      <c r="L20" s="39"/>
      <c r="M20" s="26"/>
      <c r="N20" s="26"/>
    </row>
    <row r="21" spans="1:15" x14ac:dyDescent="0.25">
      <c r="A21" s="59" t="s">
        <v>26</v>
      </c>
      <c r="B21" s="1"/>
      <c r="C21" s="1"/>
      <c r="G21" s="36"/>
      <c r="H21" s="37"/>
      <c r="I21" s="36"/>
      <c r="J21" s="38"/>
      <c r="K21" s="38"/>
      <c r="L21" s="39"/>
      <c r="M21" s="26"/>
      <c r="N21" s="26"/>
    </row>
    <row r="22" spans="1:15" x14ac:dyDescent="0.25">
      <c r="A22" s="59" t="s">
        <v>27</v>
      </c>
      <c r="B22" s="1"/>
      <c r="C22" s="1"/>
      <c r="G22" s="36"/>
      <c r="H22" s="37"/>
      <c r="I22" s="36"/>
      <c r="J22" s="38"/>
      <c r="K22" s="38"/>
      <c r="L22" s="39"/>
      <c r="M22" s="26"/>
      <c r="N22" s="26"/>
    </row>
    <row r="23" spans="1:15" x14ac:dyDescent="0.25">
      <c r="A23" s="59" t="s">
        <v>28</v>
      </c>
      <c r="B23" s="1"/>
      <c r="C23" s="1"/>
      <c r="G23" s="36"/>
      <c r="H23" s="37"/>
      <c r="I23" s="36"/>
      <c r="J23" s="38"/>
      <c r="K23" s="38"/>
      <c r="L23" s="39"/>
      <c r="M23" s="26"/>
      <c r="N23" s="26"/>
    </row>
    <row r="24" spans="1:15" x14ac:dyDescent="0.25">
      <c r="A24" s="59" t="s">
        <v>29</v>
      </c>
      <c r="B24" s="1"/>
      <c r="C24" s="1"/>
      <c r="G24" s="36"/>
      <c r="H24" s="37"/>
      <c r="I24" s="36"/>
      <c r="J24" s="38"/>
      <c r="K24" s="38"/>
      <c r="L24" s="39"/>
      <c r="M24" s="26"/>
      <c r="N24" s="26"/>
    </row>
    <row r="25" spans="1:15" ht="18.75" x14ac:dyDescent="0.3">
      <c r="B25" s="57"/>
      <c r="C25" s="57"/>
      <c r="D25" s="57"/>
      <c r="H25" s="169"/>
      <c r="I25" s="169"/>
      <c r="J25" s="169"/>
      <c r="N25" s="57"/>
      <c r="O25" s="57"/>
    </row>
    <row r="26" spans="1:15" ht="15.75" thickBot="1" x14ac:dyDescent="0.3">
      <c r="A26" s="49" t="s">
        <v>22</v>
      </c>
      <c r="B26" s="3"/>
      <c r="C26" s="3"/>
      <c r="D26" s="3"/>
    </row>
    <row r="27" spans="1:15" x14ac:dyDescent="0.25">
      <c r="A27" s="66" t="s">
        <v>30</v>
      </c>
      <c r="B27" s="208"/>
      <c r="C27" s="209"/>
      <c r="D27" s="154" t="s">
        <v>16</v>
      </c>
      <c r="E27" s="155"/>
      <c r="F27" s="155" t="s">
        <v>17</v>
      </c>
      <c r="G27" s="156"/>
    </row>
    <row r="28" spans="1:15" x14ac:dyDescent="0.25">
      <c r="A28" s="67" t="s">
        <v>3</v>
      </c>
      <c r="B28" s="210"/>
      <c r="C28" s="211"/>
      <c r="D28" s="157">
        <v>300</v>
      </c>
      <c r="E28" s="158"/>
      <c r="F28" s="158"/>
      <c r="G28" s="159"/>
    </row>
    <row r="29" spans="1:15" ht="15.75" thickBot="1" x14ac:dyDescent="0.3">
      <c r="A29" s="68" t="s">
        <v>2</v>
      </c>
      <c r="B29" s="212"/>
      <c r="C29" s="213"/>
      <c r="D29" s="69">
        <v>40</v>
      </c>
      <c r="E29" s="70">
        <v>60</v>
      </c>
      <c r="F29" s="70">
        <v>40</v>
      </c>
      <c r="G29" s="128">
        <v>60</v>
      </c>
    </row>
    <row r="30" spans="1:15" ht="15.75" thickBot="1" x14ac:dyDescent="0.3">
      <c r="A30" s="71" t="s">
        <v>31</v>
      </c>
      <c r="B30" s="145"/>
      <c r="C30" s="146"/>
      <c r="D30" s="72"/>
      <c r="E30" s="73"/>
      <c r="F30" s="73"/>
      <c r="G30" s="129"/>
    </row>
    <row r="31" spans="1:15" x14ac:dyDescent="0.25">
      <c r="A31" s="74">
        <v>400</v>
      </c>
      <c r="B31" s="215"/>
      <c r="C31" s="216"/>
      <c r="D31" s="79">
        <f>ROUND((($B$19/50)^D$10)*D$9*$A$31/1000,0)</f>
        <v>238</v>
      </c>
      <c r="E31" s="76">
        <f>ROUND((($B$19/50)^E$10)*E$9*$A$31/1000,0)</f>
        <v>188</v>
      </c>
      <c r="F31" s="76">
        <f>ROUND((($B$19/50)^F$10)*F$9*$A$31/1000,0)</f>
        <v>384</v>
      </c>
      <c r="G31" s="78">
        <f>ROUND((($B$19/50)^G$10)*G$9*$A$31/1000,0)</f>
        <v>292</v>
      </c>
    </row>
    <row r="32" spans="1:15" x14ac:dyDescent="0.25">
      <c r="A32" s="74">
        <v>440</v>
      </c>
      <c r="B32" s="157"/>
      <c r="C32" s="214"/>
      <c r="D32" s="79">
        <f>ROUND((($B$19/50)^D$10)*D$9*$A$32/1000,0)</f>
        <v>262</v>
      </c>
      <c r="E32" s="77"/>
      <c r="F32" s="76">
        <f>ROUND((($B$19/50)^F$10)*F$9*$A$32/1000,0)</f>
        <v>422</v>
      </c>
      <c r="G32" s="80"/>
    </row>
    <row r="33" spans="1:7" x14ac:dyDescent="0.25">
      <c r="A33" s="74">
        <v>460</v>
      </c>
      <c r="B33" s="157"/>
      <c r="C33" s="214"/>
      <c r="D33" s="75"/>
      <c r="E33" s="76">
        <f>ROUND((($B$19/50)^E$10)*E$9*$A$33/1000,0)</f>
        <v>216</v>
      </c>
      <c r="F33" s="77"/>
      <c r="G33" s="78">
        <f>ROUND((($B$19/50)^G$10)*G$9*$A$33/1000,0)</f>
        <v>335</v>
      </c>
    </row>
    <row r="34" spans="1:7" x14ac:dyDescent="0.25">
      <c r="A34" s="74">
        <v>480</v>
      </c>
      <c r="B34" s="157"/>
      <c r="C34" s="214"/>
      <c r="D34" s="79">
        <f>ROUND((($B$19/50)^D$10)*D$9*$A$34/1000,0)</f>
        <v>286</v>
      </c>
      <c r="E34" s="77"/>
      <c r="F34" s="76">
        <f>ROUND((($B$19/50)^F$10)*F$9*$A$34/1000,0)</f>
        <v>461</v>
      </c>
      <c r="G34" s="80"/>
    </row>
    <row r="35" spans="1:7" x14ac:dyDescent="0.25">
      <c r="A35" s="74">
        <v>520</v>
      </c>
      <c r="B35" s="157"/>
      <c r="C35" s="214"/>
      <c r="D35" s="79">
        <f>ROUND((($B$19/50)^D$10)*D$9*$A$35/1000,0)</f>
        <v>309</v>
      </c>
      <c r="E35" s="76">
        <f>ROUND((($B$19/50)^E$10)*E$9*$A$35/1000,0)</f>
        <v>244</v>
      </c>
      <c r="F35" s="76">
        <f>ROUND((($B$19/50)^F$10)*F$9*$A$35/1000,0)</f>
        <v>499</v>
      </c>
      <c r="G35" s="78">
        <f>ROUND((($B$19/50)^G$10)*G$9*$A$35/1000,0)</f>
        <v>379</v>
      </c>
    </row>
    <row r="36" spans="1:7" x14ac:dyDescent="0.25">
      <c r="A36" s="74">
        <v>560</v>
      </c>
      <c r="B36" s="157"/>
      <c r="C36" s="214"/>
      <c r="D36" s="79">
        <f>ROUND((($B$19/50)^D$10)*D$9*$A$36/1000,0)</f>
        <v>333</v>
      </c>
      <c r="E36" s="77"/>
      <c r="F36" s="76">
        <f>ROUND((($B$19/50)^F$10)*F$9*$A$36/1000,0)</f>
        <v>538</v>
      </c>
      <c r="G36" s="80"/>
    </row>
    <row r="37" spans="1:7" x14ac:dyDescent="0.25">
      <c r="A37" s="74">
        <v>580</v>
      </c>
      <c r="B37" s="157"/>
      <c r="C37" s="214"/>
      <c r="D37" s="75"/>
      <c r="E37" s="76">
        <f>ROUND((($B$19/50)^E$10)*E$9*$A$37/1000,0)</f>
        <v>272</v>
      </c>
      <c r="F37" s="77"/>
      <c r="G37" s="78">
        <f>ROUND((($B$19/50)^G$10)*G$9*$A$37/1000,0)</f>
        <v>423</v>
      </c>
    </row>
    <row r="38" spans="1:7" x14ac:dyDescent="0.25">
      <c r="A38" s="74">
        <v>600</v>
      </c>
      <c r="B38" s="157"/>
      <c r="C38" s="214"/>
      <c r="D38" s="79">
        <f>ROUND((($B$19/50)^D$10)*D$9*$A$38/1000,0)</f>
        <v>357</v>
      </c>
      <c r="E38" s="77"/>
      <c r="F38" s="76">
        <f>ROUND((($B$19/50)^F$10)*F$9*$A$38/1000,0)</f>
        <v>576</v>
      </c>
      <c r="G38" s="80"/>
    </row>
    <row r="39" spans="1:7" x14ac:dyDescent="0.25">
      <c r="A39" s="74">
        <v>640</v>
      </c>
      <c r="B39" s="157"/>
      <c r="C39" s="214"/>
      <c r="D39" s="79">
        <f>ROUND((($B$19/50)^D$10)*D$9*$A$39/1000,0)</f>
        <v>381</v>
      </c>
      <c r="E39" s="76">
        <f>ROUND((($B$19/50)^E$10)*E$9*$A$39/1000,0)</f>
        <v>300</v>
      </c>
      <c r="F39" s="76">
        <f>ROUND((($B$19/50)^F$10)*F$9*$A$39/1000,0)</f>
        <v>614</v>
      </c>
      <c r="G39" s="78">
        <f>ROUND((($B$19/50)^G$10)*G$9*$A$39/1000,0)</f>
        <v>467</v>
      </c>
    </row>
    <row r="40" spans="1:7" x14ac:dyDescent="0.25">
      <c r="A40" s="74">
        <v>680</v>
      </c>
      <c r="B40" s="157"/>
      <c r="C40" s="214"/>
      <c r="D40" s="79">
        <f>ROUND((($B$19/50)^D$10)*D$9*$A$40/1000,0)</f>
        <v>405</v>
      </c>
      <c r="E40" s="77"/>
      <c r="F40" s="76">
        <f>ROUND((($B$19/50)^F$10)*F$9*$A$40/1000,0)</f>
        <v>653</v>
      </c>
      <c r="G40" s="80"/>
    </row>
    <row r="41" spans="1:7" x14ac:dyDescent="0.25">
      <c r="A41" s="74">
        <v>700</v>
      </c>
      <c r="B41" s="157"/>
      <c r="C41" s="214"/>
      <c r="D41" s="75"/>
      <c r="E41" s="76">
        <f>ROUND((($B$19/50)^E$10)*E$9*$A$41/1000,0)</f>
        <v>328</v>
      </c>
      <c r="F41" s="77"/>
      <c r="G41" s="78">
        <f>ROUND((($B$19/50)^G$10)*G$9*$A$41/1000,0)</f>
        <v>510</v>
      </c>
    </row>
    <row r="42" spans="1:7" x14ac:dyDescent="0.25">
      <c r="A42" s="74">
        <v>720</v>
      </c>
      <c r="B42" s="157"/>
      <c r="C42" s="214"/>
      <c r="D42" s="79">
        <f>ROUND((($B$19/50)^D$10)*D$9*$A$42/1000,0)</f>
        <v>428</v>
      </c>
      <c r="E42" s="77"/>
      <c r="F42" s="76">
        <f>ROUND((($B$19/50)^F$10)*F$9*$A$42/1000,0)</f>
        <v>691</v>
      </c>
      <c r="G42" s="80"/>
    </row>
    <row r="43" spans="1:7" x14ac:dyDescent="0.25">
      <c r="A43" s="74">
        <v>760</v>
      </c>
      <c r="B43" s="157"/>
      <c r="C43" s="214"/>
      <c r="D43" s="79">
        <f>ROUND((($B$19/50)^D$10)*D$9*$A$43/1000,0)</f>
        <v>452</v>
      </c>
      <c r="E43" s="76">
        <f>ROUND((($B$19/50)^E$10)*E$9*$A$43/1000,0)</f>
        <v>356</v>
      </c>
      <c r="F43" s="76">
        <f>ROUND((($B$19/50)^F$10)*F$9*$A$43/1000,0)</f>
        <v>730</v>
      </c>
      <c r="G43" s="78">
        <f>ROUND((($B$19/50)^G$10)*G$9*$A$43/1000,0)</f>
        <v>554</v>
      </c>
    </row>
    <row r="44" spans="1:7" x14ac:dyDescent="0.25">
      <c r="A44" s="74">
        <v>800</v>
      </c>
      <c r="B44" s="157"/>
      <c r="C44" s="214"/>
      <c r="D44" s="79">
        <f>ROUND((($B$19/50)^D$10)*D$9*$A$44/1000,0)</f>
        <v>476</v>
      </c>
      <c r="E44" s="77"/>
      <c r="F44" s="76">
        <f>ROUND((($B$19/50)^F$10)*F$9*$A$44/1000,0)</f>
        <v>768</v>
      </c>
      <c r="G44" s="80"/>
    </row>
    <row r="45" spans="1:7" x14ac:dyDescent="0.25">
      <c r="A45" s="74">
        <v>820</v>
      </c>
      <c r="B45" s="157"/>
      <c r="C45" s="214"/>
      <c r="D45" s="75"/>
      <c r="E45" s="76">
        <f>ROUND((($B$19/50)^E$10)*E$9*$A$45/1000,0)</f>
        <v>385</v>
      </c>
      <c r="F45" s="77"/>
      <c r="G45" s="78">
        <f>ROUND((($B$19/50)^G$10)*G$9*$A$45/1000,0)</f>
        <v>598</v>
      </c>
    </row>
    <row r="46" spans="1:7" x14ac:dyDescent="0.25">
      <c r="A46" s="74">
        <v>840</v>
      </c>
      <c r="B46" s="157"/>
      <c r="C46" s="214"/>
      <c r="D46" s="79">
        <f>ROUND((($B$19/50)^D$10)*D$9*$A$46/1000,0)</f>
        <v>500</v>
      </c>
      <c r="E46" s="77"/>
      <c r="F46" s="76">
        <f>ROUND((($B$19/50)^F$10)*F$9*$A$46/1000,0)</f>
        <v>806</v>
      </c>
      <c r="G46" s="80"/>
    </row>
    <row r="47" spans="1:7" x14ac:dyDescent="0.25">
      <c r="A47" s="74">
        <v>880</v>
      </c>
      <c r="B47" s="157"/>
      <c r="C47" s="214"/>
      <c r="D47" s="79">
        <f>ROUND((($B$19/50)^D$10)*D$9*$A$47/1000,0)</f>
        <v>524</v>
      </c>
      <c r="E47" s="76">
        <f>ROUND((($B$19/50)^E$10)*E$9*$A$47/1000,0)</f>
        <v>413</v>
      </c>
      <c r="F47" s="76">
        <f>ROUND((($B$19/50)^F$10)*F$9*$A$47/1000,0)</f>
        <v>845</v>
      </c>
      <c r="G47" s="78">
        <f>ROUND((($B$19/50)^G$10)*G$9*$A$47/1000,0)</f>
        <v>642</v>
      </c>
    </row>
    <row r="48" spans="1:7" x14ac:dyDescent="0.25">
      <c r="A48" s="74">
        <v>920</v>
      </c>
      <c r="B48" s="157"/>
      <c r="C48" s="214"/>
      <c r="D48" s="79">
        <f>ROUND((($B$19/50)^D$10)*D$9*$A$48/1000,0)</f>
        <v>547</v>
      </c>
      <c r="E48" s="77"/>
      <c r="F48" s="76">
        <f>ROUND((($B$19/50)^F$10)*F$9*$A$48/1000,0)</f>
        <v>883</v>
      </c>
      <c r="G48" s="80"/>
    </row>
    <row r="49" spans="1:7" x14ac:dyDescent="0.25">
      <c r="A49" s="74">
        <v>940</v>
      </c>
      <c r="B49" s="157"/>
      <c r="C49" s="214"/>
      <c r="D49" s="75"/>
      <c r="E49" s="76">
        <f>ROUND((($B$19/50)^E$10)*E$9*$A$49/1000,0)</f>
        <v>441</v>
      </c>
      <c r="F49" s="77"/>
      <c r="G49" s="78">
        <f>ROUND((($B$19/50)^G$10)*G$9*$A$49/1000,0)</f>
        <v>685</v>
      </c>
    </row>
    <row r="50" spans="1:7" x14ac:dyDescent="0.25">
      <c r="A50" s="74">
        <v>960</v>
      </c>
      <c r="B50" s="157"/>
      <c r="C50" s="214"/>
      <c r="D50" s="79">
        <f>ROUND((($B$19/50)^D$10)*D$9*$A$50/1000,0)</f>
        <v>571</v>
      </c>
      <c r="E50" s="77"/>
      <c r="F50" s="76">
        <f>ROUND((($B$19/50)^F$10)*F$9*$A$50/1000,0)</f>
        <v>922</v>
      </c>
      <c r="G50" s="80"/>
    </row>
    <row r="51" spans="1:7" x14ac:dyDescent="0.25">
      <c r="A51" s="74">
        <v>1000</v>
      </c>
      <c r="B51" s="157"/>
      <c r="C51" s="214"/>
      <c r="D51" s="79">
        <f>ROUND((($B$19/50)^D$10)*D$9*$A$51/1000,0)</f>
        <v>595</v>
      </c>
      <c r="E51" s="76">
        <f>ROUND((($B$19/50)^E$10)*E$9*$A$51/1000,0)</f>
        <v>469</v>
      </c>
      <c r="F51" s="76">
        <f>ROUND((($B$19/50)^F$10)*F$9*$A$51/1000,0)</f>
        <v>960</v>
      </c>
      <c r="G51" s="78">
        <f>ROUND((($B$19/50)^G$10)*G$9*$A$51/1000,0)</f>
        <v>729</v>
      </c>
    </row>
    <row r="52" spans="1:7" x14ac:dyDescent="0.25">
      <c r="A52" s="74">
        <v>1040</v>
      </c>
      <c r="B52" s="157"/>
      <c r="C52" s="214"/>
      <c r="D52" s="79">
        <f>ROUND((($B$19/50)^D$10)*D$9*$A$52/1000,0)</f>
        <v>619</v>
      </c>
      <c r="E52" s="77"/>
      <c r="F52" s="76">
        <f>ROUND((($B$19/50)^F$10)*F$9*$A$52/1000,0)</f>
        <v>998</v>
      </c>
      <c r="G52" s="80"/>
    </row>
    <row r="53" spans="1:7" x14ac:dyDescent="0.25">
      <c r="A53" s="74">
        <v>1060</v>
      </c>
      <c r="B53" s="157"/>
      <c r="C53" s="214"/>
      <c r="D53" s="75"/>
      <c r="E53" s="76">
        <f>ROUND((($B$19/50)^E$10)*E$9*$A$53/1000,0)</f>
        <v>497</v>
      </c>
      <c r="F53" s="77"/>
      <c r="G53" s="78">
        <f>ROUND((($B$19/50)^G$10)*G$9*$A$53/1000,0)</f>
        <v>773</v>
      </c>
    </row>
    <row r="54" spans="1:7" x14ac:dyDescent="0.25">
      <c r="A54" s="74">
        <v>1080</v>
      </c>
      <c r="B54" s="157"/>
      <c r="C54" s="214"/>
      <c r="D54" s="79">
        <f>ROUND((($B$19/50)^D$10)*D$9*$A$54/1000,0)</f>
        <v>643</v>
      </c>
      <c r="E54" s="77"/>
      <c r="F54" s="76">
        <f>ROUND((($B$19/50)^F$10)*F$9*$A$54/1000,0)</f>
        <v>1037</v>
      </c>
      <c r="G54" s="80"/>
    </row>
    <row r="55" spans="1:7" x14ac:dyDescent="0.25">
      <c r="A55" s="74">
        <v>1120</v>
      </c>
      <c r="B55" s="157"/>
      <c r="C55" s="214"/>
      <c r="D55" s="79">
        <f>ROUND((($B$19/50)^D$10)*D$9*$A$55/1000,0)</f>
        <v>666</v>
      </c>
      <c r="E55" s="76">
        <f>ROUND((($B$19/50)^E$10)*E$9*$A$55/1000,0)</f>
        <v>525</v>
      </c>
      <c r="F55" s="76">
        <f>ROUND((($B$19/50)^F$10)*F$9*$A$55/1000,0)</f>
        <v>1075</v>
      </c>
      <c r="G55" s="78">
        <f>ROUND((($B$19/50)^G$10)*G$9*$A$55/1000,0)</f>
        <v>816</v>
      </c>
    </row>
    <row r="56" spans="1:7" x14ac:dyDescent="0.25">
      <c r="A56" s="74">
        <v>1160</v>
      </c>
      <c r="B56" s="157"/>
      <c r="C56" s="214"/>
      <c r="D56" s="79">
        <f>ROUND((($B$19/50)^D$10)*D$9*$A$56/1000,0)</f>
        <v>690</v>
      </c>
      <c r="E56" s="77"/>
      <c r="F56" s="76">
        <f>ROUND((($B$19/50)^F$10)*F$9*$A$56/1000,0)</f>
        <v>1114</v>
      </c>
      <c r="G56" s="80"/>
    </row>
    <row r="57" spans="1:7" x14ac:dyDescent="0.25">
      <c r="A57" s="74">
        <v>1180</v>
      </c>
      <c r="B57" s="157"/>
      <c r="C57" s="214"/>
      <c r="D57" s="75"/>
      <c r="E57" s="76">
        <f>ROUND((($B$19/50)^E$10)*E$9*$A$57/1000,0)</f>
        <v>553</v>
      </c>
      <c r="F57" s="77"/>
      <c r="G57" s="78">
        <f>ROUND((($B$19/50)^G$10)*G$9*$A$57/1000,0)</f>
        <v>860</v>
      </c>
    </row>
    <row r="58" spans="1:7" x14ac:dyDescent="0.25">
      <c r="A58" s="81">
        <v>1200</v>
      </c>
      <c r="B58" s="157"/>
      <c r="C58" s="214"/>
      <c r="D58" s="79">
        <f>ROUND((($B$19/50)^D$10)*D$9*$A$58/1000,0)</f>
        <v>714</v>
      </c>
      <c r="E58" s="77"/>
      <c r="F58" s="76">
        <f>ROUND((($B$19/50)^F$10)*F$9*$A$58/1000,0)</f>
        <v>1152</v>
      </c>
      <c r="G58" s="80"/>
    </row>
    <row r="59" spans="1:7" x14ac:dyDescent="0.25">
      <c r="A59" s="81">
        <v>1240</v>
      </c>
      <c r="B59" s="157"/>
      <c r="C59" s="214"/>
      <c r="D59" s="79">
        <f>ROUND((($B$19/50)^D$10)*D$9*$A$59/1000,0)</f>
        <v>738</v>
      </c>
      <c r="E59" s="76">
        <f>ROUND((($B$19/50)^E$10)*E$9*$A$59/1000,0)</f>
        <v>582</v>
      </c>
      <c r="F59" s="76">
        <f>ROUND((($B$19/50)^F$10)*F$9*$A$59/1000,0)</f>
        <v>1190</v>
      </c>
      <c r="G59" s="78">
        <f>ROUND((($B$19/50)^G$10)*G$9*$A$59/1000,0)</f>
        <v>904</v>
      </c>
    </row>
    <row r="60" spans="1:7" x14ac:dyDescent="0.25">
      <c r="A60" s="81">
        <v>1280</v>
      </c>
      <c r="B60" s="157"/>
      <c r="C60" s="214"/>
      <c r="D60" s="79">
        <f>ROUND((($B$19/50)^D$10)*D$9*$A$60/1000,0)</f>
        <v>762</v>
      </c>
      <c r="E60" s="77"/>
      <c r="F60" s="76">
        <f>ROUND((($B$19/50)^F$10)*F$9*$A$60/1000,0)</f>
        <v>1229</v>
      </c>
      <c r="G60" s="80"/>
    </row>
    <row r="61" spans="1:7" x14ac:dyDescent="0.25">
      <c r="A61" s="81">
        <v>1300</v>
      </c>
      <c r="B61" s="157"/>
      <c r="C61" s="214"/>
      <c r="D61" s="75"/>
      <c r="E61" s="76">
        <f>ROUND((($B$19/50)^E$10)*E$9*$A$61/1000,0)</f>
        <v>610</v>
      </c>
      <c r="F61" s="77"/>
      <c r="G61" s="78">
        <f>ROUND((($B$19/50)^G$10)*G$9*$A$61/1000,0)</f>
        <v>948</v>
      </c>
    </row>
    <row r="62" spans="1:7" x14ac:dyDescent="0.25">
      <c r="A62" s="81">
        <v>1320</v>
      </c>
      <c r="B62" s="157"/>
      <c r="C62" s="214"/>
      <c r="D62" s="79">
        <f>ROUND((($B$19/50)^D$10)*D$9*$A$62/1000,0)</f>
        <v>785</v>
      </c>
      <c r="E62" s="77"/>
      <c r="F62" s="76">
        <f>ROUND((($B$19/50)^F$10)*F$9*$A$62/1000,0)</f>
        <v>1267</v>
      </c>
      <c r="G62" s="80"/>
    </row>
    <row r="63" spans="1:7" x14ac:dyDescent="0.25">
      <c r="A63" s="81">
        <v>1360</v>
      </c>
      <c r="B63" s="157"/>
      <c r="C63" s="214"/>
      <c r="D63" s="79">
        <f>ROUND((($B$19/50)^D$10)*D$9*$A$63/1000,0)</f>
        <v>809</v>
      </c>
      <c r="E63" s="76">
        <f>ROUND((($B$19/50)^E$10)*E$9*$A$63/1000,0)</f>
        <v>638</v>
      </c>
      <c r="F63" s="76">
        <f>ROUND((($B$19/50)^F$10)*F$9*$A$63/1000,0)</f>
        <v>1306</v>
      </c>
      <c r="G63" s="78">
        <f>ROUND((($B$19/50)^G$10)*G$9*$A$63/1000,0)</f>
        <v>991</v>
      </c>
    </row>
    <row r="64" spans="1:7" x14ac:dyDescent="0.25">
      <c r="A64" s="81">
        <v>1400</v>
      </c>
      <c r="B64" s="157"/>
      <c r="C64" s="214"/>
      <c r="D64" s="79">
        <f>ROUND((($B$19/50)^D$10)*D$9*$A$64/1000,0)</f>
        <v>833</v>
      </c>
      <c r="E64" s="77"/>
      <c r="F64" s="76">
        <f>ROUND((($B$19/50)^F$10)*F$9*$A$64/1000,0)</f>
        <v>1344</v>
      </c>
      <c r="G64" s="80"/>
    </row>
    <row r="65" spans="1:7" x14ac:dyDescent="0.25">
      <c r="A65" s="81">
        <v>1420</v>
      </c>
      <c r="B65" s="157"/>
      <c r="C65" s="214"/>
      <c r="D65" s="75"/>
      <c r="E65" s="76">
        <f>ROUND((($B$19/50)^E$10)*E$9*$A$65/1000,0)</f>
        <v>666</v>
      </c>
      <c r="F65" s="77"/>
      <c r="G65" s="78">
        <f>ROUND((($B$19/50)^G$10)*G$9*$A$65/1000,0)</f>
        <v>1035</v>
      </c>
    </row>
    <row r="66" spans="1:7" x14ac:dyDescent="0.25">
      <c r="A66" s="81">
        <v>1440</v>
      </c>
      <c r="B66" s="157"/>
      <c r="C66" s="214"/>
      <c r="D66" s="79">
        <f>ROUND((($B$19/50)^D$10)*D$9*$A$66/1000,0)</f>
        <v>857</v>
      </c>
      <c r="E66" s="77"/>
      <c r="F66" s="76">
        <f>ROUND((($B$19/50)^F$10)*F$9*$A$66/1000,0)</f>
        <v>1382</v>
      </c>
      <c r="G66" s="80"/>
    </row>
    <row r="67" spans="1:7" x14ac:dyDescent="0.25">
      <c r="A67" s="81">
        <v>1480</v>
      </c>
      <c r="B67" s="157"/>
      <c r="C67" s="214"/>
      <c r="D67" s="79">
        <f>ROUND((($B$19/50)^D$10)*D$9*$A$67/1000,0)</f>
        <v>881</v>
      </c>
      <c r="E67" s="76">
        <f>ROUND((($B$19/50)^E$10)*E$9*$A$67/1000,0)</f>
        <v>694</v>
      </c>
      <c r="F67" s="76">
        <f>ROUND((($B$19/50)^F$10)*F$9*$A$67/1000,0)</f>
        <v>1421</v>
      </c>
      <c r="G67" s="78">
        <f>ROUND((($B$19/50)^G$10)*G$9*$A$67/1000,0)</f>
        <v>1079</v>
      </c>
    </row>
    <row r="68" spans="1:7" x14ac:dyDescent="0.25">
      <c r="A68" s="81">
        <v>1520</v>
      </c>
      <c r="B68" s="157"/>
      <c r="C68" s="214"/>
      <c r="D68" s="79">
        <f>ROUND((($B$19/50)^D$10)*D$9*$A$68/1000,0)</f>
        <v>904</v>
      </c>
      <c r="E68" s="77"/>
      <c r="F68" s="76">
        <f>ROUND((($B$19/50)^F$10)*F$9*$A$68/1000,0)</f>
        <v>1459</v>
      </c>
      <c r="G68" s="80"/>
    </row>
    <row r="69" spans="1:7" x14ac:dyDescent="0.25">
      <c r="A69" s="81">
        <v>1540</v>
      </c>
      <c r="B69" s="157"/>
      <c r="C69" s="214"/>
      <c r="D69" s="75"/>
      <c r="E69" s="76">
        <f>ROUND((($B$19/50)^E$10)*E$9*$A$69/1000,0)</f>
        <v>722</v>
      </c>
      <c r="F69" s="77"/>
      <c r="G69" s="78">
        <f>ROUND((($B$19/50)^G$10)*G$9*$A$69/1000,0)</f>
        <v>1123</v>
      </c>
    </row>
    <row r="70" spans="1:7" x14ac:dyDescent="0.25">
      <c r="A70" s="81">
        <v>1560</v>
      </c>
      <c r="B70" s="157"/>
      <c r="C70" s="214"/>
      <c r="D70" s="79">
        <f>ROUND((($B$19/50)^D$10)*D$9*$A$70/1000,0)</f>
        <v>928</v>
      </c>
      <c r="E70" s="77"/>
      <c r="F70" s="76">
        <f>ROUND((($B$19/50)^F$10)*F$9*$A$70/1000,0)</f>
        <v>1498</v>
      </c>
      <c r="G70" s="80"/>
    </row>
    <row r="71" spans="1:7" x14ac:dyDescent="0.25">
      <c r="A71" s="81">
        <v>1600</v>
      </c>
      <c r="B71" s="157"/>
      <c r="C71" s="214"/>
      <c r="D71" s="79">
        <f>ROUND((($B$19/50)^D$10)*D$9*$A$71/1000,0)</f>
        <v>952</v>
      </c>
      <c r="E71" s="76">
        <f>ROUND((($B$19/50)^E$10)*E$9*$A$71/1000,0)</f>
        <v>750</v>
      </c>
      <c r="F71" s="76">
        <f>ROUND((($B$19/50)^F$10)*F$9*$A$71/1000,0)</f>
        <v>1536</v>
      </c>
      <c r="G71" s="78">
        <f>ROUND((($B$19/50)^G$10)*G$9*$A$71/1000,0)</f>
        <v>1166</v>
      </c>
    </row>
    <row r="72" spans="1:7" x14ac:dyDescent="0.25">
      <c r="A72" s="81">
        <v>1640</v>
      </c>
      <c r="B72" s="157"/>
      <c r="C72" s="214"/>
      <c r="D72" s="79">
        <f>ROUND((($B$19/50)^D$10)*D$9*$A$72/1000,0)</f>
        <v>976</v>
      </c>
      <c r="E72" s="77"/>
      <c r="F72" s="76">
        <f>ROUND((($B$19/50)^F$10)*F$9*$A$72/1000,0)</f>
        <v>1574</v>
      </c>
      <c r="G72" s="80"/>
    </row>
    <row r="73" spans="1:7" x14ac:dyDescent="0.25">
      <c r="A73" s="81">
        <v>1660</v>
      </c>
      <c r="B73" s="157"/>
      <c r="C73" s="214"/>
      <c r="D73" s="75"/>
      <c r="E73" s="76">
        <f>ROUND((($B$19/50)^E$10)*E$9*$A$73/1000,0)</f>
        <v>779</v>
      </c>
      <c r="F73" s="77"/>
      <c r="G73" s="78">
        <f>ROUND((($B$19/50)^G$10)*G$9*$A$73/1000,0)</f>
        <v>1210</v>
      </c>
    </row>
    <row r="74" spans="1:7" x14ac:dyDescent="0.25">
      <c r="A74" s="81">
        <v>1680</v>
      </c>
      <c r="B74" s="157"/>
      <c r="C74" s="214"/>
      <c r="D74" s="79">
        <f>ROUND((($B$19/50)^D$10)*D$9*$A$74/1000,0)</f>
        <v>1000</v>
      </c>
      <c r="E74" s="77"/>
      <c r="F74" s="76">
        <f>ROUND((($B$19/50)^F$10)*F$9*$A$74/1000,0)</f>
        <v>1613</v>
      </c>
      <c r="G74" s="80"/>
    </row>
    <row r="75" spans="1:7" x14ac:dyDescent="0.25">
      <c r="A75" s="81">
        <v>1720</v>
      </c>
      <c r="B75" s="157"/>
      <c r="C75" s="214"/>
      <c r="D75" s="79">
        <f>ROUND((($B$19/50)^D$10)*D$9*$A$75/1000,0)</f>
        <v>1023</v>
      </c>
      <c r="E75" s="76">
        <f>ROUND((($B$19/50)^E$10)*E$9*$A$75/1000,0)</f>
        <v>807</v>
      </c>
      <c r="F75" s="76">
        <f>ROUND((($B$19/50)^F$10)*F$9*$A$75/1000,0)</f>
        <v>1651</v>
      </c>
      <c r="G75" s="78">
        <f>ROUND((($B$19/50)^G$10)*G$9*$A$75/1000,0)</f>
        <v>1254</v>
      </c>
    </row>
    <row r="76" spans="1:7" x14ac:dyDescent="0.25">
      <c r="A76" s="81">
        <v>1760</v>
      </c>
      <c r="B76" s="157"/>
      <c r="C76" s="214"/>
      <c r="D76" s="79">
        <f>ROUND((($B$19/50)^D$10)*D$9*$A$76/1000,0)</f>
        <v>1047</v>
      </c>
      <c r="E76" s="77"/>
      <c r="F76" s="76">
        <f>ROUND((($B$19/50)^F$10)*F$9*$A$76/1000,0)</f>
        <v>1690</v>
      </c>
      <c r="G76" s="80"/>
    </row>
    <row r="77" spans="1:7" x14ac:dyDescent="0.25">
      <c r="A77" s="81">
        <v>1780</v>
      </c>
      <c r="B77" s="157"/>
      <c r="C77" s="214"/>
      <c r="D77" s="75"/>
      <c r="E77" s="76">
        <f>ROUND((($B$19/50)^E$10)*E$9*$A$77/1000,0)</f>
        <v>835</v>
      </c>
      <c r="F77" s="77"/>
      <c r="G77" s="78">
        <f>ROUND((($B$19/50)^G$10)*G$9*$A$77/1000,0)</f>
        <v>1298</v>
      </c>
    </row>
    <row r="78" spans="1:7" x14ac:dyDescent="0.25">
      <c r="A78" s="81">
        <v>1800</v>
      </c>
      <c r="B78" s="157"/>
      <c r="C78" s="214"/>
      <c r="D78" s="79">
        <f>ROUND((($B$19/50)^D$10)*D$9*$A$78/1000,0)</f>
        <v>1071</v>
      </c>
      <c r="E78" s="77"/>
      <c r="F78" s="76">
        <f>ROUND((($B$19/50)^F$10)*F$9*$A$78/1000,0)</f>
        <v>1728</v>
      </c>
      <c r="G78" s="80"/>
    </row>
    <row r="79" spans="1:7" x14ac:dyDescent="0.25">
      <c r="A79" s="81">
        <v>1840</v>
      </c>
      <c r="B79" s="157"/>
      <c r="C79" s="214"/>
      <c r="D79" s="79">
        <f>ROUND((($B$19/50)^D$10)*D$9*$A$79/1000,0)</f>
        <v>1095</v>
      </c>
      <c r="E79" s="76">
        <f>ROUND((($B$19/50)^E$10)*E$9*$A$79/1000,0)</f>
        <v>863</v>
      </c>
      <c r="F79" s="76">
        <f>ROUND((($B$19/50)^F$10)*F$9*$A$79/1000,0)</f>
        <v>1766</v>
      </c>
      <c r="G79" s="78">
        <f>ROUND((($B$19/50)^G$10)*G$9*$A$79/1000,0)</f>
        <v>1341</v>
      </c>
    </row>
    <row r="80" spans="1:7" x14ac:dyDescent="0.25">
      <c r="A80" s="81">
        <v>1880</v>
      </c>
      <c r="B80" s="157"/>
      <c r="C80" s="214"/>
      <c r="D80" s="79">
        <f>ROUND((($B$19/50)^D$10)*D$9*$A$80/1000,0)</f>
        <v>1119</v>
      </c>
      <c r="E80" s="77"/>
      <c r="F80" s="76">
        <f>ROUND((($B$19/50)^F$10)*F$9*$A$80/1000,0)</f>
        <v>1805</v>
      </c>
      <c r="G80" s="80"/>
    </row>
    <row r="81" spans="1:7" x14ac:dyDescent="0.25">
      <c r="A81" s="81">
        <v>1900</v>
      </c>
      <c r="B81" s="157"/>
      <c r="C81" s="214"/>
      <c r="D81" s="75"/>
      <c r="E81" s="76">
        <f>ROUND((($B$19/50)^E$10)*E$9*$A$81/1000,0)</f>
        <v>891</v>
      </c>
      <c r="F81" s="77"/>
      <c r="G81" s="78">
        <f>ROUND((($B$19/50)^G$10)*G$9*$A$81/1000,0)</f>
        <v>1385</v>
      </c>
    </row>
    <row r="82" spans="1:7" x14ac:dyDescent="0.25">
      <c r="A82" s="81">
        <v>1920</v>
      </c>
      <c r="B82" s="157"/>
      <c r="C82" s="214"/>
      <c r="D82" s="79">
        <f>ROUND((($B$19/50)^D$10)*D$9*$A$82/1000,0)</f>
        <v>1142</v>
      </c>
      <c r="E82" s="77"/>
      <c r="F82" s="76">
        <f>ROUND((($B$19/50)^F$10)*F$9*$A$82/1000,0)</f>
        <v>1843</v>
      </c>
      <c r="G82" s="80"/>
    </row>
    <row r="83" spans="1:7" x14ac:dyDescent="0.25">
      <c r="A83" s="81">
        <v>1960</v>
      </c>
      <c r="B83" s="157"/>
      <c r="C83" s="214"/>
      <c r="D83" s="79">
        <f>ROUND((($B$19/50)^D$10)*D$9*$A$83/1000,0)</f>
        <v>1166</v>
      </c>
      <c r="E83" s="76">
        <f>ROUND((($B$19/50)^E$10)*E$9*$A$83/1000,0)</f>
        <v>919</v>
      </c>
      <c r="F83" s="76">
        <f>ROUND((($B$19/50)^F$10)*F$9*$A$83/1000,0)</f>
        <v>1882</v>
      </c>
      <c r="G83" s="78">
        <f>ROUND((($B$19/50)^G$10)*G$9*$A$83/1000,0)</f>
        <v>1429</v>
      </c>
    </row>
    <row r="84" spans="1:7" x14ac:dyDescent="0.25">
      <c r="A84" s="81">
        <v>2000</v>
      </c>
      <c r="B84" s="157"/>
      <c r="C84" s="214"/>
      <c r="D84" s="79">
        <f>ROUND((($B$19/50)^D$10)*D$9*$A$84/1000,0)</f>
        <v>1190</v>
      </c>
      <c r="E84" s="77"/>
      <c r="F84" s="76">
        <f>ROUND((($B$19/50)^F$10)*F$9*$A$84/1000,0)</f>
        <v>1920</v>
      </c>
      <c r="G84" s="80"/>
    </row>
    <row r="85" spans="1:7" x14ac:dyDescent="0.25">
      <c r="A85" s="81">
        <v>2020</v>
      </c>
      <c r="B85" s="157"/>
      <c r="C85" s="214"/>
      <c r="D85" s="75"/>
      <c r="E85" s="76">
        <f>ROUND((($B$19/50)^E$10)*E$9*$A$85/1000,0)</f>
        <v>947</v>
      </c>
      <c r="F85" s="77"/>
      <c r="G85" s="78">
        <f>ROUND((($B$19/50)^G$10)*G$9*$A$85/1000,0)</f>
        <v>1473</v>
      </c>
    </row>
    <row r="86" spans="1:7" x14ac:dyDescent="0.25">
      <c r="A86" s="81">
        <v>2040</v>
      </c>
      <c r="B86" s="157"/>
      <c r="C86" s="214"/>
      <c r="D86" s="79">
        <f>ROUND((($B$19/50)^D$10)*D$9*$A$86/1000,0)</f>
        <v>1214</v>
      </c>
      <c r="E86" s="77"/>
      <c r="F86" s="76">
        <f>ROUND((($B$19/50)^F$10)*F$9*$A$86/1000,0)</f>
        <v>1958</v>
      </c>
      <c r="G86" s="80"/>
    </row>
    <row r="87" spans="1:7" x14ac:dyDescent="0.25">
      <c r="A87" s="81">
        <v>2080</v>
      </c>
      <c r="B87" s="157"/>
      <c r="C87" s="214"/>
      <c r="D87" s="79">
        <f>ROUND((($B$19/50)^D$10)*D$9*$A$87/1000,0)</f>
        <v>1238</v>
      </c>
      <c r="E87" s="76">
        <f>ROUND((($B$19/50)^E$10)*E$9*$A$87/1000,0)</f>
        <v>976</v>
      </c>
      <c r="F87" s="76">
        <f>ROUND((($B$19/50)^F$10)*F$9*$A$87/1000,0)</f>
        <v>1997</v>
      </c>
      <c r="G87" s="78">
        <f>ROUND((($B$19/50)^G$10)*G$9*$A$87/1000,0)</f>
        <v>1516</v>
      </c>
    </row>
    <row r="88" spans="1:7" x14ac:dyDescent="0.25">
      <c r="A88" s="81">
        <v>2120</v>
      </c>
      <c r="B88" s="157"/>
      <c r="C88" s="214"/>
      <c r="D88" s="79">
        <f>ROUND((($B$19/50)^D$10)*D$9*$A$88/1000,0)</f>
        <v>1261</v>
      </c>
      <c r="E88" s="77"/>
      <c r="F88" s="76">
        <f>ROUND((($B$19/50)^F$10)*F$9*$A$88/1000,0)</f>
        <v>2035</v>
      </c>
      <c r="G88" s="80"/>
    </row>
    <row r="89" spans="1:7" x14ac:dyDescent="0.25">
      <c r="A89" s="81">
        <v>2140</v>
      </c>
      <c r="B89" s="157"/>
      <c r="C89" s="214"/>
      <c r="D89" s="75"/>
      <c r="E89" s="76">
        <f>ROUND((($B$19/50)^E$10)*E$9*$A$89/1000,0)</f>
        <v>1004</v>
      </c>
      <c r="F89" s="77"/>
      <c r="G89" s="78">
        <f>ROUND((($B$19/50)^G$10)*G$9*$A$89/1000,0)</f>
        <v>1560</v>
      </c>
    </row>
    <row r="90" spans="1:7" x14ac:dyDescent="0.25">
      <c r="A90" s="81">
        <v>2160</v>
      </c>
      <c r="B90" s="157"/>
      <c r="C90" s="214"/>
      <c r="D90" s="79">
        <f>ROUND((($B$19/50)^D$10)*D$9*$A$90/1000,0)</f>
        <v>1285</v>
      </c>
      <c r="E90" s="77"/>
      <c r="F90" s="76">
        <f>ROUND((($B$19/50)^F$10)*F$9*$A$90/1000,0)</f>
        <v>2074</v>
      </c>
      <c r="G90" s="80"/>
    </row>
    <row r="91" spans="1:7" x14ac:dyDescent="0.25">
      <c r="A91" s="81">
        <v>2200</v>
      </c>
      <c r="B91" s="157"/>
      <c r="C91" s="214"/>
      <c r="D91" s="79">
        <f>ROUND((($B$19/50)^D$10)*D$9*$A$91/1000,0)</f>
        <v>1309</v>
      </c>
      <c r="E91" s="76">
        <f>ROUND((($B$19/50)^E$10)*E$9*$A$91/1000,0)</f>
        <v>1032</v>
      </c>
      <c r="F91" s="76">
        <f>ROUND((($B$19/50)^F$10)*F$9*$A$91/1000,0)</f>
        <v>2112</v>
      </c>
      <c r="G91" s="78">
        <f>ROUND((($B$19/50)^G$10)*G$9*$A$91/1000,0)</f>
        <v>1604</v>
      </c>
    </row>
    <row r="92" spans="1:7" x14ac:dyDescent="0.25">
      <c r="A92" s="81">
        <v>2240</v>
      </c>
      <c r="B92" s="157"/>
      <c r="C92" s="214"/>
      <c r="D92" s="79">
        <f>ROUND((($B$19/50)^D$10)*D$9*$A$92/1000,0)</f>
        <v>1333</v>
      </c>
      <c r="E92" s="77"/>
      <c r="F92" s="76">
        <f>ROUND((($B$19/50)^F$10)*F$9*$A$92/1000,0)</f>
        <v>2150</v>
      </c>
      <c r="G92" s="80"/>
    </row>
    <row r="93" spans="1:7" x14ac:dyDescent="0.25">
      <c r="A93" s="81">
        <v>2260</v>
      </c>
      <c r="B93" s="157"/>
      <c r="C93" s="214"/>
      <c r="D93" s="75"/>
      <c r="E93" s="76">
        <f>ROUND((($B$19/50)^E$10)*E$9*$A$93/1000,0)</f>
        <v>1060</v>
      </c>
      <c r="F93" s="77"/>
      <c r="G93" s="78">
        <f>ROUND((($B$19/50)^G$10)*G$9*$A$93/1000,0)</f>
        <v>1648</v>
      </c>
    </row>
    <row r="94" spans="1:7" x14ac:dyDescent="0.25">
      <c r="A94" s="81">
        <v>2280</v>
      </c>
      <c r="B94" s="157"/>
      <c r="C94" s="214"/>
      <c r="D94" s="79">
        <f>ROUND((($B$19/50)^D$10)*D$9*$A$94/1000,0)</f>
        <v>1357</v>
      </c>
      <c r="E94" s="77"/>
      <c r="F94" s="76">
        <f>ROUND((($B$19/50)^F$10)*F$9*$A$94/1000,0)</f>
        <v>2189</v>
      </c>
      <c r="G94" s="80"/>
    </row>
    <row r="95" spans="1:7" x14ac:dyDescent="0.25">
      <c r="A95" s="81">
        <v>2320</v>
      </c>
      <c r="B95" s="157"/>
      <c r="C95" s="214"/>
      <c r="D95" s="79">
        <f>ROUND((($B$19/50)^D$10)*D$9*$A$95/1000,0)</f>
        <v>1380</v>
      </c>
      <c r="E95" s="76">
        <f>ROUND((($B$19/50)^E$10)*E$9*$A$95/1000,0)</f>
        <v>1088</v>
      </c>
      <c r="F95" s="76">
        <f>ROUND((($B$19/50)^F$10)*F$9*$A$95/1000,0)</f>
        <v>2227</v>
      </c>
      <c r="G95" s="78">
        <f>ROUND((($B$19/50)^G$10)*G$9*$A$95/1000,0)</f>
        <v>1691</v>
      </c>
    </row>
    <row r="96" spans="1:7" x14ac:dyDescent="0.25">
      <c r="A96" s="81">
        <v>2360</v>
      </c>
      <c r="B96" s="157"/>
      <c r="C96" s="214"/>
      <c r="D96" s="79">
        <f>ROUND((($B$19/50)^D$10)*D$9*$A$96/1000,0)</f>
        <v>1404</v>
      </c>
      <c r="E96" s="77"/>
      <c r="F96" s="76">
        <f>ROUND((($B$19/50)^F$10)*F$9*$A$96/1000,0)</f>
        <v>2266</v>
      </c>
      <c r="G96" s="80"/>
    </row>
    <row r="97" spans="1:7" x14ac:dyDescent="0.25">
      <c r="A97" s="81">
        <v>2380</v>
      </c>
      <c r="B97" s="157"/>
      <c r="C97" s="214"/>
      <c r="D97" s="75"/>
      <c r="E97" s="76">
        <f>ROUND((($B$19/50)^E$10)*E$9*$A$97/1000,0)</f>
        <v>1116</v>
      </c>
      <c r="F97" s="77"/>
      <c r="G97" s="78">
        <f>ROUND((($B$19/50)^G$10)*G$9*$A$97/1000,0)</f>
        <v>1735</v>
      </c>
    </row>
    <row r="98" spans="1:7" x14ac:dyDescent="0.25">
      <c r="A98" s="81">
        <v>2400</v>
      </c>
      <c r="B98" s="157"/>
      <c r="C98" s="214"/>
      <c r="D98" s="82">
        <f>ROUND((($B$19/50)^D$10)*D$9*$A$98/1000,0)</f>
        <v>1428</v>
      </c>
      <c r="E98" s="77"/>
      <c r="F98" s="76">
        <f>ROUND((($B$19/50)^F$10)*F$9*$A$98/1000,0)</f>
        <v>2304</v>
      </c>
      <c r="G98" s="83"/>
    </row>
    <row r="99" spans="1:7" x14ac:dyDescent="0.25">
      <c r="A99" s="81">
        <v>2440</v>
      </c>
      <c r="B99" s="217"/>
      <c r="C99" s="218"/>
      <c r="D99" s="79">
        <f>ROUND((($B$19/50)^D$10)*D$9*$A$99/1000,0)</f>
        <v>1452</v>
      </c>
      <c r="E99" s="76">
        <f>ROUND((($B$19/50)^E$10)*E$9*$A$99/1000,0)</f>
        <v>1144</v>
      </c>
      <c r="F99" s="76">
        <f>ROUND((($B$19/50)^F$10)*F$9*$A$99/1000,0)</f>
        <v>2342</v>
      </c>
      <c r="G99" s="78">
        <f>ROUND((($B$19/50)^G$10)*G$9*$A$99/1000,0)</f>
        <v>1779</v>
      </c>
    </row>
    <row r="100" spans="1:7" x14ac:dyDescent="0.25">
      <c r="A100" s="81">
        <v>2480</v>
      </c>
      <c r="B100" s="157"/>
      <c r="C100" s="214"/>
      <c r="D100" s="79">
        <f>ROUND((($B$19/50)^D$10)*D$9*$A$100/1000,0)</f>
        <v>1476</v>
      </c>
      <c r="E100" s="77"/>
      <c r="F100" s="76">
        <f>ROUND((($B$19/50)^F$10)*F$9*$A$100/1000,0)</f>
        <v>2381</v>
      </c>
      <c r="G100" s="80"/>
    </row>
    <row r="101" spans="1:7" x14ac:dyDescent="0.25">
      <c r="A101" s="81">
        <v>2500</v>
      </c>
      <c r="B101" s="157"/>
      <c r="C101" s="214"/>
      <c r="D101" s="75"/>
      <c r="E101" s="76">
        <f>ROUND((($B$19/50)^E$10)*E$9*$A$101/1000,0)</f>
        <v>1173</v>
      </c>
      <c r="F101" s="77"/>
      <c r="G101" s="78">
        <f>ROUND((($B$19/50)^G$10)*G$9*$A$101/1000,0)</f>
        <v>1823</v>
      </c>
    </row>
    <row r="102" spans="1:7" x14ac:dyDescent="0.25">
      <c r="A102" s="81">
        <v>2520</v>
      </c>
      <c r="B102" s="157"/>
      <c r="C102" s="214"/>
      <c r="D102" s="79">
        <f>ROUND((($B$19/50)^D$10)*D$9*$A$102/1000,0)</f>
        <v>1499</v>
      </c>
      <c r="E102" s="77"/>
      <c r="F102" s="76">
        <f>ROUND((($B$19/50)^F$10)*F$9*$A$102/1000,0)</f>
        <v>2419</v>
      </c>
      <c r="G102" s="80"/>
    </row>
    <row r="103" spans="1:7" x14ac:dyDescent="0.25">
      <c r="A103" s="81">
        <v>2560</v>
      </c>
      <c r="B103" s="157"/>
      <c r="C103" s="214"/>
      <c r="D103" s="79">
        <f>ROUND((($B$19/50)^D$10)*D$9*$A$103/1000,0)</f>
        <v>1523</v>
      </c>
      <c r="E103" s="76">
        <f>ROUND((($B$19/50)^E$10)*E$9*$A$103/1000,0)</f>
        <v>1201</v>
      </c>
      <c r="F103" s="76">
        <f>ROUND((($B$19/50)^F$10)*F$9*$A$103/1000,0)</f>
        <v>2458</v>
      </c>
      <c r="G103" s="78">
        <f>ROUND((($B$19/50)^G$10)*G$9*$A$103/1000,0)</f>
        <v>1866</v>
      </c>
    </row>
    <row r="104" spans="1:7" x14ac:dyDescent="0.25">
      <c r="A104" s="81">
        <v>2600</v>
      </c>
      <c r="B104" s="157"/>
      <c r="C104" s="214"/>
      <c r="D104" s="79">
        <f>ROUND((($B$19/50)^D$10)*D$9*$A$104/1000,0)</f>
        <v>1547</v>
      </c>
      <c r="E104" s="77"/>
      <c r="F104" s="76">
        <f>ROUND((($B$19/50)^F$10)*F$9*$A$104/1000,0)</f>
        <v>2496</v>
      </c>
      <c r="G104" s="80"/>
    </row>
    <row r="105" spans="1:7" x14ac:dyDescent="0.25">
      <c r="A105" s="81">
        <v>2620</v>
      </c>
      <c r="B105" s="157"/>
      <c r="C105" s="214"/>
      <c r="D105" s="75"/>
      <c r="E105" s="76">
        <f>ROUND((($B$19/50)^E$10)*E$9*$A$105/1000,0)</f>
        <v>1229</v>
      </c>
      <c r="F105" s="77"/>
      <c r="G105" s="78">
        <f>ROUND((($B$19/50)^G$10)*G$9*$A$105/1000,0)</f>
        <v>1910</v>
      </c>
    </row>
    <row r="106" spans="1:7" x14ac:dyDescent="0.25">
      <c r="A106" s="81">
        <v>2640</v>
      </c>
      <c r="B106" s="157"/>
      <c r="C106" s="214"/>
      <c r="D106" s="79">
        <f>ROUND((($B$19/50)^D$10)*D$9*$A$106/1000,0)</f>
        <v>1571</v>
      </c>
      <c r="E106" s="77"/>
      <c r="F106" s="76">
        <f>ROUND((($B$19/50)^F$10)*F$9*$A$106/1000,0)</f>
        <v>2534</v>
      </c>
      <c r="G106" s="80"/>
    </row>
    <row r="107" spans="1:7" x14ac:dyDescent="0.25">
      <c r="A107" s="81">
        <v>2680</v>
      </c>
      <c r="B107" s="157"/>
      <c r="C107" s="214"/>
      <c r="D107" s="79">
        <f>ROUND((($B$19/50)^D$10)*D$9*$A$107/1000,0)</f>
        <v>1595</v>
      </c>
      <c r="E107" s="76">
        <f>ROUND((($B$19/50)^E$10)*E$9*$A$107/1000,0)</f>
        <v>1257</v>
      </c>
      <c r="F107" s="76">
        <f>ROUND((($B$19/50)^F$10)*F$9*$A$107/1000,0)</f>
        <v>2573</v>
      </c>
      <c r="G107" s="78">
        <f>ROUND((($B$19/50)^G$10)*G$9*$A$107/1000,0)</f>
        <v>1954</v>
      </c>
    </row>
    <row r="108" spans="1:7" x14ac:dyDescent="0.25">
      <c r="A108" s="81">
        <v>2720</v>
      </c>
      <c r="B108" s="157"/>
      <c r="C108" s="214"/>
      <c r="D108" s="79">
        <f>ROUND((($B$19/50)^D$10)*D$9*$A$108/1000,0)</f>
        <v>1618</v>
      </c>
      <c r="E108" s="77"/>
      <c r="F108" s="76">
        <f>ROUND((($B$19/50)^F$10)*F$9*$A$108/1000,0)</f>
        <v>2611</v>
      </c>
      <c r="G108" s="80"/>
    </row>
    <row r="109" spans="1:7" x14ac:dyDescent="0.25">
      <c r="A109" s="81">
        <v>2740</v>
      </c>
      <c r="B109" s="157"/>
      <c r="C109" s="214"/>
      <c r="D109" s="75"/>
      <c r="E109" s="76">
        <f>ROUND((($B$19/50)^E$10)*E$9*$A$109/1000,0)</f>
        <v>1285</v>
      </c>
      <c r="F109" s="77"/>
      <c r="G109" s="78">
        <f>ROUND((($B$19/50)^G$10)*G$9*$A$109/1000,0)</f>
        <v>1997</v>
      </c>
    </row>
    <row r="110" spans="1:7" x14ac:dyDescent="0.25">
      <c r="A110" s="81">
        <v>2760</v>
      </c>
      <c r="B110" s="157"/>
      <c r="C110" s="214"/>
      <c r="D110" s="79">
        <f>ROUND((($B$19/50)^D$10)*D$9*$A$110/1000,0)</f>
        <v>1642</v>
      </c>
      <c r="E110" s="77"/>
      <c r="F110" s="76">
        <f>ROUND((($B$19/50)^F$10)*F$9*$A$110/1000,0)</f>
        <v>2650</v>
      </c>
      <c r="G110" s="80"/>
    </row>
    <row r="111" spans="1:7" x14ac:dyDescent="0.25">
      <c r="A111" s="81">
        <v>2800</v>
      </c>
      <c r="B111" s="157"/>
      <c r="C111" s="214"/>
      <c r="D111" s="79">
        <f>ROUND((($B$19/50)^D$10)*D$9*$A$111/1000,0)</f>
        <v>1666</v>
      </c>
      <c r="E111" s="76">
        <f>ROUND((($B$19/50)^E$10)*E$9*$A$111/1000,0)</f>
        <v>1313</v>
      </c>
      <c r="F111" s="76">
        <f>ROUND((($B$19/50)^F$10)*F$9*$A$111/1000,0)</f>
        <v>2688</v>
      </c>
      <c r="G111" s="78">
        <f>ROUND((($B$19/50)^G$10)*G$9*$A$111/1000,0)</f>
        <v>2041</v>
      </c>
    </row>
    <row r="112" spans="1:7" x14ac:dyDescent="0.25">
      <c r="A112" s="81">
        <v>2840</v>
      </c>
      <c r="B112" s="157"/>
      <c r="C112" s="214"/>
      <c r="D112" s="79">
        <f>ROUND((($B$19/50)^D$10)*D$9*$A$112/1000,0)</f>
        <v>1690</v>
      </c>
      <c r="E112" s="77"/>
      <c r="F112" s="76">
        <f>ROUND((($B$19/50)^F$10)*F$9*$A$112/1000,0)</f>
        <v>2726</v>
      </c>
      <c r="G112" s="80"/>
    </row>
    <row r="113" spans="1:7" x14ac:dyDescent="0.25">
      <c r="A113" s="81">
        <v>2860</v>
      </c>
      <c r="B113" s="157"/>
      <c r="C113" s="214"/>
      <c r="D113" s="84"/>
      <c r="E113" s="85">
        <f>ROUND((($B$19/50)^E$10)*E$9*$A$113/1000,0)</f>
        <v>1341</v>
      </c>
      <c r="F113" s="86"/>
      <c r="G113" s="87">
        <f>ROUND((($B$19/50)^G$10)*G$9*$A$113/1000,0)</f>
        <v>2085</v>
      </c>
    </row>
    <row r="114" spans="1:7" x14ac:dyDescent="0.25">
      <c r="A114" s="81">
        <v>2880</v>
      </c>
      <c r="B114" s="157"/>
      <c r="C114" s="214"/>
      <c r="D114" s="79">
        <f>ROUND((($B$19/50)^D$10)*D$9*$A$114/1000,0)</f>
        <v>1714</v>
      </c>
      <c r="E114" s="77"/>
      <c r="F114" s="76">
        <f>ROUND((($B$19/50)^F$10)*F$9*$A$114/1000,0)</f>
        <v>2765</v>
      </c>
      <c r="G114" s="80"/>
    </row>
    <row r="115" spans="1:7" x14ac:dyDescent="0.25">
      <c r="A115" s="81">
        <v>2920</v>
      </c>
      <c r="B115" s="157"/>
      <c r="C115" s="214"/>
      <c r="D115" s="79">
        <f>ROUND((($B$19/50)^D$10)*D$9*$A$115/1000,0)</f>
        <v>1737</v>
      </c>
      <c r="E115" s="76">
        <f>ROUND((($B$19/50)^E$10)*E$9*$A$115/1000,0)</f>
        <v>1369</v>
      </c>
      <c r="F115" s="76">
        <f>ROUND((($B$19/50)^F$10)*F$9*$A$115/1000,0)</f>
        <v>2803</v>
      </c>
      <c r="G115" s="78">
        <f>ROUND((($B$19/50)^G$10)*G$9*$A$115/1000,0)</f>
        <v>2129</v>
      </c>
    </row>
    <row r="116" spans="1:7" x14ac:dyDescent="0.25">
      <c r="A116" s="81">
        <v>2960</v>
      </c>
      <c r="B116" s="157"/>
      <c r="C116" s="214"/>
      <c r="D116" s="79">
        <f>ROUND((($B$19/50)^D$10)*D$9*$A$116/1000,0)</f>
        <v>1761</v>
      </c>
      <c r="E116" s="77"/>
      <c r="F116" s="76">
        <f>ROUND((($B$19/50)^F$10)*F$9*$A$116/1000,0)</f>
        <v>2842</v>
      </c>
      <c r="G116" s="80"/>
    </row>
    <row r="117" spans="1:7" x14ac:dyDescent="0.25">
      <c r="A117" s="88">
        <v>2980</v>
      </c>
      <c r="B117" s="217"/>
      <c r="C117" s="218"/>
      <c r="D117" s="75"/>
      <c r="E117" s="76">
        <f>ROUND((($B$19/50)^E$10)*E$9*$A$117/1000,0)</f>
        <v>1398</v>
      </c>
      <c r="F117" s="77"/>
      <c r="G117" s="78">
        <f>ROUND((($B$19/50)^G$10)*G$9*$A$117/1000,0)</f>
        <v>2172</v>
      </c>
    </row>
    <row r="118" spans="1:7" ht="15.75" thickBot="1" x14ac:dyDescent="0.3">
      <c r="A118" s="89">
        <v>3000</v>
      </c>
      <c r="B118" s="219"/>
      <c r="C118" s="220"/>
      <c r="D118" s="90">
        <f>ROUND((($B$19/50)^D$10)*D$9*$A$118/1000,0)</f>
        <v>1785</v>
      </c>
      <c r="E118" s="91"/>
      <c r="F118" s="92">
        <f>ROUND((($B$19/50)^F$10)*F$9*$A$118/1000,0)</f>
        <v>2880</v>
      </c>
      <c r="G118" s="93"/>
    </row>
    <row r="121" spans="1:7" ht="15.75" thickBot="1" x14ac:dyDescent="0.3">
      <c r="A121" s="49" t="s">
        <v>23</v>
      </c>
    </row>
    <row r="122" spans="1:7" x14ac:dyDescent="0.25">
      <c r="A122" s="94" t="s">
        <v>30</v>
      </c>
      <c r="B122" s="221"/>
      <c r="C122" s="222"/>
      <c r="D122" s="223" t="s">
        <v>16</v>
      </c>
      <c r="E122" s="224"/>
      <c r="F122" s="224" t="s">
        <v>17</v>
      </c>
      <c r="G122" s="225"/>
    </row>
    <row r="123" spans="1:7" x14ac:dyDescent="0.25">
      <c r="A123" s="95" t="s">
        <v>3</v>
      </c>
      <c r="B123" s="226"/>
      <c r="C123" s="227"/>
      <c r="D123" s="228">
        <v>300</v>
      </c>
      <c r="E123" s="229"/>
      <c r="F123" s="229"/>
      <c r="G123" s="230"/>
    </row>
    <row r="124" spans="1:7" ht="15.75" thickBot="1" x14ac:dyDescent="0.3">
      <c r="A124" s="96" t="s">
        <v>2</v>
      </c>
      <c r="B124" s="231"/>
      <c r="C124" s="232"/>
      <c r="D124" s="97">
        <v>40</v>
      </c>
      <c r="E124" s="98">
        <v>60</v>
      </c>
      <c r="F124" s="98">
        <v>40</v>
      </c>
      <c r="G124" s="99">
        <v>60</v>
      </c>
    </row>
    <row r="125" spans="1:7" ht="15.75" thickBot="1" x14ac:dyDescent="0.3">
      <c r="A125" s="100" t="s">
        <v>31</v>
      </c>
      <c r="B125" s="62"/>
      <c r="C125" s="147"/>
      <c r="D125" s="101"/>
      <c r="E125" s="102"/>
      <c r="F125" s="102"/>
      <c r="G125" s="103"/>
    </row>
    <row r="126" spans="1:7" x14ac:dyDescent="0.25">
      <c r="A126" s="104">
        <v>400</v>
      </c>
      <c r="B126" s="233"/>
      <c r="C126" s="234"/>
      <c r="D126" s="79">
        <f>ROUND(D$9*$A$126/1000*($F$19/$D$19)^D$10,0)</f>
        <v>238</v>
      </c>
      <c r="E126" s="76">
        <f>ROUND(E$9*$A$126/1000*($F$19/$D$19)^E$10,0)</f>
        <v>188</v>
      </c>
      <c r="F126" s="76">
        <f>ROUND(F$9*$A$126/1000*($F$19/$D$19)^F$10,0)</f>
        <v>384</v>
      </c>
      <c r="G126" s="78">
        <f>ROUND(G$9*$A$126/1000*($F$19/$D$19)^G$10,0)</f>
        <v>292</v>
      </c>
    </row>
    <row r="127" spans="1:7" x14ac:dyDescent="0.25">
      <c r="A127" s="104">
        <v>440</v>
      </c>
      <c r="B127" s="228"/>
      <c r="C127" s="230"/>
      <c r="D127" s="79">
        <f>ROUND(D$9*$A$127/1000*($F$19/$D$19)^D$10,0)</f>
        <v>262</v>
      </c>
      <c r="E127" s="77"/>
      <c r="F127" s="76">
        <f>ROUND(F$9*$A$127/1000*($F$19/$D$19)^F$10,0)</f>
        <v>422</v>
      </c>
      <c r="G127" s="80"/>
    </row>
    <row r="128" spans="1:7" x14ac:dyDescent="0.25">
      <c r="A128" s="104">
        <v>460</v>
      </c>
      <c r="B128" s="228"/>
      <c r="C128" s="230"/>
      <c r="D128" s="75"/>
      <c r="E128" s="76">
        <f>ROUND(E$9*$A$128/1000*($F$19/$D$19)^E$10,0)</f>
        <v>216</v>
      </c>
      <c r="F128" s="77"/>
      <c r="G128" s="78">
        <f>ROUND(G$9*$A$128/1000*($F$19/$D$19)^G$10,0)</f>
        <v>335</v>
      </c>
    </row>
    <row r="129" spans="1:7" x14ac:dyDescent="0.25">
      <c r="A129" s="104">
        <v>480</v>
      </c>
      <c r="B129" s="228"/>
      <c r="C129" s="230"/>
      <c r="D129" s="79">
        <f>ROUND(D$9*$A$129/1000*($F$19/$D$19)^D$10,0)</f>
        <v>286</v>
      </c>
      <c r="E129" s="77"/>
      <c r="F129" s="76">
        <f>ROUND(F$9*$A$129/1000*($F$19/$D$19)^F$10,0)</f>
        <v>461</v>
      </c>
      <c r="G129" s="80"/>
    </row>
    <row r="130" spans="1:7" x14ac:dyDescent="0.25">
      <c r="A130" s="104">
        <v>520</v>
      </c>
      <c r="B130" s="228"/>
      <c r="C130" s="230"/>
      <c r="D130" s="79">
        <f>ROUND(D$9*$A$130/1000*($F$19/$D$19)^D$10,0)</f>
        <v>309</v>
      </c>
      <c r="E130" s="76">
        <f>ROUND(E$9*$A$130/1000*($F$19/$D$19)^E$10,0)</f>
        <v>244</v>
      </c>
      <c r="F130" s="76">
        <f>ROUND(F$9*$A$130/1000*($F$19/$D$19)^F$10,0)</f>
        <v>499</v>
      </c>
      <c r="G130" s="78">
        <f>ROUND(G$9*$A$130/1000*($F$19/$D$19)^G$10,0)</f>
        <v>379</v>
      </c>
    </row>
    <row r="131" spans="1:7" x14ac:dyDescent="0.25">
      <c r="A131" s="104">
        <v>560</v>
      </c>
      <c r="B131" s="228"/>
      <c r="C131" s="230"/>
      <c r="D131" s="79">
        <f>ROUND(D$9*$A$131/1000*($F$19/$D$19)^D$10,0)</f>
        <v>333</v>
      </c>
      <c r="E131" s="77"/>
      <c r="F131" s="76">
        <f>ROUND(F$9*$A$131/1000*($F$19/$D$19)^F$10,0)</f>
        <v>538</v>
      </c>
      <c r="G131" s="80"/>
    </row>
    <row r="132" spans="1:7" x14ac:dyDescent="0.25">
      <c r="A132" s="104">
        <v>580</v>
      </c>
      <c r="B132" s="228"/>
      <c r="C132" s="230"/>
      <c r="D132" s="75"/>
      <c r="E132" s="76">
        <f>ROUND(E$9*$A$132/1000*($F$19/$D$19)^E$10,0)</f>
        <v>272</v>
      </c>
      <c r="F132" s="77"/>
      <c r="G132" s="78">
        <f>ROUND(G$9*$A$132/1000*($F$19/$D$19)^G$10,0)</f>
        <v>423</v>
      </c>
    </row>
    <row r="133" spans="1:7" x14ac:dyDescent="0.25">
      <c r="A133" s="104">
        <v>600</v>
      </c>
      <c r="B133" s="228"/>
      <c r="C133" s="230"/>
      <c r="D133" s="79">
        <f>ROUND(D$9*$A$133/1000*($F$19/$D$19)^D$10,0)</f>
        <v>357</v>
      </c>
      <c r="E133" s="77"/>
      <c r="F133" s="76">
        <f>ROUND(F$9*$A$133/1000*($F$19/$D$19)^F$10,0)</f>
        <v>576</v>
      </c>
      <c r="G133" s="80"/>
    </row>
    <row r="134" spans="1:7" x14ac:dyDescent="0.25">
      <c r="A134" s="104">
        <v>640</v>
      </c>
      <c r="B134" s="228"/>
      <c r="C134" s="230"/>
      <c r="D134" s="79">
        <f>ROUND(D$9*$A$134/1000*($F$19/$D$19)^D$10,0)</f>
        <v>381</v>
      </c>
      <c r="E134" s="76">
        <f>ROUND(E$9*$A$134/1000*($F$19/$D$19)^E$10,0)</f>
        <v>300</v>
      </c>
      <c r="F134" s="76">
        <f>ROUND(F$9*$A$134/1000*($F$19/$D$19)^F$10,0)</f>
        <v>614</v>
      </c>
      <c r="G134" s="78">
        <f>ROUND(G$9*$A$134/1000*($F$19/$D$19)^G$10,0)</f>
        <v>467</v>
      </c>
    </row>
    <row r="135" spans="1:7" x14ac:dyDescent="0.25">
      <c r="A135" s="104">
        <v>680</v>
      </c>
      <c r="B135" s="228"/>
      <c r="C135" s="230"/>
      <c r="D135" s="79">
        <f>ROUND(D$9*$A$135/1000*($F$19/$D$19)^D$10,0)</f>
        <v>405</v>
      </c>
      <c r="E135" s="77"/>
      <c r="F135" s="76">
        <f>ROUND(F$9*$A$135/1000*($F$19/$D$19)^F$10,0)</f>
        <v>653</v>
      </c>
      <c r="G135" s="80"/>
    </row>
    <row r="136" spans="1:7" x14ac:dyDescent="0.25">
      <c r="A136" s="104">
        <v>700</v>
      </c>
      <c r="B136" s="228"/>
      <c r="C136" s="230"/>
      <c r="D136" s="75"/>
      <c r="E136" s="76">
        <f>ROUND(E$9*$A$136/1000*($F$19/$D$19)^E$10,0)</f>
        <v>328</v>
      </c>
      <c r="F136" s="77"/>
      <c r="G136" s="78">
        <f>ROUND(G$9*$A$136/1000*($F$19/$D$19)^G$10,0)</f>
        <v>510</v>
      </c>
    </row>
    <row r="137" spans="1:7" x14ac:dyDescent="0.25">
      <c r="A137" s="104">
        <v>720</v>
      </c>
      <c r="B137" s="228"/>
      <c r="C137" s="230"/>
      <c r="D137" s="79">
        <f>ROUND(D$9*$A$137/1000*($F$19/$D$19)^D$10,0)</f>
        <v>428</v>
      </c>
      <c r="E137" s="77"/>
      <c r="F137" s="76">
        <f>ROUND(F$9*$A$137/1000*($F$19/$D$19)^F$10,0)</f>
        <v>691</v>
      </c>
      <c r="G137" s="80"/>
    </row>
    <row r="138" spans="1:7" x14ac:dyDescent="0.25">
      <c r="A138" s="104">
        <v>760</v>
      </c>
      <c r="B138" s="228"/>
      <c r="C138" s="230"/>
      <c r="D138" s="79">
        <f>ROUND(D$9*$A$138/1000*($F$19/$D$19)^D$10,0)</f>
        <v>452</v>
      </c>
      <c r="E138" s="76">
        <f>ROUND(E$9*$A$138/1000*($F$19/$D$19)^E$10,0)</f>
        <v>356</v>
      </c>
      <c r="F138" s="76">
        <f>ROUND(F$9*$A$138/1000*($F$19/$D$19)^F$10,0)</f>
        <v>730</v>
      </c>
      <c r="G138" s="78">
        <f>ROUND(G$9*$A$138/1000*($F$19/$D$19)^G$10,0)</f>
        <v>554</v>
      </c>
    </row>
    <row r="139" spans="1:7" x14ac:dyDescent="0.25">
      <c r="A139" s="104">
        <v>800</v>
      </c>
      <c r="B139" s="228"/>
      <c r="C139" s="230"/>
      <c r="D139" s="79">
        <f>ROUND(D$9*$A$139/1000*($F$19/$D$19)^D$10,0)</f>
        <v>476</v>
      </c>
      <c r="E139" s="77"/>
      <c r="F139" s="76">
        <f>ROUND(F$9*$A$139/1000*($F$19/$D$19)^F$10,0)</f>
        <v>768</v>
      </c>
      <c r="G139" s="80"/>
    </row>
    <row r="140" spans="1:7" x14ac:dyDescent="0.25">
      <c r="A140" s="104">
        <v>820</v>
      </c>
      <c r="B140" s="228"/>
      <c r="C140" s="230"/>
      <c r="D140" s="75"/>
      <c r="E140" s="76">
        <f>ROUND(E$9*$A$140/1000*($F$19/$D$19)^E$10,0)</f>
        <v>385</v>
      </c>
      <c r="F140" s="77"/>
      <c r="G140" s="78">
        <f>ROUND(G$9*$A$140/1000*($F$19/$D$19)^G$10,0)</f>
        <v>598</v>
      </c>
    </row>
    <row r="141" spans="1:7" x14ac:dyDescent="0.25">
      <c r="A141" s="104">
        <v>840</v>
      </c>
      <c r="B141" s="228"/>
      <c r="C141" s="230"/>
      <c r="D141" s="79">
        <f>ROUND(D$9*$A$141/1000*($F$19/$D$19)^D$10,0)</f>
        <v>500</v>
      </c>
      <c r="E141" s="77"/>
      <c r="F141" s="76">
        <f>ROUND(F$9*$A$141/1000*($F$19/$D$19)^F$10,0)</f>
        <v>806</v>
      </c>
      <c r="G141" s="80"/>
    </row>
    <row r="142" spans="1:7" x14ac:dyDescent="0.25">
      <c r="A142" s="104">
        <v>880</v>
      </c>
      <c r="B142" s="228"/>
      <c r="C142" s="230"/>
      <c r="D142" s="79">
        <f>ROUND(D$9*$A$142/1000*($F$19/$D$19)^D$10,0)</f>
        <v>524</v>
      </c>
      <c r="E142" s="76">
        <f>ROUND(E$9*$A$142/1000*($F$19/$D$19)^E$10,0)</f>
        <v>413</v>
      </c>
      <c r="F142" s="76">
        <f>ROUND(F$9*$A$142/1000*($F$19/$D$19)^F$10,0)</f>
        <v>845</v>
      </c>
      <c r="G142" s="78">
        <f>ROUND(G$9*$A$142/1000*($F$19/$D$19)^G$10,0)</f>
        <v>642</v>
      </c>
    </row>
    <row r="143" spans="1:7" x14ac:dyDescent="0.25">
      <c r="A143" s="104">
        <v>920</v>
      </c>
      <c r="B143" s="228"/>
      <c r="C143" s="230"/>
      <c r="D143" s="79">
        <f>ROUND(D$9*$A$143/1000*($F$19/$D$19)^D$10,0)</f>
        <v>547</v>
      </c>
      <c r="E143" s="77"/>
      <c r="F143" s="76">
        <f>ROUND(F$9*$A$143/1000*($F$19/$D$19)^F$10,0)</f>
        <v>883</v>
      </c>
      <c r="G143" s="80"/>
    </row>
    <row r="144" spans="1:7" x14ac:dyDescent="0.25">
      <c r="A144" s="104">
        <v>940</v>
      </c>
      <c r="B144" s="228"/>
      <c r="C144" s="230"/>
      <c r="D144" s="75"/>
      <c r="E144" s="76">
        <f>ROUND(E$9*$A$144/1000*($F$19/$D$19)^E$10,0)</f>
        <v>441</v>
      </c>
      <c r="F144" s="77"/>
      <c r="G144" s="78">
        <f>ROUND(G$9*$A$144/1000*($F$19/$D$19)^G$10,0)</f>
        <v>685</v>
      </c>
    </row>
    <row r="145" spans="1:7" x14ac:dyDescent="0.25">
      <c r="A145" s="104">
        <v>960</v>
      </c>
      <c r="B145" s="228"/>
      <c r="C145" s="230"/>
      <c r="D145" s="79">
        <f>ROUND(D$9*$A$145/1000*($F$19/$D$19)^D$10,0)</f>
        <v>571</v>
      </c>
      <c r="E145" s="77"/>
      <c r="F145" s="76">
        <f>ROUND(F$9*$A$145/1000*($F$19/$D$19)^F$10,0)</f>
        <v>922</v>
      </c>
      <c r="G145" s="80"/>
    </row>
    <row r="146" spans="1:7" x14ac:dyDescent="0.25">
      <c r="A146" s="104">
        <v>1000</v>
      </c>
      <c r="B146" s="228"/>
      <c r="C146" s="230"/>
      <c r="D146" s="79">
        <f>ROUND(D$9*$A$146/1000*($F$19/$D$19)^D$10,0)</f>
        <v>595</v>
      </c>
      <c r="E146" s="76">
        <f>ROUND(E$9*$A$146/1000*($F$19/$D$19)^E$10,0)</f>
        <v>469</v>
      </c>
      <c r="F146" s="76">
        <f>ROUND(F$9*$A$146/1000*($F$19/$D$19)^F$10,0)</f>
        <v>960</v>
      </c>
      <c r="G146" s="78">
        <f>ROUND(G$9*$A$146/1000*($F$19/$D$19)^G$10,0)</f>
        <v>729</v>
      </c>
    </row>
    <row r="147" spans="1:7" x14ac:dyDescent="0.25">
      <c r="A147" s="104">
        <v>1040</v>
      </c>
      <c r="B147" s="228"/>
      <c r="C147" s="230"/>
      <c r="D147" s="79">
        <f>ROUND(D$9*$A$147/1000*($F$19/$D$19)^D$10,0)</f>
        <v>619</v>
      </c>
      <c r="E147" s="77"/>
      <c r="F147" s="76">
        <f>ROUND(F$9*$A$147/1000*($F$19/$D$19)^F$10,0)</f>
        <v>998</v>
      </c>
      <c r="G147" s="80"/>
    </row>
    <row r="148" spans="1:7" x14ac:dyDescent="0.25">
      <c r="A148" s="104">
        <v>1060</v>
      </c>
      <c r="B148" s="228"/>
      <c r="C148" s="230"/>
      <c r="D148" s="75"/>
      <c r="E148" s="76">
        <f>ROUND(E$9*$A$148/1000*($F$19/$D$19)^E$10,0)</f>
        <v>497</v>
      </c>
      <c r="F148" s="77"/>
      <c r="G148" s="78">
        <f>ROUND(G$9*$A$148/1000*($F$19/$D$19)^G$10,0)</f>
        <v>773</v>
      </c>
    </row>
    <row r="149" spans="1:7" x14ac:dyDescent="0.25">
      <c r="A149" s="104">
        <v>1080</v>
      </c>
      <c r="B149" s="228"/>
      <c r="C149" s="230"/>
      <c r="D149" s="79">
        <f>ROUND(D$9*$A$149/1000*($F$19/$D$19)^D$10,0)</f>
        <v>643</v>
      </c>
      <c r="E149" s="77"/>
      <c r="F149" s="76">
        <f>ROUND(F$9*$A$149/1000*($F$19/$D$19)^F$10,0)</f>
        <v>1037</v>
      </c>
      <c r="G149" s="80"/>
    </row>
    <row r="150" spans="1:7" x14ac:dyDescent="0.25">
      <c r="A150" s="104">
        <v>1120</v>
      </c>
      <c r="B150" s="228"/>
      <c r="C150" s="230"/>
      <c r="D150" s="79">
        <f>ROUND(D$9*$A$150/1000*($F$19/$D$19)^D$10,0)</f>
        <v>666</v>
      </c>
      <c r="E150" s="76">
        <f>ROUND(E$9*$A$150/1000*($F$19/$D$19)^E$10,0)</f>
        <v>525</v>
      </c>
      <c r="F150" s="76">
        <f>ROUND(F$9*$A$150/1000*($F$19/$D$19)^F$10,0)</f>
        <v>1075</v>
      </c>
      <c r="G150" s="78">
        <f>ROUND(G$9*$A$150/1000*($F$19/$D$19)^G$10,0)</f>
        <v>816</v>
      </c>
    </row>
    <row r="151" spans="1:7" x14ac:dyDescent="0.25">
      <c r="A151" s="104">
        <v>1160</v>
      </c>
      <c r="B151" s="228"/>
      <c r="C151" s="230"/>
      <c r="D151" s="79">
        <f>ROUND(D$9*$A$151/1000*($F$19/$D$19)^D$10,0)</f>
        <v>690</v>
      </c>
      <c r="E151" s="77"/>
      <c r="F151" s="76">
        <f>ROUND(F$9*$A$151/1000*($F$19/$D$19)^F$10,0)</f>
        <v>1114</v>
      </c>
      <c r="G151" s="80"/>
    </row>
    <row r="152" spans="1:7" x14ac:dyDescent="0.25">
      <c r="A152" s="104">
        <v>1180</v>
      </c>
      <c r="B152" s="228"/>
      <c r="C152" s="230"/>
      <c r="D152" s="75"/>
      <c r="E152" s="76">
        <f>ROUND(E$9*$A$152/1000*($F$19/$D$19)^E$10,0)</f>
        <v>553</v>
      </c>
      <c r="F152" s="77"/>
      <c r="G152" s="78">
        <f>ROUND(G$9*$A$152/1000*($F$19/$D$19)^G$10,0)</f>
        <v>860</v>
      </c>
    </row>
    <row r="153" spans="1:7" x14ac:dyDescent="0.25">
      <c r="A153" s="105">
        <v>1200</v>
      </c>
      <c r="B153" s="228"/>
      <c r="C153" s="230"/>
      <c r="D153" s="79">
        <f>ROUND(D$9*$A$153/1000*($F$19/$D$19)^D$10,0)</f>
        <v>714</v>
      </c>
      <c r="E153" s="77"/>
      <c r="F153" s="76">
        <f>ROUND(F$9*$A$153/1000*($F$19/$D$19)^F$10,0)</f>
        <v>1152</v>
      </c>
      <c r="G153" s="80"/>
    </row>
    <row r="154" spans="1:7" x14ac:dyDescent="0.25">
      <c r="A154" s="105">
        <v>1240</v>
      </c>
      <c r="B154" s="228"/>
      <c r="C154" s="230"/>
      <c r="D154" s="79">
        <f>ROUND(D$9*$A$154/1000*($F$19/$D$19)^D$10,0)</f>
        <v>738</v>
      </c>
      <c r="E154" s="76">
        <f>ROUND(E$9*$A$154/1000*($F$19/$D$19)^E$10,0)</f>
        <v>582</v>
      </c>
      <c r="F154" s="76">
        <f>ROUND(F$9*$A$154/1000*($F$19/$D$19)^F$10,0)</f>
        <v>1190</v>
      </c>
      <c r="G154" s="78">
        <f>ROUND(G$9*$A$154/1000*($F$19/$D$19)^G$10,0)</f>
        <v>904</v>
      </c>
    </row>
    <row r="155" spans="1:7" x14ac:dyDescent="0.25">
      <c r="A155" s="105">
        <v>1280</v>
      </c>
      <c r="B155" s="228"/>
      <c r="C155" s="230"/>
      <c r="D155" s="79">
        <f>ROUND(D$9*$A$155/1000*($F$19/$D$19)^D$10,0)</f>
        <v>762</v>
      </c>
      <c r="E155" s="77"/>
      <c r="F155" s="76">
        <f>ROUND(F$9*$A$155/1000*($F$19/$D$19)^F$10,0)</f>
        <v>1229</v>
      </c>
      <c r="G155" s="80"/>
    </row>
    <row r="156" spans="1:7" x14ac:dyDescent="0.25">
      <c r="A156" s="105">
        <v>1300</v>
      </c>
      <c r="B156" s="228"/>
      <c r="C156" s="230"/>
      <c r="D156" s="75"/>
      <c r="E156" s="76">
        <f>ROUND(E$9*$A$156/1000*($F$19/$D$19)^E$10,0)</f>
        <v>610</v>
      </c>
      <c r="F156" s="77"/>
      <c r="G156" s="78">
        <f>ROUND(G$9*$A$156/1000*($F$19/$D$19)^G$10,0)</f>
        <v>948</v>
      </c>
    </row>
    <row r="157" spans="1:7" x14ac:dyDescent="0.25">
      <c r="A157" s="105">
        <v>1320</v>
      </c>
      <c r="B157" s="228"/>
      <c r="C157" s="230"/>
      <c r="D157" s="79">
        <f>ROUND(D$9*$A$157/1000*($F$19/$D$19)^D$10,0)</f>
        <v>785</v>
      </c>
      <c r="E157" s="77"/>
      <c r="F157" s="76">
        <f>ROUND(F$9*$A$157/1000*($F$19/$D$19)^F$10,0)</f>
        <v>1267</v>
      </c>
      <c r="G157" s="80"/>
    </row>
    <row r="158" spans="1:7" x14ac:dyDescent="0.25">
      <c r="A158" s="105">
        <v>1360</v>
      </c>
      <c r="B158" s="228"/>
      <c r="C158" s="230"/>
      <c r="D158" s="79">
        <f>ROUND(D$9*$A$158/1000*($F$19/$D$19)^D$10,0)</f>
        <v>809</v>
      </c>
      <c r="E158" s="76">
        <f>ROUND(E$9*$A$158/1000*($F$19/$D$19)^E$10,0)</f>
        <v>638</v>
      </c>
      <c r="F158" s="76">
        <f>ROUND(F$9*$A$158/1000*($F$19/$D$19)^F$10,0)</f>
        <v>1306</v>
      </c>
      <c r="G158" s="78">
        <f>ROUND(G$9*$A$158/1000*($F$19/$D$19)^G$10,0)</f>
        <v>991</v>
      </c>
    </row>
    <row r="159" spans="1:7" x14ac:dyDescent="0.25">
      <c r="A159" s="105">
        <v>1400</v>
      </c>
      <c r="B159" s="228"/>
      <c r="C159" s="230"/>
      <c r="D159" s="79">
        <f>ROUND(D$9*$A$159/1000*($F$19/$D$19)^D$10,0)</f>
        <v>833</v>
      </c>
      <c r="E159" s="77"/>
      <c r="F159" s="76">
        <f>ROUND(F$9*$A$159/1000*($F$19/$D$19)^F$10,0)</f>
        <v>1344</v>
      </c>
      <c r="G159" s="80"/>
    </row>
    <row r="160" spans="1:7" x14ac:dyDescent="0.25">
      <c r="A160" s="105">
        <v>1420</v>
      </c>
      <c r="B160" s="228"/>
      <c r="C160" s="230"/>
      <c r="D160" s="75"/>
      <c r="E160" s="76">
        <f>ROUND(E$9*$A$160/1000*($F$19/$D$19)^E$10,0)</f>
        <v>666</v>
      </c>
      <c r="F160" s="77"/>
      <c r="G160" s="78">
        <f>ROUND(G$9*$A$160/1000*($F$19/$D$19)^G$10,0)</f>
        <v>1035</v>
      </c>
    </row>
    <row r="161" spans="1:7" x14ac:dyDescent="0.25">
      <c r="A161" s="105">
        <v>1440</v>
      </c>
      <c r="B161" s="228"/>
      <c r="C161" s="230"/>
      <c r="D161" s="79">
        <f>ROUND(D$9*$A$161/1000*($F$19/$D$19)^D$10,0)</f>
        <v>857</v>
      </c>
      <c r="E161" s="77"/>
      <c r="F161" s="76">
        <f>ROUND(F$9*$A$161/1000*($F$19/$D$19)^F$10,0)</f>
        <v>1382</v>
      </c>
      <c r="G161" s="80"/>
    </row>
    <row r="162" spans="1:7" x14ac:dyDescent="0.25">
      <c r="A162" s="105">
        <v>1480</v>
      </c>
      <c r="B162" s="228"/>
      <c r="C162" s="230"/>
      <c r="D162" s="79">
        <f>ROUND(D$9*$A$162/1000*($F$19/$D$19)^D$10,0)</f>
        <v>881</v>
      </c>
      <c r="E162" s="76">
        <f>ROUND(E$9*$A$162/1000*($F$19/$D$19)^E$10,0)</f>
        <v>694</v>
      </c>
      <c r="F162" s="76">
        <f>ROUND(F$9*$A$162/1000*($F$19/$D$19)^F$10,0)</f>
        <v>1421</v>
      </c>
      <c r="G162" s="78">
        <f>ROUND(G$9*$A$162/1000*($F$19/$D$19)^G$10,0)</f>
        <v>1079</v>
      </c>
    </row>
    <row r="163" spans="1:7" x14ac:dyDescent="0.25">
      <c r="A163" s="105">
        <v>1520</v>
      </c>
      <c r="B163" s="228"/>
      <c r="C163" s="230"/>
      <c r="D163" s="79">
        <f>ROUND(D$9*$A$163/1000*($F$19/$D$19)^D$10,0)</f>
        <v>904</v>
      </c>
      <c r="E163" s="77"/>
      <c r="F163" s="76">
        <f>ROUND(F$9*$A$163/1000*($F$19/$D$19)^F$10,0)</f>
        <v>1459</v>
      </c>
      <c r="G163" s="80"/>
    </row>
    <row r="164" spans="1:7" x14ac:dyDescent="0.25">
      <c r="A164" s="105">
        <v>1540</v>
      </c>
      <c r="B164" s="228"/>
      <c r="C164" s="230"/>
      <c r="D164" s="75"/>
      <c r="E164" s="76">
        <f>ROUND(E$9*$A$164/1000*($F$19/$D$19)^E$10,0)</f>
        <v>722</v>
      </c>
      <c r="F164" s="77"/>
      <c r="G164" s="78">
        <f>ROUND(G$9*$A$164/1000*($F$19/$D$19)^G$10,0)</f>
        <v>1123</v>
      </c>
    </row>
    <row r="165" spans="1:7" x14ac:dyDescent="0.25">
      <c r="A165" s="105">
        <v>1560</v>
      </c>
      <c r="B165" s="228"/>
      <c r="C165" s="230"/>
      <c r="D165" s="79">
        <f>ROUND(D$9*$A$165/1000*($F$19/$D$19)^D$10,0)</f>
        <v>928</v>
      </c>
      <c r="E165" s="77"/>
      <c r="F165" s="76">
        <f>ROUND(F$9*$A$165/1000*($F$19/$D$19)^F$10,0)</f>
        <v>1498</v>
      </c>
      <c r="G165" s="80"/>
    </row>
    <row r="166" spans="1:7" x14ac:dyDescent="0.25">
      <c r="A166" s="105">
        <v>1600</v>
      </c>
      <c r="B166" s="228"/>
      <c r="C166" s="230"/>
      <c r="D166" s="79">
        <f>ROUND(D$9*$A$166/1000*($F$19/$D$19)^D$10,0)</f>
        <v>952</v>
      </c>
      <c r="E166" s="76">
        <f>ROUND(E$9*$A$166/1000*($F$19/$D$19)^E$10,0)</f>
        <v>750</v>
      </c>
      <c r="F166" s="76">
        <f>ROUND(F$9*$A$166/1000*($F$19/$D$19)^F$10,0)</f>
        <v>1536</v>
      </c>
      <c r="G166" s="78">
        <f>ROUND(G$9*$A$166/1000*($F$19/$D$19)^G$10,0)</f>
        <v>1166</v>
      </c>
    </row>
    <row r="167" spans="1:7" x14ac:dyDescent="0.25">
      <c r="A167" s="105">
        <v>1640</v>
      </c>
      <c r="B167" s="228"/>
      <c r="C167" s="230"/>
      <c r="D167" s="79">
        <f>ROUND(D$9*$A$167/1000*($F$19/$D$19)^D$10,0)</f>
        <v>976</v>
      </c>
      <c r="E167" s="77"/>
      <c r="F167" s="76">
        <f>ROUND(F$9*$A$167/1000*($F$19/$D$19)^F$10,0)</f>
        <v>1574</v>
      </c>
      <c r="G167" s="80"/>
    </row>
    <row r="168" spans="1:7" x14ac:dyDescent="0.25">
      <c r="A168" s="105">
        <v>1660</v>
      </c>
      <c r="B168" s="228"/>
      <c r="C168" s="230"/>
      <c r="D168" s="75"/>
      <c r="E168" s="76">
        <f>ROUND(E$9*$A$168/1000*($F$19/$D$19)^E$10,0)</f>
        <v>779</v>
      </c>
      <c r="F168" s="77"/>
      <c r="G168" s="78">
        <f>ROUND(G$9*$A$168/1000*($F$19/$D$19)^G$10,0)</f>
        <v>1210</v>
      </c>
    </row>
    <row r="169" spans="1:7" x14ac:dyDescent="0.25">
      <c r="A169" s="105">
        <v>1680</v>
      </c>
      <c r="B169" s="228"/>
      <c r="C169" s="230"/>
      <c r="D169" s="79">
        <f>ROUND(D$9*$A$169/1000*($F$19/$D$19)^D$10,0)</f>
        <v>1000</v>
      </c>
      <c r="E169" s="77"/>
      <c r="F169" s="76">
        <f>ROUND(F$9*$A$169/1000*($F$19/$D$19)^F$10,0)</f>
        <v>1613</v>
      </c>
      <c r="G169" s="80"/>
    </row>
    <row r="170" spans="1:7" x14ac:dyDescent="0.25">
      <c r="A170" s="105">
        <v>1720</v>
      </c>
      <c r="B170" s="228"/>
      <c r="C170" s="230"/>
      <c r="D170" s="79">
        <f>ROUND(D$9*$A$170/1000*($F$19/$D$19)^D$10,0)</f>
        <v>1023</v>
      </c>
      <c r="E170" s="76">
        <f>ROUND(E$9*$A$170/1000*($F$19/$D$19)^E$10,0)</f>
        <v>807</v>
      </c>
      <c r="F170" s="76">
        <f>ROUND(F$9*$A$170/1000*($F$19/$D$19)^F$10,0)</f>
        <v>1651</v>
      </c>
      <c r="G170" s="78">
        <f>ROUND(G$9*$A$170/1000*($F$19/$D$19)^G$10,0)</f>
        <v>1254</v>
      </c>
    </row>
    <row r="171" spans="1:7" x14ac:dyDescent="0.25">
      <c r="A171" s="105">
        <v>1760</v>
      </c>
      <c r="B171" s="228"/>
      <c r="C171" s="230"/>
      <c r="D171" s="79">
        <f>ROUND(D$9*$A$171/1000*($F$19/$D$19)^D$10,0)</f>
        <v>1047</v>
      </c>
      <c r="E171" s="77"/>
      <c r="F171" s="76">
        <f>ROUND(F$9*$A$171/1000*($F$19/$D$19)^F$10,0)</f>
        <v>1690</v>
      </c>
      <c r="G171" s="80"/>
    </row>
    <row r="172" spans="1:7" x14ac:dyDescent="0.25">
      <c r="A172" s="105">
        <v>1780</v>
      </c>
      <c r="B172" s="228"/>
      <c r="C172" s="230"/>
      <c r="D172" s="75"/>
      <c r="E172" s="76">
        <f>ROUND(E$9*$A$172/1000*($F$19/$D$19)^E$10,0)</f>
        <v>835</v>
      </c>
      <c r="F172" s="77"/>
      <c r="G172" s="78">
        <f>ROUND(G$9*$A$172/1000*($F$19/$D$19)^G$10,0)</f>
        <v>1298</v>
      </c>
    </row>
    <row r="173" spans="1:7" x14ac:dyDescent="0.25">
      <c r="A173" s="105">
        <v>1800</v>
      </c>
      <c r="B173" s="228"/>
      <c r="C173" s="230"/>
      <c r="D173" s="79">
        <f>ROUND(D$9*$A$173/1000*($F$19/$D$19)^D$10,0)</f>
        <v>1071</v>
      </c>
      <c r="E173" s="77"/>
      <c r="F173" s="76">
        <f>ROUND(F$9*$A$173/1000*($F$19/$D$19)^F$10,0)</f>
        <v>1728</v>
      </c>
      <c r="G173" s="80"/>
    </row>
    <row r="174" spans="1:7" x14ac:dyDescent="0.25">
      <c r="A174" s="105">
        <v>1840</v>
      </c>
      <c r="B174" s="228"/>
      <c r="C174" s="230"/>
      <c r="D174" s="79">
        <f>ROUND(D$9*$A$174/1000*($F$19/$D$19)^D$10,0)</f>
        <v>1095</v>
      </c>
      <c r="E174" s="76">
        <f>ROUND(E$9*$A$174/1000*($F$19/$D$19)^E$10,0)</f>
        <v>863</v>
      </c>
      <c r="F174" s="76">
        <f>ROUND(F$9*$A$174/1000*($F$19/$D$19)^F$10,0)</f>
        <v>1766</v>
      </c>
      <c r="G174" s="78">
        <f>ROUND(G$9*$A$174/1000*($F$19/$D$19)^G$10,0)</f>
        <v>1341</v>
      </c>
    </row>
    <row r="175" spans="1:7" x14ac:dyDescent="0.25">
      <c r="A175" s="105">
        <v>1880</v>
      </c>
      <c r="B175" s="228"/>
      <c r="C175" s="230"/>
      <c r="D175" s="79">
        <f>ROUND(D$9*$A$175/1000*($F$19/$D$19)^D$10,0)</f>
        <v>1119</v>
      </c>
      <c r="E175" s="77"/>
      <c r="F175" s="76">
        <f>ROUND(F$9*$A$175/1000*($F$19/$D$19)^F$10,0)</f>
        <v>1805</v>
      </c>
      <c r="G175" s="80"/>
    </row>
    <row r="176" spans="1:7" x14ac:dyDescent="0.25">
      <c r="A176" s="105">
        <v>1900</v>
      </c>
      <c r="B176" s="228"/>
      <c r="C176" s="230"/>
      <c r="D176" s="75"/>
      <c r="E176" s="76">
        <f>ROUND(E$9*$A$176/1000*($F$19/$D$19)^E$10,0)</f>
        <v>891</v>
      </c>
      <c r="F176" s="77"/>
      <c r="G176" s="78">
        <f>ROUND(G$9*$A$176/1000*($F$19/$D$19)^G$10,0)</f>
        <v>1385</v>
      </c>
    </row>
    <row r="177" spans="1:7" x14ac:dyDescent="0.25">
      <c r="A177" s="105">
        <v>1920</v>
      </c>
      <c r="B177" s="228"/>
      <c r="C177" s="230"/>
      <c r="D177" s="79">
        <f>ROUND(D$9*$A$177/1000*($F$19/$D$19)^D$10,0)</f>
        <v>1142</v>
      </c>
      <c r="E177" s="77"/>
      <c r="F177" s="76">
        <f>ROUND(F$9*$A$177/1000*($F$19/$D$19)^F$10,0)</f>
        <v>1843</v>
      </c>
      <c r="G177" s="80"/>
    </row>
    <row r="178" spans="1:7" x14ac:dyDescent="0.25">
      <c r="A178" s="105">
        <v>1960</v>
      </c>
      <c r="B178" s="228"/>
      <c r="C178" s="230"/>
      <c r="D178" s="79">
        <f>ROUND(D$9*$A$178/1000*($F$19/$D$19)^D$10,0)</f>
        <v>1166</v>
      </c>
      <c r="E178" s="76">
        <f>ROUND(E$9*$A$178/1000*($F$19/$D$19)^E$10,0)</f>
        <v>919</v>
      </c>
      <c r="F178" s="76">
        <f>ROUND(F$9*$A$178/1000*($F$19/$D$19)^F$10,0)</f>
        <v>1882</v>
      </c>
      <c r="G178" s="78">
        <f>ROUND(G$9*$A$178/1000*($F$19/$D$19)^G$10,0)</f>
        <v>1429</v>
      </c>
    </row>
    <row r="179" spans="1:7" x14ac:dyDescent="0.25">
      <c r="A179" s="105">
        <v>2000</v>
      </c>
      <c r="B179" s="228"/>
      <c r="C179" s="230"/>
      <c r="D179" s="79">
        <f>ROUND(D$9*$A$179/1000*($F$19/$D$19)^D$10,0)</f>
        <v>1190</v>
      </c>
      <c r="E179" s="77"/>
      <c r="F179" s="76">
        <f>ROUND(F$9*$A$179/1000*($F$19/$D$19)^F$10,0)</f>
        <v>1920</v>
      </c>
      <c r="G179" s="80"/>
    </row>
    <row r="180" spans="1:7" x14ac:dyDescent="0.25">
      <c r="A180" s="105">
        <v>2020</v>
      </c>
      <c r="B180" s="228"/>
      <c r="C180" s="230"/>
      <c r="D180" s="75"/>
      <c r="E180" s="76">
        <f>ROUND(E$9*$A$180/1000*($F$19/$D$19)^E$10,0)</f>
        <v>947</v>
      </c>
      <c r="F180" s="77"/>
      <c r="G180" s="78">
        <f>ROUND(G$9*$A$180/1000*($F$19/$D$19)^G$10,0)</f>
        <v>1473</v>
      </c>
    </row>
    <row r="181" spans="1:7" x14ac:dyDescent="0.25">
      <c r="A181" s="105">
        <v>2040</v>
      </c>
      <c r="B181" s="228"/>
      <c r="C181" s="230"/>
      <c r="D181" s="79">
        <f>ROUND(D$9*$A$181/1000*($F$19/$D$19)^D$10,0)</f>
        <v>1214</v>
      </c>
      <c r="E181" s="77"/>
      <c r="F181" s="76">
        <f>ROUND(F$9*$A$181/1000*($F$19/$D$19)^F$10,0)</f>
        <v>1958</v>
      </c>
      <c r="G181" s="80"/>
    </row>
    <row r="182" spans="1:7" x14ac:dyDescent="0.25">
      <c r="A182" s="105">
        <v>2080</v>
      </c>
      <c r="B182" s="228"/>
      <c r="C182" s="230"/>
      <c r="D182" s="79">
        <f>ROUND(D$9*$A$182/1000*($F$19/$D$19)^D$10,0)</f>
        <v>1238</v>
      </c>
      <c r="E182" s="76">
        <f>ROUND(E$9*$A$182/1000*($F$19/$D$19)^E$10,0)</f>
        <v>976</v>
      </c>
      <c r="F182" s="76">
        <f>ROUND(F$9*$A$182/1000*($F$19/$D$19)^F$10,0)</f>
        <v>1997</v>
      </c>
      <c r="G182" s="78">
        <f>ROUND(G$9*$A$182/1000*($F$19/$D$19)^G$10,0)</f>
        <v>1516</v>
      </c>
    </row>
    <row r="183" spans="1:7" x14ac:dyDescent="0.25">
      <c r="A183" s="105">
        <v>2120</v>
      </c>
      <c r="B183" s="228"/>
      <c r="C183" s="230"/>
      <c r="D183" s="79">
        <f>ROUND(D$9*$A$183/1000*($F$19/$D$19)^D$10,0)</f>
        <v>1261</v>
      </c>
      <c r="E183" s="77"/>
      <c r="F183" s="76">
        <f>ROUND(F$9*$A$183/1000*($F$19/$D$19)^F$10,0)</f>
        <v>2035</v>
      </c>
      <c r="G183" s="80"/>
    </row>
    <row r="184" spans="1:7" x14ac:dyDescent="0.25">
      <c r="A184" s="105">
        <v>2140</v>
      </c>
      <c r="B184" s="228"/>
      <c r="C184" s="230"/>
      <c r="D184" s="75"/>
      <c r="E184" s="76">
        <f>ROUND(E$9*$A$184/1000*($F$19/$D$19)^E$10,0)</f>
        <v>1004</v>
      </c>
      <c r="F184" s="77"/>
      <c r="G184" s="78">
        <f>ROUND(G$9*$A$184/1000*($F$19/$D$19)^G$10,0)</f>
        <v>1560</v>
      </c>
    </row>
    <row r="185" spans="1:7" x14ac:dyDescent="0.25">
      <c r="A185" s="105">
        <v>2160</v>
      </c>
      <c r="B185" s="228"/>
      <c r="C185" s="230"/>
      <c r="D185" s="79">
        <f>ROUND(D$9*$A$185/1000*($F$19/$D$19)^D$10,0)</f>
        <v>1285</v>
      </c>
      <c r="E185" s="77"/>
      <c r="F185" s="76">
        <f>ROUND(F$9*$A$185/1000*($F$19/$D$19)^F$10,0)</f>
        <v>2074</v>
      </c>
      <c r="G185" s="80"/>
    </row>
    <row r="186" spans="1:7" x14ac:dyDescent="0.25">
      <c r="A186" s="105">
        <v>2200</v>
      </c>
      <c r="B186" s="228"/>
      <c r="C186" s="230"/>
      <c r="D186" s="79">
        <f>ROUND(D$9*$A$186/1000*($F$19/$D$19)^D$10,0)</f>
        <v>1309</v>
      </c>
      <c r="E186" s="76">
        <f>ROUND(E$9*$A$186/1000*($F$19/$D$19)^E$10,0)</f>
        <v>1032</v>
      </c>
      <c r="F186" s="76">
        <f>ROUND(F$9*$A$186/1000*($F$19/$D$19)^F$10,0)</f>
        <v>2112</v>
      </c>
      <c r="G186" s="78">
        <f>ROUND(G$9*$A$186/1000*($F$19/$D$19)^G$10,0)</f>
        <v>1604</v>
      </c>
    </row>
    <row r="187" spans="1:7" x14ac:dyDescent="0.25">
      <c r="A187" s="105">
        <v>2240</v>
      </c>
      <c r="B187" s="228"/>
      <c r="C187" s="230"/>
      <c r="D187" s="79">
        <f>ROUND(D$9*$A$187/1000*($F$19/$D$19)^D$10,0)</f>
        <v>1333</v>
      </c>
      <c r="E187" s="77"/>
      <c r="F187" s="76">
        <f>ROUND(F$9*$A$187/1000*($F$19/$D$19)^F$10,0)</f>
        <v>2150</v>
      </c>
      <c r="G187" s="80"/>
    </row>
    <row r="188" spans="1:7" x14ac:dyDescent="0.25">
      <c r="A188" s="105">
        <v>2260</v>
      </c>
      <c r="B188" s="228"/>
      <c r="C188" s="230"/>
      <c r="D188" s="75"/>
      <c r="E188" s="76">
        <f>ROUND(E$9*$A$188/1000*($F$19/$D$19)^E$10,0)</f>
        <v>1060</v>
      </c>
      <c r="F188" s="77"/>
      <c r="G188" s="78">
        <f>ROUND(G$9*$A$188/1000*($F$19/$D$19)^G$10,0)</f>
        <v>1648</v>
      </c>
    </row>
    <row r="189" spans="1:7" x14ac:dyDescent="0.25">
      <c r="A189" s="105">
        <v>2280</v>
      </c>
      <c r="B189" s="228"/>
      <c r="C189" s="230"/>
      <c r="D189" s="79">
        <f>ROUND(D$9*$A$189/1000*($F$19/$D$19)^D$10,0)</f>
        <v>1357</v>
      </c>
      <c r="E189" s="77"/>
      <c r="F189" s="76">
        <f>ROUND(F$9*$A$189/1000*($F$19/$D$19)^F$10,0)</f>
        <v>2189</v>
      </c>
      <c r="G189" s="80"/>
    </row>
    <row r="190" spans="1:7" x14ac:dyDescent="0.25">
      <c r="A190" s="105">
        <v>2320</v>
      </c>
      <c r="B190" s="228"/>
      <c r="C190" s="230"/>
      <c r="D190" s="79">
        <f>ROUND(D$9*$A$190/1000*($F$19/$D$19)^D$10,0)</f>
        <v>1380</v>
      </c>
      <c r="E190" s="76">
        <f>ROUND(E$9*$A$190/1000*($F$19/$D$19)^E$10,0)</f>
        <v>1088</v>
      </c>
      <c r="F190" s="76">
        <f>ROUND(F$9*$A$190/1000*($F$19/$D$19)^F$10,0)</f>
        <v>2227</v>
      </c>
      <c r="G190" s="78">
        <f>ROUND(G$9*$A$190/1000*($F$19/$D$19)^G$10,0)</f>
        <v>1691</v>
      </c>
    </row>
    <row r="191" spans="1:7" x14ac:dyDescent="0.25">
      <c r="A191" s="105">
        <v>2360</v>
      </c>
      <c r="B191" s="228"/>
      <c r="C191" s="230"/>
      <c r="D191" s="79">
        <f>ROUND(D$9*$A$191/1000*($F$19/$D$19)^D$10,0)</f>
        <v>1404</v>
      </c>
      <c r="E191" s="77"/>
      <c r="F191" s="76">
        <f>ROUND(F$9*$A$191/1000*($F$19/$D$19)^F$10,0)</f>
        <v>2266</v>
      </c>
      <c r="G191" s="80"/>
    </row>
    <row r="192" spans="1:7" x14ac:dyDescent="0.25">
      <c r="A192" s="105">
        <v>2380</v>
      </c>
      <c r="B192" s="228"/>
      <c r="C192" s="230"/>
      <c r="D192" s="75"/>
      <c r="E192" s="76">
        <f>ROUND(E$9*$A$192/1000*($F$19/$D$19)^E$10,0)</f>
        <v>1116</v>
      </c>
      <c r="F192" s="77"/>
      <c r="G192" s="78">
        <f>ROUND(G$9*$A$192/1000*($F$19/$D$19)^G$10,0)</f>
        <v>1735</v>
      </c>
    </row>
    <row r="193" spans="1:7" x14ac:dyDescent="0.25">
      <c r="A193" s="105">
        <v>2400</v>
      </c>
      <c r="B193" s="228"/>
      <c r="C193" s="230"/>
      <c r="D193" s="79">
        <f>ROUND(D$9*$A$193/1000*($F$19/$D$19)^D$10,0)</f>
        <v>1428</v>
      </c>
      <c r="E193" s="77"/>
      <c r="F193" s="76">
        <f>ROUND(F$9*$A$193/1000*($F$19/$D$19)^F$10,0)</f>
        <v>2304</v>
      </c>
      <c r="G193" s="80"/>
    </row>
    <row r="194" spans="1:7" x14ac:dyDescent="0.25">
      <c r="A194" s="105">
        <v>2440</v>
      </c>
      <c r="B194" s="235"/>
      <c r="C194" s="236"/>
      <c r="D194" s="79">
        <f>ROUND(D$9*$A$194/1000*($F$19/$D$19)^D$10,0)</f>
        <v>1452</v>
      </c>
      <c r="E194" s="106">
        <f>ROUND(E$9*$A$194/1000*($F$19/$D$19)^E$10,0)</f>
        <v>1144</v>
      </c>
      <c r="F194" s="106">
        <f>ROUND(F$9*$A$194/1000*($F$19/$D$19)^F$10,0)</f>
        <v>2342</v>
      </c>
      <c r="G194" s="124">
        <f>ROUND(G$9*$A$194/1000*($F$19/$D$19)^G$10,0)</f>
        <v>1779</v>
      </c>
    </row>
    <row r="195" spans="1:7" x14ac:dyDescent="0.25">
      <c r="A195" s="105">
        <v>2480</v>
      </c>
      <c r="B195" s="228"/>
      <c r="C195" s="230"/>
      <c r="D195" s="79">
        <f>ROUND(D$9*$A$195/1000*($F$19/$D$19)^D$10,0)</f>
        <v>1476</v>
      </c>
      <c r="E195" s="83"/>
      <c r="F195" s="106">
        <f>ROUND(F$9*$A$195/1000*($F$19/$D$19)^F$10,0)</f>
        <v>2381</v>
      </c>
      <c r="G195" s="123"/>
    </row>
    <row r="196" spans="1:7" x14ac:dyDescent="0.25">
      <c r="A196" s="105">
        <v>2500</v>
      </c>
      <c r="B196" s="228"/>
      <c r="C196" s="230"/>
      <c r="D196" s="75"/>
      <c r="E196" s="106">
        <f>ROUND(E$9*$A$196/1000*($F$19/$D$19)^E$10,0)</f>
        <v>1173</v>
      </c>
      <c r="F196" s="83"/>
      <c r="G196" s="124">
        <f>ROUND(G$9*$A$196/1000*($F$19/$D$19)^G$10,0)</f>
        <v>1823</v>
      </c>
    </row>
    <row r="197" spans="1:7" x14ac:dyDescent="0.25">
      <c r="A197" s="105">
        <v>2520</v>
      </c>
      <c r="B197" s="228"/>
      <c r="C197" s="230"/>
      <c r="D197" s="79">
        <f>ROUND(D$9*$A$197/1000*($F$19/$D$19)^D$10,0)</f>
        <v>1499</v>
      </c>
      <c r="E197" s="83"/>
      <c r="F197" s="106">
        <f>ROUND(F$9*$A$197/1000*($F$19/$D$19)^F$10,0)</f>
        <v>2419</v>
      </c>
      <c r="G197" s="123"/>
    </row>
    <row r="198" spans="1:7" x14ac:dyDescent="0.25">
      <c r="A198" s="105">
        <v>2560</v>
      </c>
      <c r="B198" s="228"/>
      <c r="C198" s="230"/>
      <c r="D198" s="79">
        <f>ROUND(D$9*$A$198/1000*($F$19/$D$19)^D$10,0)</f>
        <v>1523</v>
      </c>
      <c r="E198" s="106">
        <f>ROUND(E$9*$A$198/1000*($F$19/$D$19)^E$10,0)</f>
        <v>1201</v>
      </c>
      <c r="F198" s="106">
        <f>ROUND(F$9*$A$198/1000*($F$19/$D$19)^F$10,0)</f>
        <v>2458</v>
      </c>
      <c r="G198" s="124">
        <f>ROUND(G$9*$A$198/1000*($F$19/$D$19)^G$10,0)</f>
        <v>1866</v>
      </c>
    </row>
    <row r="199" spans="1:7" x14ac:dyDescent="0.25">
      <c r="A199" s="105">
        <v>2600</v>
      </c>
      <c r="B199" s="228"/>
      <c r="C199" s="230"/>
      <c r="D199" s="79">
        <f>ROUND(D$9*$A$199/1000*($F$19/$D$19)^D$10,0)</f>
        <v>1547</v>
      </c>
      <c r="E199" s="83"/>
      <c r="F199" s="106">
        <f>ROUND(F$9*$A$199/1000*($F$19/$D$19)^F$10,0)</f>
        <v>2496</v>
      </c>
      <c r="G199" s="123"/>
    </row>
    <row r="200" spans="1:7" x14ac:dyDescent="0.25">
      <c r="A200" s="105">
        <v>2620</v>
      </c>
      <c r="B200" s="228"/>
      <c r="C200" s="230"/>
      <c r="D200" s="75"/>
      <c r="E200" s="106">
        <f>ROUND(E$9*$A$200/1000*($F$19/$D$19)^E$10,0)</f>
        <v>1229</v>
      </c>
      <c r="F200" s="83"/>
      <c r="G200" s="124">
        <f>ROUND(G$9*$A$200/1000*($F$19/$D$19)^G$10,0)</f>
        <v>1910</v>
      </c>
    </row>
    <row r="201" spans="1:7" x14ac:dyDescent="0.25">
      <c r="A201" s="105">
        <v>2640</v>
      </c>
      <c r="B201" s="228"/>
      <c r="C201" s="230"/>
      <c r="D201" s="79">
        <f>ROUND(D$9*$A$201/1000*($F$19/$D$19)^D$10,0)</f>
        <v>1571</v>
      </c>
      <c r="E201" s="83"/>
      <c r="F201" s="106">
        <f>ROUND(F$9*$A$201/1000*($F$19/$D$19)^F$10,0)</f>
        <v>2534</v>
      </c>
      <c r="G201" s="123"/>
    </row>
    <row r="202" spans="1:7" x14ac:dyDescent="0.25">
      <c r="A202" s="105">
        <v>2680</v>
      </c>
      <c r="B202" s="228"/>
      <c r="C202" s="230"/>
      <c r="D202" s="79">
        <f>ROUND(D$9*$A$202/1000*($F$19/$D$19)^D$10,0)</f>
        <v>1595</v>
      </c>
      <c r="E202" s="106">
        <f>ROUND(E$9*$A$202/1000*($F$19/$D$19)^E$10,0)</f>
        <v>1257</v>
      </c>
      <c r="F202" s="106">
        <f>ROUND(F$9*$A$202/1000*($F$19/$D$19)^F$10,0)</f>
        <v>2573</v>
      </c>
      <c r="G202" s="124">
        <f>ROUND(G$9*$A$202/1000*($F$19/$D$19)^G$10,0)</f>
        <v>1954</v>
      </c>
    </row>
    <row r="203" spans="1:7" x14ac:dyDescent="0.25">
      <c r="A203" s="105">
        <v>2720</v>
      </c>
      <c r="B203" s="228"/>
      <c r="C203" s="230"/>
      <c r="D203" s="79">
        <f>ROUND(D$9*$A$203/1000*($F$19/$D$19)^D$10,0)</f>
        <v>1618</v>
      </c>
      <c r="E203" s="83"/>
      <c r="F203" s="106">
        <f>ROUND(F$9*$A$203/1000*($F$19/$D$19)^F$10,0)</f>
        <v>2611</v>
      </c>
      <c r="G203" s="123"/>
    </row>
    <row r="204" spans="1:7" x14ac:dyDescent="0.25">
      <c r="A204" s="105">
        <v>2740</v>
      </c>
      <c r="B204" s="228"/>
      <c r="C204" s="230"/>
      <c r="D204" s="75"/>
      <c r="E204" s="106">
        <f>ROUND(E$9*$A$204/1000*($F$19/$D$19)^E$10,0)</f>
        <v>1285</v>
      </c>
      <c r="F204" s="83"/>
      <c r="G204" s="124">
        <f>ROUND(G$9*$A$204/1000*($F$19/$D$19)^G$10,0)</f>
        <v>1997</v>
      </c>
    </row>
    <row r="205" spans="1:7" x14ac:dyDescent="0.25">
      <c r="A205" s="105">
        <v>2760</v>
      </c>
      <c r="B205" s="228"/>
      <c r="C205" s="230"/>
      <c r="D205" s="79">
        <f>ROUND(D$9*$A$205/1000*($F$19/$D$19)^D$10,0)</f>
        <v>1642</v>
      </c>
      <c r="E205" s="83"/>
      <c r="F205" s="106">
        <f>ROUND(F$9*$A$205/1000*($F$19/$D$19)^F$10,0)</f>
        <v>2650</v>
      </c>
      <c r="G205" s="123"/>
    </row>
    <row r="206" spans="1:7" x14ac:dyDescent="0.25">
      <c r="A206" s="105">
        <v>2800</v>
      </c>
      <c r="B206" s="228"/>
      <c r="C206" s="230"/>
      <c r="D206" s="79">
        <f>ROUND(D$9*$A$206/1000*($F$19/$D$19)^D$10,0)</f>
        <v>1666</v>
      </c>
      <c r="E206" s="106">
        <f>ROUND(E$9*$A$206/1000*($F$19/$D$19)^E$10,0)</f>
        <v>1313</v>
      </c>
      <c r="F206" s="106">
        <f>ROUND(F$9*$A$206/1000*($F$19/$D$19)^F$10,0)</f>
        <v>2688</v>
      </c>
      <c r="G206" s="124">
        <f>ROUND(G$9*$A$206/1000*($F$19/$D$19)^G$10,0)</f>
        <v>2041</v>
      </c>
    </row>
    <row r="207" spans="1:7" x14ac:dyDescent="0.25">
      <c r="A207" s="105">
        <v>2840</v>
      </c>
      <c r="B207" s="228"/>
      <c r="C207" s="230"/>
      <c r="D207" s="79">
        <f>ROUND(D$9*$A$207/1000*($F$19/$D$19)^D$10,0)</f>
        <v>1690</v>
      </c>
      <c r="E207" s="83"/>
      <c r="F207" s="106">
        <f>ROUND(F$9*$A$207/1000*($F$19/$D$19)^F$10,0)</f>
        <v>2726</v>
      </c>
      <c r="G207" s="123"/>
    </row>
    <row r="208" spans="1:7" x14ac:dyDescent="0.25">
      <c r="A208" s="105">
        <v>2860</v>
      </c>
      <c r="B208" s="228"/>
      <c r="C208" s="230"/>
      <c r="D208" s="75"/>
      <c r="E208" s="106">
        <f>ROUND(E$9*$A$208/1000*($F$19/$D$19)^E$10,0)</f>
        <v>1341</v>
      </c>
      <c r="F208" s="83"/>
      <c r="G208" s="124">
        <f>ROUND(G$9*$A$208/1000*($F$19/$D$19)^G$10,0)</f>
        <v>2085</v>
      </c>
    </row>
    <row r="209" spans="1:7" x14ac:dyDescent="0.25">
      <c r="A209" s="105">
        <v>2880</v>
      </c>
      <c r="B209" s="228"/>
      <c r="C209" s="230"/>
      <c r="D209" s="79">
        <f>ROUND(D$9*$A$209/1000*($F$19/$D$19)^D$10,0)</f>
        <v>1714</v>
      </c>
      <c r="E209" s="83"/>
      <c r="F209" s="106">
        <f>ROUND(F$9*$A$209/1000*($F$19/$D$19)^F$10,0)</f>
        <v>2765</v>
      </c>
      <c r="G209" s="123"/>
    </row>
    <row r="210" spans="1:7" x14ac:dyDescent="0.25">
      <c r="A210" s="105">
        <v>2920</v>
      </c>
      <c r="B210" s="228"/>
      <c r="C210" s="230"/>
      <c r="D210" s="79">
        <f>ROUND(D$9*$A$210/1000*($F$19/$D$19)^D$10,0)</f>
        <v>1737</v>
      </c>
      <c r="E210" s="106">
        <f>ROUND(E$9*$A$210/1000*($F$19/$D$19)^E$10,0)</f>
        <v>1369</v>
      </c>
      <c r="F210" s="106">
        <f>ROUND(F$9*$A$210/1000*($F$19/$D$19)^F$10,0)</f>
        <v>2803</v>
      </c>
      <c r="G210" s="124">
        <f>ROUND(G$9*$A$210/1000*($F$19/$D$19)^G$10,0)</f>
        <v>2129</v>
      </c>
    </row>
    <row r="211" spans="1:7" x14ac:dyDescent="0.25">
      <c r="A211" s="105">
        <v>2960</v>
      </c>
      <c r="B211" s="228"/>
      <c r="C211" s="230"/>
      <c r="D211" s="79">
        <f>ROUND(D$9*$A$211/1000*($F$19/$D$19)^D$10,0)</f>
        <v>1761</v>
      </c>
      <c r="E211" s="83"/>
      <c r="F211" s="106">
        <f>ROUND(F$9*$A$211/1000*($F$19/$D$19)^F$10,0)</f>
        <v>2842</v>
      </c>
      <c r="G211" s="123"/>
    </row>
    <row r="212" spans="1:7" x14ac:dyDescent="0.25">
      <c r="A212" s="107">
        <v>2980</v>
      </c>
      <c r="B212" s="235"/>
      <c r="C212" s="236"/>
      <c r="D212" s="75"/>
      <c r="E212" s="106">
        <f>ROUND(E$9*$A$212/1000*($F$19/$D$19)^E$10,0)</f>
        <v>1398</v>
      </c>
      <c r="F212" s="83"/>
      <c r="G212" s="124">
        <f>ROUND(G$9*$A$212/1000*($F$19/$D$19)^G$10,0)</f>
        <v>2172</v>
      </c>
    </row>
    <row r="213" spans="1:7" ht="15.75" thickBot="1" x14ac:dyDescent="0.3">
      <c r="A213" s="108">
        <v>3000</v>
      </c>
      <c r="B213" s="246"/>
      <c r="C213" s="247"/>
      <c r="D213" s="90">
        <f>ROUND(D$9*$A$213/1000*($F$19/$D$19)^D$10,0)</f>
        <v>1785</v>
      </c>
      <c r="E213" s="109"/>
      <c r="F213" s="110">
        <f>ROUND(F$9*$A$213/1000*($F$19/$D$19)^F$10,0)</f>
        <v>2880</v>
      </c>
      <c r="G213" s="127"/>
    </row>
    <row r="216" spans="1:7" ht="15.75" thickBot="1" x14ac:dyDescent="0.3">
      <c r="A216" s="49" t="s">
        <v>24</v>
      </c>
    </row>
    <row r="217" spans="1:7" x14ac:dyDescent="0.25">
      <c r="A217" s="111" t="s">
        <v>30</v>
      </c>
      <c r="B217" s="248"/>
      <c r="C217" s="249"/>
      <c r="D217" s="250" t="s">
        <v>16</v>
      </c>
      <c r="E217" s="237"/>
      <c r="F217" s="237" t="s">
        <v>17</v>
      </c>
      <c r="G217" s="238"/>
    </row>
    <row r="218" spans="1:7" x14ac:dyDescent="0.25">
      <c r="A218" s="112" t="s">
        <v>3</v>
      </c>
      <c r="B218" s="239"/>
      <c r="C218" s="240"/>
      <c r="D218" s="241">
        <v>300</v>
      </c>
      <c r="E218" s="242"/>
      <c r="F218" s="242"/>
      <c r="G218" s="243"/>
    </row>
    <row r="219" spans="1:7" ht="15.75" thickBot="1" x14ac:dyDescent="0.3">
      <c r="A219" s="113" t="s">
        <v>2</v>
      </c>
      <c r="B219" s="244"/>
      <c r="C219" s="245"/>
      <c r="D219" s="114">
        <v>40</v>
      </c>
      <c r="E219" s="115">
        <v>60</v>
      </c>
      <c r="F219" s="115">
        <v>40</v>
      </c>
      <c r="G219" s="116">
        <v>60</v>
      </c>
    </row>
    <row r="220" spans="1:7" ht="15.75" thickBot="1" x14ac:dyDescent="0.3">
      <c r="A220" s="117" t="s">
        <v>31</v>
      </c>
      <c r="B220" s="64"/>
      <c r="C220" s="148"/>
      <c r="D220" s="118"/>
      <c r="E220" s="119"/>
      <c r="F220" s="119"/>
      <c r="G220" s="120"/>
    </row>
    <row r="221" spans="1:7" x14ac:dyDescent="0.25">
      <c r="A221" s="121">
        <v>400</v>
      </c>
      <c r="B221" s="251"/>
      <c r="C221" s="252"/>
      <c r="D221" s="79">
        <f>D31*$G$16</f>
        <v>812.05599999999993</v>
      </c>
      <c r="E221" s="76">
        <f>E31*$G$16</f>
        <v>641.45600000000002</v>
      </c>
      <c r="F221" s="76">
        <f>F31*$G$16</f>
        <v>1310.2080000000001</v>
      </c>
      <c r="G221" s="78">
        <f>G31*$G$16</f>
        <v>996.30399999999997</v>
      </c>
    </row>
    <row r="222" spans="1:7" x14ac:dyDescent="0.25">
      <c r="A222" s="121">
        <v>440</v>
      </c>
      <c r="B222" s="241"/>
      <c r="C222" s="243"/>
      <c r="D222" s="79">
        <f>D32*$G$16</f>
        <v>893.94399999999996</v>
      </c>
      <c r="E222" s="77"/>
      <c r="F222" s="76">
        <f>F32*$G$16</f>
        <v>1439.864</v>
      </c>
      <c r="G222" s="80"/>
    </row>
    <row r="223" spans="1:7" x14ac:dyDescent="0.25">
      <c r="A223" s="121">
        <v>460</v>
      </c>
      <c r="B223" s="241"/>
      <c r="C223" s="243"/>
      <c r="D223" s="75"/>
      <c r="E223" s="76">
        <f>E33*$G$16</f>
        <v>736.99199999999996</v>
      </c>
      <c r="F223" s="77"/>
      <c r="G223" s="78">
        <f>G33*$G$16</f>
        <v>1143.02</v>
      </c>
    </row>
    <row r="224" spans="1:7" x14ac:dyDescent="0.25">
      <c r="A224" s="121">
        <v>480</v>
      </c>
      <c r="B224" s="241"/>
      <c r="C224" s="243"/>
      <c r="D224" s="79">
        <f>D34*$G$16</f>
        <v>975.83199999999999</v>
      </c>
      <c r="E224" s="77"/>
      <c r="F224" s="76">
        <f>F34*$G$16</f>
        <v>1572.932</v>
      </c>
      <c r="G224" s="80"/>
    </row>
    <row r="225" spans="1:7" x14ac:dyDescent="0.25">
      <c r="A225" s="121">
        <v>520</v>
      </c>
      <c r="B225" s="241"/>
      <c r="C225" s="243"/>
      <c r="D225" s="79">
        <f>D35*$G$16</f>
        <v>1054.308</v>
      </c>
      <c r="E225" s="76">
        <f>E35*$G$16</f>
        <v>832.52800000000002</v>
      </c>
      <c r="F225" s="76">
        <f>F35*$G$16</f>
        <v>1702.588</v>
      </c>
      <c r="G225" s="78">
        <f>G35*$G$16</f>
        <v>1293.1479999999999</v>
      </c>
    </row>
    <row r="226" spans="1:7" x14ac:dyDescent="0.25">
      <c r="A226" s="121">
        <v>560</v>
      </c>
      <c r="B226" s="241"/>
      <c r="C226" s="243"/>
      <c r="D226" s="79">
        <f>D36*$G$16</f>
        <v>1136.1959999999999</v>
      </c>
      <c r="E226" s="77"/>
      <c r="F226" s="76">
        <f>F36*$G$16</f>
        <v>1835.6559999999999</v>
      </c>
      <c r="G226" s="80"/>
    </row>
    <row r="227" spans="1:7" x14ac:dyDescent="0.25">
      <c r="A227" s="121">
        <v>580</v>
      </c>
      <c r="B227" s="241"/>
      <c r="C227" s="243"/>
      <c r="D227" s="75"/>
      <c r="E227" s="76">
        <f>E37*$G$16</f>
        <v>928.06399999999996</v>
      </c>
      <c r="F227" s="77"/>
      <c r="G227" s="78">
        <f>G37*$G$16</f>
        <v>1443.2760000000001</v>
      </c>
    </row>
    <row r="228" spans="1:7" x14ac:dyDescent="0.25">
      <c r="A228" s="121">
        <v>600</v>
      </c>
      <c r="B228" s="241"/>
      <c r="C228" s="243"/>
      <c r="D228" s="79">
        <f>D38*$G$16</f>
        <v>1218.0840000000001</v>
      </c>
      <c r="E228" s="77"/>
      <c r="F228" s="76">
        <f>F38*$G$16</f>
        <v>1965.3119999999999</v>
      </c>
      <c r="G228" s="80"/>
    </row>
    <row r="229" spans="1:7" x14ac:dyDescent="0.25">
      <c r="A229" s="121">
        <v>640</v>
      </c>
      <c r="B229" s="241"/>
      <c r="C229" s="243"/>
      <c r="D229" s="79">
        <f>D39*$G$16</f>
        <v>1299.972</v>
      </c>
      <c r="E229" s="76">
        <f>E39*$G$16</f>
        <v>1023.6</v>
      </c>
      <c r="F229" s="76">
        <f>F39*$G$16</f>
        <v>2094.9679999999998</v>
      </c>
      <c r="G229" s="78">
        <f>G39*$G$16</f>
        <v>1593.404</v>
      </c>
    </row>
    <row r="230" spans="1:7" x14ac:dyDescent="0.25">
      <c r="A230" s="121">
        <v>680</v>
      </c>
      <c r="B230" s="241"/>
      <c r="C230" s="243"/>
      <c r="D230" s="79">
        <f>D40*$G$16</f>
        <v>1381.86</v>
      </c>
      <c r="E230" s="77"/>
      <c r="F230" s="76">
        <f>F40*$G$16</f>
        <v>2228.0360000000001</v>
      </c>
      <c r="G230" s="80"/>
    </row>
    <row r="231" spans="1:7" x14ac:dyDescent="0.25">
      <c r="A231" s="121">
        <v>700</v>
      </c>
      <c r="B231" s="241"/>
      <c r="C231" s="243"/>
      <c r="D231" s="75"/>
      <c r="E231" s="76">
        <f>E41*$G$16</f>
        <v>1119.136</v>
      </c>
      <c r="F231" s="77"/>
      <c r="G231" s="78">
        <f>G41*$G$16</f>
        <v>1740.12</v>
      </c>
    </row>
    <row r="232" spans="1:7" x14ac:dyDescent="0.25">
      <c r="A232" s="121">
        <v>720</v>
      </c>
      <c r="B232" s="241"/>
      <c r="C232" s="243"/>
      <c r="D232" s="79">
        <f>D42*$G$16</f>
        <v>1460.336</v>
      </c>
      <c r="E232" s="77"/>
      <c r="F232" s="76">
        <f>F42*$G$16</f>
        <v>2357.692</v>
      </c>
      <c r="G232" s="80"/>
    </row>
    <row r="233" spans="1:7" x14ac:dyDescent="0.25">
      <c r="A233" s="121">
        <v>760</v>
      </c>
      <c r="B233" s="241"/>
      <c r="C233" s="243"/>
      <c r="D233" s="79">
        <f>D43*$G$16</f>
        <v>1542.2239999999999</v>
      </c>
      <c r="E233" s="76">
        <f>E43*$G$16</f>
        <v>1214.672</v>
      </c>
      <c r="F233" s="76">
        <f>F43*$G$16</f>
        <v>2490.7599999999998</v>
      </c>
      <c r="G233" s="78">
        <f>G43*$G$16</f>
        <v>1890.248</v>
      </c>
    </row>
    <row r="234" spans="1:7" x14ac:dyDescent="0.25">
      <c r="A234" s="121">
        <v>800</v>
      </c>
      <c r="B234" s="241"/>
      <c r="C234" s="243"/>
      <c r="D234" s="79">
        <f>D44*$G$16</f>
        <v>1624.1119999999999</v>
      </c>
      <c r="E234" s="77"/>
      <c r="F234" s="76">
        <f>F44*$G$16</f>
        <v>2620.4160000000002</v>
      </c>
      <c r="G234" s="80"/>
    </row>
    <row r="235" spans="1:7" x14ac:dyDescent="0.25">
      <c r="A235" s="121">
        <v>820</v>
      </c>
      <c r="B235" s="241"/>
      <c r="C235" s="243"/>
      <c r="D235" s="75"/>
      <c r="E235" s="76">
        <f>E45*$G$16</f>
        <v>1313.62</v>
      </c>
      <c r="F235" s="77"/>
      <c r="G235" s="78">
        <f>G45*$G$16</f>
        <v>2040.376</v>
      </c>
    </row>
    <row r="236" spans="1:7" x14ac:dyDescent="0.25">
      <c r="A236" s="121">
        <v>840</v>
      </c>
      <c r="B236" s="241"/>
      <c r="C236" s="243"/>
      <c r="D236" s="79">
        <f>D46*$G$16</f>
        <v>1706</v>
      </c>
      <c r="E236" s="77"/>
      <c r="F236" s="76">
        <f>F46*$G$16</f>
        <v>2750.0720000000001</v>
      </c>
      <c r="G236" s="80"/>
    </row>
    <row r="237" spans="1:7" x14ac:dyDescent="0.25">
      <c r="A237" s="121">
        <v>880</v>
      </c>
      <c r="B237" s="241"/>
      <c r="C237" s="243"/>
      <c r="D237" s="79">
        <f>D47*$G$16</f>
        <v>1787.8879999999999</v>
      </c>
      <c r="E237" s="76">
        <f>E47*$G$16</f>
        <v>1409.1559999999999</v>
      </c>
      <c r="F237" s="76">
        <f>F47*$G$16</f>
        <v>2883.14</v>
      </c>
      <c r="G237" s="78">
        <f>G47*$G$16</f>
        <v>2190.5039999999999</v>
      </c>
    </row>
    <row r="238" spans="1:7" x14ac:dyDescent="0.25">
      <c r="A238" s="121">
        <v>920</v>
      </c>
      <c r="B238" s="241"/>
      <c r="C238" s="243"/>
      <c r="D238" s="79">
        <f>D48*$G$16</f>
        <v>1866.364</v>
      </c>
      <c r="E238" s="77"/>
      <c r="F238" s="76">
        <f>F48*$G$16</f>
        <v>3012.7959999999998</v>
      </c>
      <c r="G238" s="80"/>
    </row>
    <row r="239" spans="1:7" x14ac:dyDescent="0.25">
      <c r="A239" s="121">
        <v>940</v>
      </c>
      <c r="B239" s="241"/>
      <c r="C239" s="243"/>
      <c r="D239" s="75"/>
      <c r="E239" s="76">
        <f>E49*$G$16</f>
        <v>1504.692</v>
      </c>
      <c r="F239" s="77"/>
      <c r="G239" s="78">
        <f>G49*$G$16</f>
        <v>2337.2199999999998</v>
      </c>
    </row>
    <row r="240" spans="1:7" x14ac:dyDescent="0.25">
      <c r="A240" s="121">
        <v>960</v>
      </c>
      <c r="B240" s="241"/>
      <c r="C240" s="243"/>
      <c r="D240" s="79">
        <f>D50*$G$16</f>
        <v>1948.252</v>
      </c>
      <c r="E240" s="77"/>
      <c r="F240" s="76">
        <f>F50*$G$16</f>
        <v>3145.864</v>
      </c>
      <c r="G240" s="80"/>
    </row>
    <row r="241" spans="1:7" x14ac:dyDescent="0.25">
      <c r="A241" s="121">
        <v>1000</v>
      </c>
      <c r="B241" s="241"/>
      <c r="C241" s="243"/>
      <c r="D241" s="79">
        <f>D51*$G$16</f>
        <v>2030.1399999999999</v>
      </c>
      <c r="E241" s="76">
        <f>E51*$G$16</f>
        <v>1600.2280000000001</v>
      </c>
      <c r="F241" s="76">
        <f>F51*$G$16</f>
        <v>3275.52</v>
      </c>
      <c r="G241" s="78">
        <f>G51*$G$16</f>
        <v>2487.348</v>
      </c>
    </row>
    <row r="242" spans="1:7" x14ac:dyDescent="0.25">
      <c r="A242" s="121">
        <v>1040</v>
      </c>
      <c r="B242" s="241"/>
      <c r="C242" s="243"/>
      <c r="D242" s="79">
        <f>D52*$G$16</f>
        <v>2112.0279999999998</v>
      </c>
      <c r="E242" s="77"/>
      <c r="F242" s="76">
        <f>F52*$G$16</f>
        <v>3405.1759999999999</v>
      </c>
      <c r="G242" s="80"/>
    </row>
    <row r="243" spans="1:7" x14ac:dyDescent="0.25">
      <c r="A243" s="121">
        <v>1060</v>
      </c>
      <c r="B243" s="241"/>
      <c r="C243" s="243"/>
      <c r="D243" s="75"/>
      <c r="E243" s="76">
        <f>E53*$G$16</f>
        <v>1695.7639999999999</v>
      </c>
      <c r="F243" s="77"/>
      <c r="G243" s="78">
        <f>G53*$G$16</f>
        <v>2637.4760000000001</v>
      </c>
    </row>
    <row r="244" spans="1:7" x14ac:dyDescent="0.25">
      <c r="A244" s="121">
        <v>1080</v>
      </c>
      <c r="B244" s="241"/>
      <c r="C244" s="243"/>
      <c r="D244" s="79">
        <f>D54*$G$16</f>
        <v>2193.9160000000002</v>
      </c>
      <c r="E244" s="77"/>
      <c r="F244" s="76">
        <f>F54*$G$16</f>
        <v>3538.2440000000001</v>
      </c>
      <c r="G244" s="80"/>
    </row>
    <row r="245" spans="1:7" x14ac:dyDescent="0.25">
      <c r="A245" s="121">
        <v>1120</v>
      </c>
      <c r="B245" s="241"/>
      <c r="C245" s="243"/>
      <c r="D245" s="79">
        <f>D55*$G$16</f>
        <v>2272.3919999999998</v>
      </c>
      <c r="E245" s="76">
        <f>E55*$G$16</f>
        <v>1791.3</v>
      </c>
      <c r="F245" s="76">
        <f>F55*$G$16</f>
        <v>3667.9</v>
      </c>
      <c r="G245" s="78">
        <f>G55*$G$16</f>
        <v>2784.192</v>
      </c>
    </row>
    <row r="246" spans="1:7" x14ac:dyDescent="0.25">
      <c r="A246" s="121">
        <v>1160</v>
      </c>
      <c r="B246" s="241"/>
      <c r="C246" s="243"/>
      <c r="D246" s="79">
        <f>D56*$G$16</f>
        <v>2354.2799999999997</v>
      </c>
      <c r="E246" s="77"/>
      <c r="F246" s="76">
        <f>F56*$G$16</f>
        <v>3800.9679999999998</v>
      </c>
      <c r="G246" s="80"/>
    </row>
    <row r="247" spans="1:7" x14ac:dyDescent="0.25">
      <c r="A247" s="121">
        <v>1180</v>
      </c>
      <c r="B247" s="241"/>
      <c r="C247" s="243"/>
      <c r="D247" s="75"/>
      <c r="E247" s="76">
        <f>E57*$G$16</f>
        <v>1886.836</v>
      </c>
      <c r="F247" s="77"/>
      <c r="G247" s="78">
        <f>G57*$G$16</f>
        <v>2934.3199999999997</v>
      </c>
    </row>
    <row r="248" spans="1:7" x14ac:dyDescent="0.25">
      <c r="A248" s="122">
        <v>1200</v>
      </c>
      <c r="B248" s="241"/>
      <c r="C248" s="243"/>
      <c r="D248" s="79">
        <f>D58*$G$16</f>
        <v>2436.1680000000001</v>
      </c>
      <c r="E248" s="77"/>
      <c r="F248" s="76">
        <f>F58*$G$16</f>
        <v>3930.6239999999998</v>
      </c>
      <c r="G248" s="80"/>
    </row>
    <row r="249" spans="1:7" x14ac:dyDescent="0.25">
      <c r="A249" s="122">
        <v>1240</v>
      </c>
      <c r="B249" s="241"/>
      <c r="C249" s="243"/>
      <c r="D249" s="79">
        <f>D59*$G$16</f>
        <v>2518.056</v>
      </c>
      <c r="E249" s="76">
        <f>E59*$G$16</f>
        <v>1985.7839999999999</v>
      </c>
      <c r="F249" s="76">
        <f>F59*$G$16</f>
        <v>4060.2799999999997</v>
      </c>
      <c r="G249" s="78">
        <f>G59*$G$16</f>
        <v>3084.4479999999999</v>
      </c>
    </row>
    <row r="250" spans="1:7" x14ac:dyDescent="0.25">
      <c r="A250" s="122">
        <v>1280</v>
      </c>
      <c r="B250" s="241"/>
      <c r="C250" s="243"/>
      <c r="D250" s="79">
        <f>D60*$G$16</f>
        <v>2599.944</v>
      </c>
      <c r="E250" s="77"/>
      <c r="F250" s="76">
        <f>F60*$G$16</f>
        <v>4193.348</v>
      </c>
      <c r="G250" s="80"/>
    </row>
    <row r="251" spans="1:7" x14ac:dyDescent="0.25">
      <c r="A251" s="122">
        <v>1300</v>
      </c>
      <c r="B251" s="241"/>
      <c r="C251" s="243"/>
      <c r="D251" s="75"/>
      <c r="E251" s="76">
        <f>E61*$G$16</f>
        <v>2081.3200000000002</v>
      </c>
      <c r="F251" s="77"/>
      <c r="G251" s="78">
        <f>G61*$G$16</f>
        <v>3234.576</v>
      </c>
    </row>
    <row r="252" spans="1:7" x14ac:dyDescent="0.25">
      <c r="A252" s="122">
        <v>1320</v>
      </c>
      <c r="B252" s="241"/>
      <c r="C252" s="243"/>
      <c r="D252" s="79">
        <f>D62*$G$16</f>
        <v>2678.42</v>
      </c>
      <c r="E252" s="77"/>
      <c r="F252" s="76">
        <f>F62*$G$16</f>
        <v>4323.0039999999999</v>
      </c>
      <c r="G252" s="80"/>
    </row>
    <row r="253" spans="1:7" x14ac:dyDescent="0.25">
      <c r="A253" s="122">
        <v>1360</v>
      </c>
      <c r="B253" s="241"/>
      <c r="C253" s="243"/>
      <c r="D253" s="79">
        <f>D63*$G$16</f>
        <v>2760.308</v>
      </c>
      <c r="E253" s="76">
        <f>E63*$G$16</f>
        <v>2176.8559999999998</v>
      </c>
      <c r="F253" s="76">
        <f>F63*$G$16</f>
        <v>4456.0720000000001</v>
      </c>
      <c r="G253" s="78">
        <f>G63*$G$16</f>
        <v>3381.2919999999999</v>
      </c>
    </row>
    <row r="254" spans="1:7" x14ac:dyDescent="0.25">
      <c r="A254" s="122">
        <v>1400</v>
      </c>
      <c r="B254" s="241"/>
      <c r="C254" s="243"/>
      <c r="D254" s="79">
        <f>D64*$G$16</f>
        <v>2842.1959999999999</v>
      </c>
      <c r="E254" s="77"/>
      <c r="F254" s="76">
        <f>F64*$G$16</f>
        <v>4585.7280000000001</v>
      </c>
      <c r="G254" s="80"/>
    </row>
    <row r="255" spans="1:7" x14ac:dyDescent="0.25">
      <c r="A255" s="122">
        <v>1420</v>
      </c>
      <c r="B255" s="241"/>
      <c r="C255" s="243"/>
      <c r="D255" s="75"/>
      <c r="E255" s="76">
        <f>E65*$G$16</f>
        <v>2272.3919999999998</v>
      </c>
      <c r="F255" s="77"/>
      <c r="G255" s="78">
        <f>G65*$G$16</f>
        <v>3531.42</v>
      </c>
    </row>
    <row r="256" spans="1:7" x14ac:dyDescent="0.25">
      <c r="A256" s="122">
        <v>1440</v>
      </c>
      <c r="B256" s="241"/>
      <c r="C256" s="243"/>
      <c r="D256" s="79">
        <f>D66*$G$16</f>
        <v>2924.0839999999998</v>
      </c>
      <c r="E256" s="77"/>
      <c r="F256" s="76">
        <f>F66*$G$16</f>
        <v>4715.384</v>
      </c>
      <c r="G256" s="80"/>
    </row>
    <row r="257" spans="1:7" x14ac:dyDescent="0.25">
      <c r="A257" s="122">
        <v>1480</v>
      </c>
      <c r="B257" s="241"/>
      <c r="C257" s="243"/>
      <c r="D257" s="79">
        <f>D67*$G$16</f>
        <v>3005.9719999999998</v>
      </c>
      <c r="E257" s="76">
        <f>E67*$G$16</f>
        <v>2367.9279999999999</v>
      </c>
      <c r="F257" s="76">
        <f>F67*$G$16</f>
        <v>4848.4520000000002</v>
      </c>
      <c r="G257" s="78">
        <f>G67*$G$16</f>
        <v>3681.5479999999998</v>
      </c>
    </row>
    <row r="258" spans="1:7" x14ac:dyDescent="0.25">
      <c r="A258" s="122">
        <v>1520</v>
      </c>
      <c r="B258" s="241"/>
      <c r="C258" s="243"/>
      <c r="D258" s="79">
        <f>D68*$G$16</f>
        <v>3084.4479999999999</v>
      </c>
      <c r="E258" s="77"/>
      <c r="F258" s="76">
        <f>F68*$G$16</f>
        <v>4978.1080000000002</v>
      </c>
      <c r="G258" s="80"/>
    </row>
    <row r="259" spans="1:7" x14ac:dyDescent="0.25">
      <c r="A259" s="122">
        <v>1540</v>
      </c>
      <c r="B259" s="241"/>
      <c r="C259" s="243"/>
      <c r="D259" s="75"/>
      <c r="E259" s="76">
        <f>E69*$G$16</f>
        <v>2463.4639999999999</v>
      </c>
      <c r="F259" s="77"/>
      <c r="G259" s="78">
        <f>G69*$G$16</f>
        <v>3831.6759999999999</v>
      </c>
    </row>
    <row r="260" spans="1:7" x14ac:dyDescent="0.25">
      <c r="A260" s="122">
        <v>1560</v>
      </c>
      <c r="B260" s="241"/>
      <c r="C260" s="243"/>
      <c r="D260" s="79">
        <f>D70*$G$16</f>
        <v>3166.3359999999998</v>
      </c>
      <c r="E260" s="77"/>
      <c r="F260" s="76">
        <f>F70*$G$16</f>
        <v>5111.1759999999995</v>
      </c>
      <c r="G260" s="80"/>
    </row>
    <row r="261" spans="1:7" x14ac:dyDescent="0.25">
      <c r="A261" s="122">
        <v>1600</v>
      </c>
      <c r="B261" s="241"/>
      <c r="C261" s="243"/>
      <c r="D261" s="79">
        <f>D71*$G$16</f>
        <v>3248.2239999999997</v>
      </c>
      <c r="E261" s="76">
        <f>E71*$G$16</f>
        <v>2559</v>
      </c>
      <c r="F261" s="76">
        <f>F71*$G$16</f>
        <v>5240.8320000000003</v>
      </c>
      <c r="G261" s="78">
        <f>G71*$G$16</f>
        <v>3978.3919999999998</v>
      </c>
    </row>
    <row r="262" spans="1:7" x14ac:dyDescent="0.25">
      <c r="A262" s="122">
        <v>1640</v>
      </c>
      <c r="B262" s="241"/>
      <c r="C262" s="243"/>
      <c r="D262" s="79">
        <f>D72*$G$16</f>
        <v>3330.1120000000001</v>
      </c>
      <c r="E262" s="77"/>
      <c r="F262" s="76">
        <f>F72*$G$16</f>
        <v>5370.4880000000003</v>
      </c>
      <c r="G262" s="80"/>
    </row>
    <row r="263" spans="1:7" x14ac:dyDescent="0.25">
      <c r="A263" s="122">
        <v>1660</v>
      </c>
      <c r="B263" s="241"/>
      <c r="C263" s="243"/>
      <c r="D263" s="75"/>
      <c r="E263" s="76">
        <f>E73*$G$16</f>
        <v>2657.9479999999999</v>
      </c>
      <c r="F263" s="77"/>
      <c r="G263" s="78">
        <f>G73*$G$16</f>
        <v>4128.5199999999995</v>
      </c>
    </row>
    <row r="264" spans="1:7" x14ac:dyDescent="0.25">
      <c r="A264" s="122">
        <v>1680</v>
      </c>
      <c r="B264" s="241"/>
      <c r="C264" s="243"/>
      <c r="D264" s="79">
        <f>D74*$G$16</f>
        <v>3412</v>
      </c>
      <c r="E264" s="77"/>
      <c r="F264" s="76">
        <f>F74*$G$16</f>
        <v>5503.5559999999996</v>
      </c>
      <c r="G264" s="80"/>
    </row>
    <row r="265" spans="1:7" x14ac:dyDescent="0.25">
      <c r="A265" s="122">
        <v>1720</v>
      </c>
      <c r="B265" s="241"/>
      <c r="C265" s="243"/>
      <c r="D265" s="79">
        <f>D75*$G$16</f>
        <v>3490.4760000000001</v>
      </c>
      <c r="E265" s="76">
        <f>E75*$G$16</f>
        <v>2753.4839999999999</v>
      </c>
      <c r="F265" s="76">
        <f>F75*$G$16</f>
        <v>5633.2119999999995</v>
      </c>
      <c r="G265" s="78">
        <f>G75*$G$16</f>
        <v>4278.6480000000001</v>
      </c>
    </row>
    <row r="266" spans="1:7" x14ac:dyDescent="0.25">
      <c r="A266" s="122">
        <v>1760</v>
      </c>
      <c r="B266" s="241"/>
      <c r="C266" s="243"/>
      <c r="D266" s="79">
        <f>D76*$G$16</f>
        <v>3572.364</v>
      </c>
      <c r="E266" s="77"/>
      <c r="F266" s="76">
        <f>F76*$G$16</f>
        <v>5766.28</v>
      </c>
      <c r="G266" s="80"/>
    </row>
    <row r="267" spans="1:7" x14ac:dyDescent="0.25">
      <c r="A267" s="122">
        <v>1780</v>
      </c>
      <c r="B267" s="241"/>
      <c r="C267" s="243"/>
      <c r="D267" s="75"/>
      <c r="E267" s="76">
        <f>E77*$G$16</f>
        <v>2849.02</v>
      </c>
      <c r="F267" s="77"/>
      <c r="G267" s="78">
        <f>G77*$G$16</f>
        <v>4428.7759999999998</v>
      </c>
    </row>
    <row r="268" spans="1:7" x14ac:dyDescent="0.25">
      <c r="A268" s="122">
        <v>1800</v>
      </c>
      <c r="B268" s="241"/>
      <c r="C268" s="243"/>
      <c r="D268" s="79">
        <f>D78*$G$16</f>
        <v>3654.252</v>
      </c>
      <c r="E268" s="77"/>
      <c r="F268" s="76">
        <f>F78*$G$16</f>
        <v>5895.9359999999997</v>
      </c>
      <c r="G268" s="80"/>
    </row>
    <row r="269" spans="1:7" x14ac:dyDescent="0.25">
      <c r="A269" s="122">
        <v>1840</v>
      </c>
      <c r="B269" s="241"/>
      <c r="C269" s="243"/>
      <c r="D269" s="79">
        <f>D79*$G$16</f>
        <v>3736.14</v>
      </c>
      <c r="E269" s="76">
        <f>E79*$G$16</f>
        <v>2944.556</v>
      </c>
      <c r="F269" s="76">
        <f>F79*$G$16</f>
        <v>6025.5919999999996</v>
      </c>
      <c r="G269" s="78">
        <f>G79*$G$16</f>
        <v>4575.4920000000002</v>
      </c>
    </row>
    <row r="270" spans="1:7" x14ac:dyDescent="0.25">
      <c r="A270" s="122">
        <v>1880</v>
      </c>
      <c r="B270" s="241"/>
      <c r="C270" s="243"/>
      <c r="D270" s="79">
        <f>D80*$G$16</f>
        <v>3818.0279999999998</v>
      </c>
      <c r="E270" s="77"/>
      <c r="F270" s="76">
        <f>F80*$G$16</f>
        <v>6158.66</v>
      </c>
      <c r="G270" s="80"/>
    </row>
    <row r="271" spans="1:7" x14ac:dyDescent="0.25">
      <c r="A271" s="122">
        <v>1900</v>
      </c>
      <c r="B271" s="241"/>
      <c r="C271" s="243"/>
      <c r="D271" s="75"/>
      <c r="E271" s="76">
        <f>E81*$G$16</f>
        <v>3040.0920000000001</v>
      </c>
      <c r="F271" s="77"/>
      <c r="G271" s="78">
        <f>G81*$G$16</f>
        <v>4725.62</v>
      </c>
    </row>
    <row r="272" spans="1:7" x14ac:dyDescent="0.25">
      <c r="A272" s="122">
        <v>1920</v>
      </c>
      <c r="B272" s="241"/>
      <c r="C272" s="243"/>
      <c r="D272" s="79">
        <f>D82*$G$16</f>
        <v>3896.5039999999999</v>
      </c>
      <c r="E272" s="77"/>
      <c r="F272" s="76">
        <f>F82*$G$16</f>
        <v>6288.3159999999998</v>
      </c>
      <c r="G272" s="80"/>
    </row>
    <row r="273" spans="1:7" x14ac:dyDescent="0.25">
      <c r="A273" s="122">
        <v>1960</v>
      </c>
      <c r="B273" s="241"/>
      <c r="C273" s="243"/>
      <c r="D273" s="79">
        <f>D83*$G$16</f>
        <v>3978.3919999999998</v>
      </c>
      <c r="E273" s="76">
        <f>E83*$G$16</f>
        <v>3135.6279999999997</v>
      </c>
      <c r="F273" s="76">
        <f>F83*$G$16</f>
        <v>6421.384</v>
      </c>
      <c r="G273" s="78">
        <f>G83*$G$16</f>
        <v>4875.7479999999996</v>
      </c>
    </row>
    <row r="274" spans="1:7" x14ac:dyDescent="0.25">
      <c r="A274" s="122">
        <v>2000</v>
      </c>
      <c r="B274" s="241"/>
      <c r="C274" s="243"/>
      <c r="D274" s="79">
        <f>D84*$G$16</f>
        <v>4060.2799999999997</v>
      </c>
      <c r="E274" s="77"/>
      <c r="F274" s="76">
        <f>F84*$G$16</f>
        <v>6551.04</v>
      </c>
      <c r="G274" s="80"/>
    </row>
    <row r="275" spans="1:7" x14ac:dyDescent="0.25">
      <c r="A275" s="122">
        <v>2020</v>
      </c>
      <c r="B275" s="241"/>
      <c r="C275" s="243"/>
      <c r="D275" s="75"/>
      <c r="E275" s="76">
        <f>E85*$G$16</f>
        <v>3231.1639999999998</v>
      </c>
      <c r="F275" s="77"/>
      <c r="G275" s="78">
        <f>G85*$G$16</f>
        <v>5025.8760000000002</v>
      </c>
    </row>
    <row r="276" spans="1:7" x14ac:dyDescent="0.25">
      <c r="A276" s="122">
        <v>2040</v>
      </c>
      <c r="B276" s="241"/>
      <c r="C276" s="243"/>
      <c r="D276" s="79">
        <f>D86*$G$16</f>
        <v>4142.1679999999997</v>
      </c>
      <c r="E276" s="77"/>
      <c r="F276" s="76">
        <f>F86*$G$16</f>
        <v>6680.6959999999999</v>
      </c>
      <c r="G276" s="80"/>
    </row>
    <row r="277" spans="1:7" x14ac:dyDescent="0.25">
      <c r="A277" s="122">
        <v>2080</v>
      </c>
      <c r="B277" s="241"/>
      <c r="C277" s="243"/>
      <c r="D277" s="79">
        <f>D87*$G$16</f>
        <v>4224.0559999999996</v>
      </c>
      <c r="E277" s="76">
        <f>E87*$G$16</f>
        <v>3330.1120000000001</v>
      </c>
      <c r="F277" s="76">
        <f>F87*$G$16</f>
        <v>6813.7640000000001</v>
      </c>
      <c r="G277" s="78">
        <f>G87*$G$16</f>
        <v>5172.5919999999996</v>
      </c>
    </row>
    <row r="278" spans="1:7" x14ac:dyDescent="0.25">
      <c r="A278" s="122">
        <v>2120</v>
      </c>
      <c r="B278" s="241"/>
      <c r="C278" s="243"/>
      <c r="D278" s="79">
        <f>D88*$G$16</f>
        <v>4302.5320000000002</v>
      </c>
      <c r="E278" s="77"/>
      <c r="F278" s="76">
        <f>F88*$G$16</f>
        <v>6943.42</v>
      </c>
      <c r="G278" s="80"/>
    </row>
    <row r="279" spans="1:7" x14ac:dyDescent="0.25">
      <c r="A279" s="122">
        <v>2140</v>
      </c>
      <c r="B279" s="241"/>
      <c r="C279" s="243"/>
      <c r="D279" s="75"/>
      <c r="E279" s="76">
        <f>E89*$G$16</f>
        <v>3425.6480000000001</v>
      </c>
      <c r="F279" s="77"/>
      <c r="G279" s="78">
        <f>G89*$G$16</f>
        <v>5322.72</v>
      </c>
    </row>
    <row r="280" spans="1:7" x14ac:dyDescent="0.25">
      <c r="A280" s="122">
        <v>2160</v>
      </c>
      <c r="B280" s="241"/>
      <c r="C280" s="243"/>
      <c r="D280" s="79">
        <f>D90*$G$16</f>
        <v>4384.42</v>
      </c>
      <c r="E280" s="77"/>
      <c r="F280" s="76">
        <f>F90*$G$16</f>
        <v>7076.4880000000003</v>
      </c>
      <c r="G280" s="80"/>
    </row>
    <row r="281" spans="1:7" x14ac:dyDescent="0.25">
      <c r="A281" s="122">
        <v>2200</v>
      </c>
      <c r="B281" s="241"/>
      <c r="C281" s="243"/>
      <c r="D281" s="79">
        <f>D91*$G$16</f>
        <v>4466.308</v>
      </c>
      <c r="E281" s="76">
        <f>E91*$G$16</f>
        <v>3521.1839999999997</v>
      </c>
      <c r="F281" s="76">
        <f>F91*$G$16</f>
        <v>7206.1440000000002</v>
      </c>
      <c r="G281" s="78">
        <f>G91*$G$16</f>
        <v>5472.848</v>
      </c>
    </row>
    <row r="282" spans="1:7" x14ac:dyDescent="0.25">
      <c r="A282" s="122">
        <v>2240</v>
      </c>
      <c r="B282" s="241"/>
      <c r="C282" s="243"/>
      <c r="D282" s="79">
        <f>D92*$G$16</f>
        <v>4548.1959999999999</v>
      </c>
      <c r="E282" s="77"/>
      <c r="F282" s="76">
        <f>F92*$G$16</f>
        <v>7335.8</v>
      </c>
      <c r="G282" s="80"/>
    </row>
    <row r="283" spans="1:7" x14ac:dyDescent="0.25">
      <c r="A283" s="122">
        <v>2260</v>
      </c>
      <c r="B283" s="241"/>
      <c r="C283" s="243"/>
      <c r="D283" s="75"/>
      <c r="E283" s="76">
        <f>E93*$G$16</f>
        <v>3616.72</v>
      </c>
      <c r="F283" s="77"/>
      <c r="G283" s="78">
        <f>G93*$G$16</f>
        <v>5622.9759999999997</v>
      </c>
    </row>
    <row r="284" spans="1:7" x14ac:dyDescent="0.25">
      <c r="A284" s="122">
        <v>2280</v>
      </c>
      <c r="B284" s="241"/>
      <c r="C284" s="243"/>
      <c r="D284" s="79">
        <f>D94*$G$16</f>
        <v>4630.0839999999998</v>
      </c>
      <c r="E284" s="77"/>
      <c r="F284" s="76">
        <f>F94*$G$16</f>
        <v>7468.8679999999995</v>
      </c>
      <c r="G284" s="80"/>
    </row>
    <row r="285" spans="1:7" x14ac:dyDescent="0.25">
      <c r="A285" s="122">
        <v>2320</v>
      </c>
      <c r="B285" s="241"/>
      <c r="C285" s="243"/>
      <c r="D285" s="79">
        <f>D95*$G$16</f>
        <v>4708.5599999999995</v>
      </c>
      <c r="E285" s="76">
        <f>E95*$G$16</f>
        <v>3712.2559999999999</v>
      </c>
      <c r="F285" s="76">
        <f>F95*$G$16</f>
        <v>7598.5239999999994</v>
      </c>
      <c r="G285" s="78">
        <f>G95*$G$16</f>
        <v>5769.692</v>
      </c>
    </row>
    <row r="286" spans="1:7" x14ac:dyDescent="0.25">
      <c r="A286" s="122">
        <v>2360</v>
      </c>
      <c r="B286" s="241"/>
      <c r="C286" s="243"/>
      <c r="D286" s="79">
        <f>D96*$G$16</f>
        <v>4790.4480000000003</v>
      </c>
      <c r="E286" s="77"/>
      <c r="F286" s="76">
        <f>F96*$G$16</f>
        <v>7731.5919999999996</v>
      </c>
      <c r="G286" s="80"/>
    </row>
    <row r="287" spans="1:7" x14ac:dyDescent="0.25">
      <c r="A287" s="122">
        <v>2380</v>
      </c>
      <c r="B287" s="241"/>
      <c r="C287" s="243"/>
      <c r="D287" s="75"/>
      <c r="E287" s="76">
        <f>E97*$G$16</f>
        <v>3807.7919999999999</v>
      </c>
      <c r="F287" s="77"/>
      <c r="G287" s="78">
        <f>G97*$G$16</f>
        <v>5919.82</v>
      </c>
    </row>
    <row r="288" spans="1:7" x14ac:dyDescent="0.25">
      <c r="A288" s="122">
        <v>2400</v>
      </c>
      <c r="B288" s="241"/>
      <c r="C288" s="243"/>
      <c r="D288" s="79">
        <f>D98*$G$16</f>
        <v>4872.3360000000002</v>
      </c>
      <c r="E288" s="83"/>
      <c r="F288" s="106">
        <f t="shared" ref="E288:G303" si="0">F98*$G$16</f>
        <v>7861.2479999999996</v>
      </c>
      <c r="G288" s="123"/>
    </row>
    <row r="289" spans="1:7" x14ac:dyDescent="0.25">
      <c r="A289" s="122">
        <v>2440</v>
      </c>
      <c r="B289" s="253"/>
      <c r="C289" s="254"/>
      <c r="D289" s="79">
        <f t="shared" ref="D289:G304" si="1">D99*$G$16</f>
        <v>4954.2240000000002</v>
      </c>
      <c r="E289" s="106">
        <f t="shared" si="1"/>
        <v>3903.328</v>
      </c>
      <c r="F289" s="106">
        <f t="shared" si="1"/>
        <v>7990.9039999999995</v>
      </c>
      <c r="G289" s="124">
        <f t="shared" si="1"/>
        <v>6069.9479999999994</v>
      </c>
    </row>
    <row r="290" spans="1:7" x14ac:dyDescent="0.25">
      <c r="A290" s="122">
        <v>2480</v>
      </c>
      <c r="B290" s="241"/>
      <c r="C290" s="243"/>
      <c r="D290" s="79">
        <f t="shared" si="1"/>
        <v>5036.1120000000001</v>
      </c>
      <c r="E290" s="83"/>
      <c r="F290" s="106">
        <f t="shared" si="0"/>
        <v>8123.9719999999998</v>
      </c>
      <c r="G290" s="123"/>
    </row>
    <row r="291" spans="1:7" x14ac:dyDescent="0.25">
      <c r="A291" s="122">
        <v>2500</v>
      </c>
      <c r="B291" s="241"/>
      <c r="C291" s="243"/>
      <c r="D291" s="75"/>
      <c r="E291" s="106">
        <f t="shared" si="0"/>
        <v>4002.2759999999998</v>
      </c>
      <c r="F291" s="83"/>
      <c r="G291" s="124">
        <f t="shared" si="0"/>
        <v>6220.076</v>
      </c>
    </row>
    <row r="292" spans="1:7" x14ac:dyDescent="0.25">
      <c r="A292" s="122">
        <v>2520</v>
      </c>
      <c r="B292" s="241"/>
      <c r="C292" s="243"/>
      <c r="D292" s="79">
        <f t="shared" si="1"/>
        <v>5114.5879999999997</v>
      </c>
      <c r="E292" s="83"/>
      <c r="F292" s="106">
        <f t="shared" si="0"/>
        <v>8253.6280000000006</v>
      </c>
      <c r="G292" s="123"/>
    </row>
    <row r="293" spans="1:7" x14ac:dyDescent="0.25">
      <c r="A293" s="122">
        <v>2560</v>
      </c>
      <c r="B293" s="241"/>
      <c r="C293" s="243"/>
      <c r="D293" s="79">
        <f t="shared" si="1"/>
        <v>5196.4759999999997</v>
      </c>
      <c r="E293" s="106">
        <f t="shared" si="0"/>
        <v>4097.8119999999999</v>
      </c>
      <c r="F293" s="106">
        <f t="shared" si="0"/>
        <v>8386.6959999999999</v>
      </c>
      <c r="G293" s="124">
        <f t="shared" si="0"/>
        <v>6366.7919999999995</v>
      </c>
    </row>
    <row r="294" spans="1:7" x14ac:dyDescent="0.25">
      <c r="A294" s="122">
        <v>2600</v>
      </c>
      <c r="B294" s="241"/>
      <c r="C294" s="243"/>
      <c r="D294" s="79">
        <f t="shared" si="1"/>
        <v>5278.3639999999996</v>
      </c>
      <c r="E294" s="83"/>
      <c r="F294" s="106">
        <f t="shared" si="0"/>
        <v>8516.351999999999</v>
      </c>
      <c r="G294" s="123"/>
    </row>
    <row r="295" spans="1:7" x14ac:dyDescent="0.25">
      <c r="A295" s="122">
        <v>2620</v>
      </c>
      <c r="B295" s="241"/>
      <c r="C295" s="243"/>
      <c r="D295" s="75"/>
      <c r="E295" s="106">
        <f t="shared" si="0"/>
        <v>4193.348</v>
      </c>
      <c r="F295" s="83"/>
      <c r="G295" s="124">
        <f t="shared" si="0"/>
        <v>6516.92</v>
      </c>
    </row>
    <row r="296" spans="1:7" x14ac:dyDescent="0.25">
      <c r="A296" s="122">
        <v>2640</v>
      </c>
      <c r="B296" s="241"/>
      <c r="C296" s="243"/>
      <c r="D296" s="79">
        <f t="shared" si="1"/>
        <v>5360.2519999999995</v>
      </c>
      <c r="E296" s="83"/>
      <c r="F296" s="106">
        <f t="shared" si="0"/>
        <v>8646.0079999999998</v>
      </c>
      <c r="G296" s="123"/>
    </row>
    <row r="297" spans="1:7" x14ac:dyDescent="0.25">
      <c r="A297" s="122">
        <v>2680</v>
      </c>
      <c r="B297" s="241"/>
      <c r="C297" s="243"/>
      <c r="D297" s="79">
        <f t="shared" si="1"/>
        <v>5442.14</v>
      </c>
      <c r="E297" s="106">
        <f t="shared" si="0"/>
        <v>4288.884</v>
      </c>
      <c r="F297" s="106">
        <f t="shared" si="0"/>
        <v>8779.0759999999991</v>
      </c>
      <c r="G297" s="124">
        <f t="shared" si="0"/>
        <v>6667.0479999999998</v>
      </c>
    </row>
    <row r="298" spans="1:7" x14ac:dyDescent="0.25">
      <c r="A298" s="122">
        <v>2720</v>
      </c>
      <c r="B298" s="241"/>
      <c r="C298" s="243"/>
      <c r="D298" s="79">
        <f t="shared" si="1"/>
        <v>5520.616</v>
      </c>
      <c r="E298" s="83"/>
      <c r="F298" s="106">
        <f t="shared" si="0"/>
        <v>8908.732</v>
      </c>
      <c r="G298" s="123"/>
    </row>
    <row r="299" spans="1:7" x14ac:dyDescent="0.25">
      <c r="A299" s="122">
        <v>2740</v>
      </c>
      <c r="B299" s="241"/>
      <c r="C299" s="243"/>
      <c r="D299" s="75"/>
      <c r="E299" s="106">
        <f t="shared" si="0"/>
        <v>4384.42</v>
      </c>
      <c r="F299" s="83"/>
      <c r="G299" s="124">
        <f t="shared" si="0"/>
        <v>6813.7640000000001</v>
      </c>
    </row>
    <row r="300" spans="1:7" x14ac:dyDescent="0.25">
      <c r="A300" s="122">
        <v>2760</v>
      </c>
      <c r="B300" s="241"/>
      <c r="C300" s="243"/>
      <c r="D300" s="79">
        <f t="shared" si="1"/>
        <v>5602.5039999999999</v>
      </c>
      <c r="E300" s="83"/>
      <c r="F300" s="106">
        <f t="shared" si="0"/>
        <v>9041.7999999999993</v>
      </c>
      <c r="G300" s="123"/>
    </row>
    <row r="301" spans="1:7" x14ac:dyDescent="0.25">
      <c r="A301" s="122">
        <v>2800</v>
      </c>
      <c r="B301" s="241"/>
      <c r="C301" s="243"/>
      <c r="D301" s="79">
        <f t="shared" si="1"/>
        <v>5684.3919999999998</v>
      </c>
      <c r="E301" s="106">
        <f t="shared" si="0"/>
        <v>4479.9560000000001</v>
      </c>
      <c r="F301" s="106">
        <f t="shared" si="0"/>
        <v>9171.4560000000001</v>
      </c>
      <c r="G301" s="124">
        <f t="shared" si="0"/>
        <v>6963.8919999999998</v>
      </c>
    </row>
    <row r="302" spans="1:7" x14ac:dyDescent="0.25">
      <c r="A302" s="122">
        <v>2840</v>
      </c>
      <c r="B302" s="241"/>
      <c r="C302" s="243"/>
      <c r="D302" s="79">
        <f t="shared" si="1"/>
        <v>5766.28</v>
      </c>
      <c r="E302" s="83"/>
      <c r="F302" s="106">
        <f t="shared" si="0"/>
        <v>9301.1119999999992</v>
      </c>
      <c r="G302" s="123"/>
    </row>
    <row r="303" spans="1:7" x14ac:dyDescent="0.25">
      <c r="A303" s="122">
        <v>2860</v>
      </c>
      <c r="B303" s="241"/>
      <c r="C303" s="243"/>
      <c r="D303" s="75"/>
      <c r="E303" s="106">
        <f t="shared" si="0"/>
        <v>4575.4920000000002</v>
      </c>
      <c r="F303" s="83"/>
      <c r="G303" s="124">
        <f t="shared" si="0"/>
        <v>7114.0199999999995</v>
      </c>
    </row>
    <row r="304" spans="1:7" x14ac:dyDescent="0.25">
      <c r="A304" s="122">
        <v>2880</v>
      </c>
      <c r="B304" s="241"/>
      <c r="C304" s="243"/>
      <c r="D304" s="79">
        <f t="shared" si="1"/>
        <v>5848.1679999999997</v>
      </c>
      <c r="E304" s="83"/>
      <c r="F304" s="106">
        <f t="shared" ref="E304:G307" si="2">F114*$G$16</f>
        <v>9434.18</v>
      </c>
      <c r="G304" s="123"/>
    </row>
    <row r="305" spans="1:7" x14ac:dyDescent="0.25">
      <c r="A305" s="122">
        <v>2920</v>
      </c>
      <c r="B305" s="241"/>
      <c r="C305" s="243"/>
      <c r="D305" s="79">
        <f t="shared" ref="D305:D308" si="3">D115*$G$16</f>
        <v>5926.6440000000002</v>
      </c>
      <c r="E305" s="106">
        <f t="shared" si="2"/>
        <v>4671.0280000000002</v>
      </c>
      <c r="F305" s="106">
        <f t="shared" si="2"/>
        <v>9563.8359999999993</v>
      </c>
      <c r="G305" s="124">
        <f t="shared" si="2"/>
        <v>7264.1480000000001</v>
      </c>
    </row>
    <row r="306" spans="1:7" x14ac:dyDescent="0.25">
      <c r="A306" s="122">
        <v>2960</v>
      </c>
      <c r="B306" s="241"/>
      <c r="C306" s="243"/>
      <c r="D306" s="79">
        <f t="shared" si="3"/>
        <v>6008.5320000000002</v>
      </c>
      <c r="E306" s="83"/>
      <c r="F306" s="106">
        <f t="shared" si="2"/>
        <v>9696.9040000000005</v>
      </c>
      <c r="G306" s="123"/>
    </row>
    <row r="307" spans="1:7" x14ac:dyDescent="0.25">
      <c r="A307" s="125">
        <v>2980</v>
      </c>
      <c r="B307" s="253"/>
      <c r="C307" s="254"/>
      <c r="D307" s="75"/>
      <c r="E307" s="106">
        <f t="shared" si="2"/>
        <v>4769.9759999999997</v>
      </c>
      <c r="F307" s="83"/>
      <c r="G307" s="124">
        <f t="shared" si="2"/>
        <v>7410.8639999999996</v>
      </c>
    </row>
    <row r="308" spans="1:7" ht="15.75" thickBot="1" x14ac:dyDescent="0.3">
      <c r="A308" s="126">
        <v>3000</v>
      </c>
      <c r="B308" s="255"/>
      <c r="C308" s="256"/>
      <c r="D308" s="90">
        <f t="shared" si="3"/>
        <v>6090.42</v>
      </c>
      <c r="E308" s="109"/>
      <c r="F308" s="110">
        <f t="shared" ref="F308" si="4">F118*$G$16</f>
        <v>9826.56</v>
      </c>
      <c r="G308" s="127"/>
    </row>
  </sheetData>
  <sheetProtection algorithmName="SHA-512" hashValue="a0+4s5KFJC6GboT0D7q8e/YzOSEBM2ajbwobURimm6BjwbE6ybuEKSuYFcYcRQe4HedhCZSyewW1yDkd1PoNbw==" saltValue="GEZ+9HvSyR+SmUqsoYlc4Q==" spinCount="100000" sheet="1" objects="1" scenarios="1"/>
  <mergeCells count="341">
    <mergeCell ref="B308:C308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  <mergeCell ref="B248:C248"/>
    <mergeCell ref="B249:C249"/>
    <mergeCell ref="B250:C250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36:C236"/>
    <mergeCell ref="B237:C237"/>
    <mergeCell ref="B238:C238"/>
    <mergeCell ref="B239:C239"/>
    <mergeCell ref="B240:C240"/>
    <mergeCell ref="B241:C241"/>
    <mergeCell ref="B221:C221"/>
    <mergeCell ref="B222:C222"/>
    <mergeCell ref="B223:C223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F217:G217"/>
    <mergeCell ref="B218:C218"/>
    <mergeCell ref="D218:G218"/>
    <mergeCell ref="B219:C219"/>
    <mergeCell ref="B210:C210"/>
    <mergeCell ref="B211:C211"/>
    <mergeCell ref="B212:C212"/>
    <mergeCell ref="B213:C213"/>
    <mergeCell ref="B217:C217"/>
    <mergeCell ref="D217:E217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24:C124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17:C117"/>
    <mergeCell ref="B118:C118"/>
    <mergeCell ref="B122:C122"/>
    <mergeCell ref="D122:E122"/>
    <mergeCell ref="F122:G122"/>
    <mergeCell ref="B123:C123"/>
    <mergeCell ref="D123:G123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8:C28"/>
    <mergeCell ref="D28:G28"/>
    <mergeCell ref="B29:C29"/>
    <mergeCell ref="B33:C33"/>
    <mergeCell ref="B34:C34"/>
    <mergeCell ref="B35:C35"/>
    <mergeCell ref="B36:C36"/>
    <mergeCell ref="B37:C37"/>
    <mergeCell ref="B38:C38"/>
    <mergeCell ref="B31:C31"/>
    <mergeCell ref="B32:C32"/>
    <mergeCell ref="G15:H15"/>
    <mergeCell ref="G16:H16"/>
    <mergeCell ref="H25:J25"/>
    <mergeCell ref="B27:C27"/>
    <mergeCell ref="D27:E27"/>
    <mergeCell ref="P12:Q12"/>
    <mergeCell ref="R12:S12"/>
    <mergeCell ref="T12:U12"/>
    <mergeCell ref="V12:W12"/>
    <mergeCell ref="F27:G27"/>
    <mergeCell ref="Z11:AA11"/>
    <mergeCell ref="AB11:AC11"/>
    <mergeCell ref="AD11:AE11"/>
    <mergeCell ref="A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B12:AC12"/>
    <mergeCell ref="AD12:AE12"/>
    <mergeCell ref="X12:Y12"/>
    <mergeCell ref="Z12:AA12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Z6:AA6"/>
    <mergeCell ref="AB6:AC6"/>
    <mergeCell ref="AD6:AE6"/>
    <mergeCell ref="A7:C7"/>
    <mergeCell ref="D7:G7"/>
    <mergeCell ref="H7:K7"/>
    <mergeCell ref="L7:O7"/>
    <mergeCell ref="P7:S7"/>
    <mergeCell ref="T7:W7"/>
    <mergeCell ref="X7:AA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AB7:AE7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SC Lowline W meter</vt:lpstr>
      <vt:lpstr>SC Lowline All sizes</vt:lpstr>
      <vt:lpstr>'SC Lowline All sizes'!Udskriftsområde</vt:lpstr>
      <vt:lpstr>'SC Lowline W meter'!Udskriftsområde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2020-12-09T09:18:18Z</dcterms:modified>
</cp:coreProperties>
</file>