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2020\Nye\"/>
    </mc:Choice>
  </mc:AlternateContent>
  <xr:revisionPtr revIDLastSave="0" documentId="8_{E8AD2788-9874-4F0D-A161-8F0B2BF1A4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 Lowline W meter" sheetId="1" r:id="rId1"/>
    <sheet name="SC Lowline All sizes" sheetId="3" r:id="rId2"/>
  </sheets>
  <definedNames>
    <definedName name="_xlnm.Print_Area" localSheetId="1">'SC Lowline All sizes'!$A$1:$F$77</definedName>
    <definedName name="_xlnm.Print_Area" localSheetId="0">'SC Lowline W meter'!$A$1:$F$77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F235" i="3" s="1"/>
  <c r="D19" i="3"/>
  <c r="B19" i="3"/>
  <c r="F127" i="3" s="1"/>
  <c r="F339" i="3" s="1"/>
  <c r="G142" i="3" l="1"/>
  <c r="F152" i="3"/>
  <c r="E162" i="3"/>
  <c r="F137" i="3"/>
  <c r="D143" i="3"/>
  <c r="F148" i="3"/>
  <c r="F153" i="3"/>
  <c r="G164" i="3"/>
  <c r="F177" i="3"/>
  <c r="F147" i="3"/>
  <c r="D175" i="3"/>
  <c r="D139" i="3"/>
  <c r="D144" i="3"/>
  <c r="G148" i="3"/>
  <c r="F155" i="3"/>
  <c r="D165" i="3"/>
  <c r="E178" i="3"/>
  <c r="D137" i="3"/>
  <c r="E194" i="3"/>
  <c r="F139" i="3"/>
  <c r="E144" i="3"/>
  <c r="D149" i="3"/>
  <c r="D156" i="3"/>
  <c r="E168" i="3"/>
  <c r="G180" i="3"/>
  <c r="D145" i="3"/>
  <c r="G156" i="3"/>
  <c r="F168" i="3"/>
  <c r="F140" i="3"/>
  <c r="F145" i="3"/>
  <c r="G150" i="3"/>
  <c r="G158" i="3"/>
  <c r="F171" i="3"/>
  <c r="F184" i="3"/>
  <c r="D140" i="3"/>
  <c r="E150" i="3"/>
  <c r="D181" i="3"/>
  <c r="G140" i="3"/>
  <c r="E146" i="3"/>
  <c r="D152" i="3"/>
  <c r="D159" i="3"/>
  <c r="D172" i="3"/>
  <c r="D188" i="3"/>
  <c r="E142" i="3"/>
  <c r="D147" i="3"/>
  <c r="E152" i="3"/>
  <c r="F161" i="3"/>
  <c r="G174" i="3"/>
  <c r="D191" i="3"/>
  <c r="D197" i="3"/>
  <c r="F200" i="3"/>
  <c r="D204" i="3"/>
  <c r="D207" i="3"/>
  <c r="E210" i="3"/>
  <c r="D213" i="3"/>
  <c r="F216" i="3"/>
  <c r="D220" i="3"/>
  <c r="D223" i="3"/>
  <c r="E226" i="3"/>
  <c r="D229" i="3"/>
  <c r="F232" i="3"/>
  <c r="E140" i="3"/>
  <c r="F143" i="3"/>
  <c r="G146" i="3"/>
  <c r="F149" i="3"/>
  <c r="G152" i="3"/>
  <c r="E156" i="3"/>
  <c r="F159" i="3"/>
  <c r="G162" i="3"/>
  <c r="F165" i="3"/>
  <c r="G168" i="3"/>
  <c r="E172" i="3"/>
  <c r="F175" i="3"/>
  <c r="G178" i="3"/>
  <c r="F181" i="3"/>
  <c r="G184" i="3"/>
  <c r="E188" i="3"/>
  <c r="F191" i="3"/>
  <c r="G194" i="3"/>
  <c r="F197" i="3"/>
  <c r="G200" i="3"/>
  <c r="E204" i="3"/>
  <c r="F207" i="3"/>
  <c r="G210" i="3"/>
  <c r="F213" i="3"/>
  <c r="G216" i="3"/>
  <c r="E220" i="3"/>
  <c r="F223" i="3"/>
  <c r="G226" i="3"/>
  <c r="F229" i="3"/>
  <c r="G232" i="3"/>
  <c r="D153" i="3"/>
  <c r="F156" i="3"/>
  <c r="D160" i="3"/>
  <c r="D163" i="3"/>
  <c r="E166" i="3"/>
  <c r="D169" i="3"/>
  <c r="F172" i="3"/>
  <c r="D176" i="3"/>
  <c r="D179" i="3"/>
  <c r="E182" i="3"/>
  <c r="D185" i="3"/>
  <c r="F188" i="3"/>
  <c r="D192" i="3"/>
  <c r="D195" i="3"/>
  <c r="E198" i="3"/>
  <c r="D201" i="3"/>
  <c r="F204" i="3"/>
  <c r="D208" i="3"/>
  <c r="D211" i="3"/>
  <c r="E214" i="3"/>
  <c r="D217" i="3"/>
  <c r="F220" i="3"/>
  <c r="D224" i="3"/>
  <c r="D227" i="3"/>
  <c r="E230" i="3"/>
  <c r="D233" i="3"/>
  <c r="F163" i="3"/>
  <c r="G172" i="3"/>
  <c r="G182" i="3"/>
  <c r="G188" i="3"/>
  <c r="F195" i="3"/>
  <c r="F201" i="3"/>
  <c r="G204" i="3"/>
  <c r="E208" i="3"/>
  <c r="G214" i="3"/>
  <c r="G220" i="3"/>
  <c r="E224" i="3"/>
  <c r="F227" i="3"/>
  <c r="G230" i="3"/>
  <c r="F233" i="3"/>
  <c r="E160" i="3"/>
  <c r="F169" i="3"/>
  <c r="F179" i="3"/>
  <c r="E192" i="3"/>
  <c r="F211" i="3"/>
  <c r="E138" i="3"/>
  <c r="F144" i="3"/>
  <c r="D151" i="3"/>
  <c r="E154" i="3"/>
  <c r="D157" i="3"/>
  <c r="F160" i="3"/>
  <c r="D164" i="3"/>
  <c r="D167" i="3"/>
  <c r="E170" i="3"/>
  <c r="D173" i="3"/>
  <c r="F176" i="3"/>
  <c r="D180" i="3"/>
  <c r="D183" i="3"/>
  <c r="E186" i="3"/>
  <c r="D189" i="3"/>
  <c r="F192" i="3"/>
  <c r="D196" i="3"/>
  <c r="D199" i="3"/>
  <c r="E202" i="3"/>
  <c r="D205" i="3"/>
  <c r="F208" i="3"/>
  <c r="D212" i="3"/>
  <c r="D215" i="3"/>
  <c r="E218" i="3"/>
  <c r="D221" i="3"/>
  <c r="F224" i="3"/>
  <c r="D228" i="3"/>
  <c r="D231" i="3"/>
  <c r="E234" i="3"/>
  <c r="G166" i="3"/>
  <c r="E176" i="3"/>
  <c r="F185" i="3"/>
  <c r="G198" i="3"/>
  <c r="F217" i="3"/>
  <c r="D141" i="3"/>
  <c r="D148" i="3"/>
  <c r="G138" i="3"/>
  <c r="F141" i="3"/>
  <c r="G144" i="3"/>
  <c r="E148" i="3"/>
  <c r="F151" i="3"/>
  <c r="G154" i="3"/>
  <c r="F157" i="3"/>
  <c r="G160" i="3"/>
  <c r="E164" i="3"/>
  <c r="F167" i="3"/>
  <c r="G170" i="3"/>
  <c r="F173" i="3"/>
  <c r="G176" i="3"/>
  <c r="E180" i="3"/>
  <c r="F183" i="3"/>
  <c r="G186" i="3"/>
  <c r="F189" i="3"/>
  <c r="G192" i="3"/>
  <c r="E196" i="3"/>
  <c r="F199" i="3"/>
  <c r="G202" i="3"/>
  <c r="F205" i="3"/>
  <c r="G208" i="3"/>
  <c r="E212" i="3"/>
  <c r="F215" i="3"/>
  <c r="G218" i="3"/>
  <c r="F221" i="3"/>
  <c r="G224" i="3"/>
  <c r="E228" i="3"/>
  <c r="F231" i="3"/>
  <c r="G234" i="3"/>
  <c r="D155" i="3"/>
  <c r="E158" i="3"/>
  <c r="D161" i="3"/>
  <c r="F164" i="3"/>
  <c r="D168" i="3"/>
  <c r="D171" i="3"/>
  <c r="E174" i="3"/>
  <c r="D177" i="3"/>
  <c r="F180" i="3"/>
  <c r="D184" i="3"/>
  <c r="D187" i="3"/>
  <c r="E190" i="3"/>
  <c r="D193" i="3"/>
  <c r="F196" i="3"/>
  <c r="D200" i="3"/>
  <c r="D203" i="3"/>
  <c r="E206" i="3"/>
  <c r="D209" i="3"/>
  <c r="F212" i="3"/>
  <c r="D216" i="3"/>
  <c r="D219" i="3"/>
  <c r="E222" i="3"/>
  <c r="D225" i="3"/>
  <c r="F228" i="3"/>
  <c r="D232" i="3"/>
  <c r="D235" i="3"/>
  <c r="E184" i="3"/>
  <c r="F187" i="3"/>
  <c r="G190" i="3"/>
  <c r="F193" i="3"/>
  <c r="G196" i="3"/>
  <c r="E200" i="3"/>
  <c r="F203" i="3"/>
  <c r="G206" i="3"/>
  <c r="F209" i="3"/>
  <c r="G212" i="3"/>
  <c r="E216" i="3"/>
  <c r="F219" i="3"/>
  <c r="G222" i="3"/>
  <c r="F225" i="3"/>
  <c r="G228" i="3"/>
  <c r="E232" i="3"/>
  <c r="E32" i="3"/>
  <c r="E244" i="3" s="1"/>
  <c r="D35" i="3"/>
  <c r="D247" i="3" s="1"/>
  <c r="F38" i="3"/>
  <c r="F250" i="3" s="1"/>
  <c r="D42" i="3"/>
  <c r="D254" i="3" s="1"/>
  <c r="D45" i="3"/>
  <c r="D257" i="3" s="1"/>
  <c r="E48" i="3"/>
  <c r="E260" i="3" s="1"/>
  <c r="D51" i="3"/>
  <c r="D263" i="3" s="1"/>
  <c r="F54" i="3"/>
  <c r="F266" i="3" s="1"/>
  <c r="D58" i="3"/>
  <c r="D270" i="3" s="1"/>
  <c r="D61" i="3"/>
  <c r="D273" i="3" s="1"/>
  <c r="E64" i="3"/>
  <c r="E276" i="3" s="1"/>
  <c r="D67" i="3"/>
  <c r="D279" i="3" s="1"/>
  <c r="F70" i="3"/>
  <c r="F282" i="3" s="1"/>
  <c r="D74" i="3"/>
  <c r="D286" i="3" s="1"/>
  <c r="D77" i="3"/>
  <c r="D289" i="3" s="1"/>
  <c r="E80" i="3"/>
  <c r="E292" i="3" s="1"/>
  <c r="D83" i="3"/>
  <c r="D295" i="3" s="1"/>
  <c r="F86" i="3"/>
  <c r="F298" i="3" s="1"/>
  <c r="D90" i="3"/>
  <c r="D302" i="3" s="1"/>
  <c r="D93" i="3"/>
  <c r="D305" i="3" s="1"/>
  <c r="E96" i="3"/>
  <c r="E308" i="3" s="1"/>
  <c r="D99" i="3"/>
  <c r="D311" i="3" s="1"/>
  <c r="F102" i="3"/>
  <c r="F314" i="3" s="1"/>
  <c r="D106" i="3"/>
  <c r="D318" i="3" s="1"/>
  <c r="D109" i="3"/>
  <c r="D321" i="3" s="1"/>
  <c r="E112" i="3"/>
  <c r="E324" i="3" s="1"/>
  <c r="D115" i="3"/>
  <c r="D327" i="3" s="1"/>
  <c r="F118" i="3"/>
  <c r="F330" i="3" s="1"/>
  <c r="D122" i="3"/>
  <c r="D334" i="3" s="1"/>
  <c r="D125" i="3"/>
  <c r="D337" i="3" s="1"/>
  <c r="E128" i="3"/>
  <c r="E340" i="3" s="1"/>
  <c r="G32" i="3"/>
  <c r="G244" i="3" s="1"/>
  <c r="F35" i="3"/>
  <c r="F247" i="3" s="1"/>
  <c r="G38" i="3"/>
  <c r="G250" i="3" s="1"/>
  <c r="E42" i="3"/>
  <c r="E254" i="3" s="1"/>
  <c r="F45" i="3"/>
  <c r="F257" i="3" s="1"/>
  <c r="G48" i="3"/>
  <c r="G260" i="3" s="1"/>
  <c r="F51" i="3"/>
  <c r="F263" i="3" s="1"/>
  <c r="G54" i="3"/>
  <c r="G266" i="3" s="1"/>
  <c r="E58" i="3"/>
  <c r="E270" i="3" s="1"/>
  <c r="F61" i="3"/>
  <c r="F273" i="3" s="1"/>
  <c r="G64" i="3"/>
  <c r="G276" i="3" s="1"/>
  <c r="F67" i="3"/>
  <c r="F279" i="3" s="1"/>
  <c r="G70" i="3"/>
  <c r="G282" i="3" s="1"/>
  <c r="E74" i="3"/>
  <c r="E286" i="3" s="1"/>
  <c r="F77" i="3"/>
  <c r="F289" i="3" s="1"/>
  <c r="G80" i="3"/>
  <c r="G292" i="3" s="1"/>
  <c r="F83" i="3"/>
  <c r="F295" i="3" s="1"/>
  <c r="G86" i="3"/>
  <c r="G298" i="3" s="1"/>
  <c r="E90" i="3"/>
  <c r="E302" i="3" s="1"/>
  <c r="F93" i="3"/>
  <c r="F305" i="3" s="1"/>
  <c r="G96" i="3"/>
  <c r="G308" i="3" s="1"/>
  <c r="F99" i="3"/>
  <c r="F311" i="3" s="1"/>
  <c r="G102" i="3"/>
  <c r="G314" i="3" s="1"/>
  <c r="E106" i="3"/>
  <c r="E318" i="3" s="1"/>
  <c r="F109" i="3"/>
  <c r="F321" i="3" s="1"/>
  <c r="G112" i="3"/>
  <c r="G324" i="3" s="1"/>
  <c r="F115" i="3"/>
  <c r="F327" i="3" s="1"/>
  <c r="G118" i="3"/>
  <c r="G330" i="3" s="1"/>
  <c r="E122" i="3"/>
  <c r="E334" i="3" s="1"/>
  <c r="F125" i="3"/>
  <c r="F337" i="3" s="1"/>
  <c r="G128" i="3"/>
  <c r="G340" i="3" s="1"/>
  <c r="D33" i="3"/>
  <c r="D245" i="3" s="1"/>
  <c r="E36" i="3"/>
  <c r="E248" i="3" s="1"/>
  <c r="D39" i="3"/>
  <c r="D251" i="3" s="1"/>
  <c r="F42" i="3"/>
  <c r="F254" i="3" s="1"/>
  <c r="D46" i="3"/>
  <c r="D258" i="3" s="1"/>
  <c r="D49" i="3"/>
  <c r="D261" i="3" s="1"/>
  <c r="E52" i="3"/>
  <c r="E264" i="3" s="1"/>
  <c r="D55" i="3"/>
  <c r="D267" i="3" s="1"/>
  <c r="F58" i="3"/>
  <c r="F270" i="3" s="1"/>
  <c r="D62" i="3"/>
  <c r="D274" i="3" s="1"/>
  <c r="D65" i="3"/>
  <c r="D277" i="3" s="1"/>
  <c r="E68" i="3"/>
  <c r="E280" i="3" s="1"/>
  <c r="D71" i="3"/>
  <c r="D283" i="3" s="1"/>
  <c r="F74" i="3"/>
  <c r="F286" i="3" s="1"/>
  <c r="D78" i="3"/>
  <c r="D290" i="3" s="1"/>
  <c r="D81" i="3"/>
  <c r="D293" i="3" s="1"/>
  <c r="E84" i="3"/>
  <c r="E296" i="3" s="1"/>
  <c r="D87" i="3"/>
  <c r="D299" i="3" s="1"/>
  <c r="F90" i="3"/>
  <c r="F302" i="3" s="1"/>
  <c r="D94" i="3"/>
  <c r="D306" i="3" s="1"/>
  <c r="D97" i="3"/>
  <c r="D309" i="3" s="1"/>
  <c r="E100" i="3"/>
  <c r="E312" i="3" s="1"/>
  <c r="D103" i="3"/>
  <c r="D315" i="3" s="1"/>
  <c r="F106" i="3"/>
  <c r="F318" i="3" s="1"/>
  <c r="D110" i="3"/>
  <c r="D322" i="3" s="1"/>
  <c r="D113" i="3"/>
  <c r="D325" i="3" s="1"/>
  <c r="E116" i="3"/>
  <c r="E328" i="3" s="1"/>
  <c r="D119" i="3"/>
  <c r="D331" i="3" s="1"/>
  <c r="F122" i="3"/>
  <c r="F334" i="3" s="1"/>
  <c r="D126" i="3"/>
  <c r="D338" i="3" s="1"/>
  <c r="D129" i="3"/>
  <c r="D341" i="3" s="1"/>
  <c r="F33" i="3"/>
  <c r="F245" i="3" s="1"/>
  <c r="G36" i="3"/>
  <c r="G248" i="3" s="1"/>
  <c r="F39" i="3"/>
  <c r="F251" i="3" s="1"/>
  <c r="G42" i="3"/>
  <c r="G254" i="3" s="1"/>
  <c r="E46" i="3"/>
  <c r="E258" i="3" s="1"/>
  <c r="F49" i="3"/>
  <c r="F261" i="3" s="1"/>
  <c r="G52" i="3"/>
  <c r="G264" i="3" s="1"/>
  <c r="F55" i="3"/>
  <c r="F267" i="3" s="1"/>
  <c r="G58" i="3"/>
  <c r="G270" i="3" s="1"/>
  <c r="E62" i="3"/>
  <c r="E274" i="3" s="1"/>
  <c r="F65" i="3"/>
  <c r="F277" i="3" s="1"/>
  <c r="G68" i="3"/>
  <c r="G280" i="3" s="1"/>
  <c r="F71" i="3"/>
  <c r="F283" i="3" s="1"/>
  <c r="G74" i="3"/>
  <c r="G286" i="3" s="1"/>
  <c r="E78" i="3"/>
  <c r="E290" i="3" s="1"/>
  <c r="F81" i="3"/>
  <c r="F293" i="3" s="1"/>
  <c r="G84" i="3"/>
  <c r="G296" i="3" s="1"/>
  <c r="F87" i="3"/>
  <c r="F299" i="3" s="1"/>
  <c r="G90" i="3"/>
  <c r="G302" i="3" s="1"/>
  <c r="E94" i="3"/>
  <c r="E306" i="3" s="1"/>
  <c r="F97" i="3"/>
  <c r="F309" i="3" s="1"/>
  <c r="G100" i="3"/>
  <c r="G312" i="3" s="1"/>
  <c r="F103" i="3"/>
  <c r="F315" i="3" s="1"/>
  <c r="G106" i="3"/>
  <c r="G318" i="3" s="1"/>
  <c r="E110" i="3"/>
  <c r="E322" i="3" s="1"/>
  <c r="F113" i="3"/>
  <c r="F325" i="3" s="1"/>
  <c r="G116" i="3"/>
  <c r="G328" i="3" s="1"/>
  <c r="F119" i="3"/>
  <c r="F331" i="3" s="1"/>
  <c r="G122" i="3"/>
  <c r="G334" i="3" s="1"/>
  <c r="E126" i="3"/>
  <c r="E338" i="3" s="1"/>
  <c r="F129" i="3"/>
  <c r="F341" i="3" s="1"/>
  <c r="D34" i="3"/>
  <c r="D246" i="3" s="1"/>
  <c r="D37" i="3"/>
  <c r="D249" i="3" s="1"/>
  <c r="E40" i="3"/>
  <c r="E252" i="3" s="1"/>
  <c r="D43" i="3"/>
  <c r="D255" i="3" s="1"/>
  <c r="F46" i="3"/>
  <c r="F258" i="3" s="1"/>
  <c r="D50" i="3"/>
  <c r="D262" i="3" s="1"/>
  <c r="D53" i="3"/>
  <c r="D265" i="3" s="1"/>
  <c r="E56" i="3"/>
  <c r="E268" i="3" s="1"/>
  <c r="D59" i="3"/>
  <c r="D271" i="3" s="1"/>
  <c r="F62" i="3"/>
  <c r="F274" i="3" s="1"/>
  <c r="D66" i="3"/>
  <c r="D278" i="3" s="1"/>
  <c r="D69" i="3"/>
  <c r="D281" i="3" s="1"/>
  <c r="E72" i="3"/>
  <c r="E284" i="3" s="1"/>
  <c r="D75" i="3"/>
  <c r="D287" i="3" s="1"/>
  <c r="F78" i="3"/>
  <c r="F290" i="3" s="1"/>
  <c r="D82" i="3"/>
  <c r="D294" i="3" s="1"/>
  <c r="D85" i="3"/>
  <c r="D297" i="3" s="1"/>
  <c r="E88" i="3"/>
  <c r="E300" i="3" s="1"/>
  <c r="D91" i="3"/>
  <c r="D303" i="3" s="1"/>
  <c r="F94" i="3"/>
  <c r="F306" i="3" s="1"/>
  <c r="D98" i="3"/>
  <c r="D310" i="3" s="1"/>
  <c r="D101" i="3"/>
  <c r="D313" i="3" s="1"/>
  <c r="E104" i="3"/>
  <c r="E316" i="3" s="1"/>
  <c r="D107" i="3"/>
  <c r="D319" i="3" s="1"/>
  <c r="F110" i="3"/>
  <c r="F322" i="3" s="1"/>
  <c r="D114" i="3"/>
  <c r="D326" i="3" s="1"/>
  <c r="D117" i="3"/>
  <c r="D329" i="3" s="1"/>
  <c r="E120" i="3"/>
  <c r="E332" i="3" s="1"/>
  <c r="D123" i="3"/>
  <c r="D335" i="3" s="1"/>
  <c r="F126" i="3"/>
  <c r="F338" i="3" s="1"/>
  <c r="E34" i="3"/>
  <c r="E246" i="3" s="1"/>
  <c r="F37" i="3"/>
  <c r="F249" i="3" s="1"/>
  <c r="G40" i="3"/>
  <c r="G252" i="3" s="1"/>
  <c r="F43" i="3"/>
  <c r="F255" i="3" s="1"/>
  <c r="G46" i="3"/>
  <c r="G258" i="3" s="1"/>
  <c r="E50" i="3"/>
  <c r="E262" i="3" s="1"/>
  <c r="F53" i="3"/>
  <c r="F265" i="3" s="1"/>
  <c r="G56" i="3"/>
  <c r="G268" i="3" s="1"/>
  <c r="F59" i="3"/>
  <c r="F271" i="3" s="1"/>
  <c r="G62" i="3"/>
  <c r="G274" i="3" s="1"/>
  <c r="E66" i="3"/>
  <c r="E278" i="3" s="1"/>
  <c r="F69" i="3"/>
  <c r="F281" i="3" s="1"/>
  <c r="G72" i="3"/>
  <c r="G284" i="3" s="1"/>
  <c r="F75" i="3"/>
  <c r="F287" i="3" s="1"/>
  <c r="G78" i="3"/>
  <c r="G290" i="3" s="1"/>
  <c r="E82" i="3"/>
  <c r="E294" i="3" s="1"/>
  <c r="F85" i="3"/>
  <c r="F297" i="3" s="1"/>
  <c r="G88" i="3"/>
  <c r="G300" i="3" s="1"/>
  <c r="F91" i="3"/>
  <c r="F303" i="3" s="1"/>
  <c r="G94" i="3"/>
  <c r="G306" i="3" s="1"/>
  <c r="E98" i="3"/>
  <c r="E310" i="3" s="1"/>
  <c r="F101" i="3"/>
  <c r="F313" i="3" s="1"/>
  <c r="G104" i="3"/>
  <c r="G316" i="3" s="1"/>
  <c r="F107" i="3"/>
  <c r="F319" i="3" s="1"/>
  <c r="G110" i="3"/>
  <c r="G322" i="3" s="1"/>
  <c r="E114" i="3"/>
  <c r="E326" i="3" s="1"/>
  <c r="F117" i="3"/>
  <c r="F329" i="3" s="1"/>
  <c r="G120" i="3"/>
  <c r="G332" i="3" s="1"/>
  <c r="F123" i="3"/>
  <c r="F335" i="3" s="1"/>
  <c r="G126" i="3"/>
  <c r="G338" i="3" s="1"/>
  <c r="D31" i="3"/>
  <c r="D243" i="3" s="1"/>
  <c r="F34" i="3"/>
  <c r="F246" i="3" s="1"/>
  <c r="D38" i="3"/>
  <c r="D250" i="3" s="1"/>
  <c r="D41" i="3"/>
  <c r="D253" i="3" s="1"/>
  <c r="E44" i="3"/>
  <c r="E256" i="3" s="1"/>
  <c r="D47" i="3"/>
  <c r="D259" i="3" s="1"/>
  <c r="F50" i="3"/>
  <c r="F262" i="3" s="1"/>
  <c r="D54" i="3"/>
  <c r="D266" i="3" s="1"/>
  <c r="D57" i="3"/>
  <c r="D269" i="3" s="1"/>
  <c r="E60" i="3"/>
  <c r="E272" i="3" s="1"/>
  <c r="D63" i="3"/>
  <c r="D275" i="3" s="1"/>
  <c r="F66" i="3"/>
  <c r="F278" i="3" s="1"/>
  <c r="D70" i="3"/>
  <c r="D282" i="3" s="1"/>
  <c r="D73" i="3"/>
  <c r="D285" i="3" s="1"/>
  <c r="E76" i="3"/>
  <c r="E288" i="3" s="1"/>
  <c r="D79" i="3"/>
  <c r="D291" i="3" s="1"/>
  <c r="F82" i="3"/>
  <c r="F294" i="3" s="1"/>
  <c r="D86" i="3"/>
  <c r="D298" i="3" s="1"/>
  <c r="D89" i="3"/>
  <c r="D301" i="3" s="1"/>
  <c r="E92" i="3"/>
  <c r="E304" i="3" s="1"/>
  <c r="D95" i="3"/>
  <c r="D307" i="3" s="1"/>
  <c r="F98" i="3"/>
  <c r="F310" i="3" s="1"/>
  <c r="D102" i="3"/>
  <c r="D314" i="3" s="1"/>
  <c r="D105" i="3"/>
  <c r="D317" i="3" s="1"/>
  <c r="E108" i="3"/>
  <c r="E320" i="3" s="1"/>
  <c r="D111" i="3"/>
  <c r="D323" i="3" s="1"/>
  <c r="F114" i="3"/>
  <c r="F326" i="3" s="1"/>
  <c r="D118" i="3"/>
  <c r="D330" i="3" s="1"/>
  <c r="D121" i="3"/>
  <c r="D333" i="3" s="1"/>
  <c r="E124" i="3"/>
  <c r="E336" i="3" s="1"/>
  <c r="D127" i="3"/>
  <c r="D339" i="3" s="1"/>
  <c r="F31" i="3"/>
  <c r="F243" i="3" s="1"/>
  <c r="G34" i="3"/>
  <c r="G246" i="3" s="1"/>
  <c r="E38" i="3"/>
  <c r="E250" i="3" s="1"/>
  <c r="F41" i="3"/>
  <c r="F253" i="3" s="1"/>
  <c r="G44" i="3"/>
  <c r="G256" i="3" s="1"/>
  <c r="F47" i="3"/>
  <c r="F259" i="3" s="1"/>
  <c r="G50" i="3"/>
  <c r="G262" i="3" s="1"/>
  <c r="E54" i="3"/>
  <c r="E266" i="3" s="1"/>
  <c r="F57" i="3"/>
  <c r="F269" i="3" s="1"/>
  <c r="G60" i="3"/>
  <c r="G272" i="3" s="1"/>
  <c r="F63" i="3"/>
  <c r="F275" i="3" s="1"/>
  <c r="G66" i="3"/>
  <c r="G278" i="3" s="1"/>
  <c r="E70" i="3"/>
  <c r="E282" i="3" s="1"/>
  <c r="F73" i="3"/>
  <c r="F285" i="3" s="1"/>
  <c r="G76" i="3"/>
  <c r="G288" i="3" s="1"/>
  <c r="F79" i="3"/>
  <c r="F291" i="3" s="1"/>
  <c r="G82" i="3"/>
  <c r="G294" i="3" s="1"/>
  <c r="E86" i="3"/>
  <c r="E298" i="3" s="1"/>
  <c r="F89" i="3"/>
  <c r="F301" i="3" s="1"/>
  <c r="G92" i="3"/>
  <c r="G304" i="3" s="1"/>
  <c r="F95" i="3"/>
  <c r="F307" i="3" s="1"/>
  <c r="G98" i="3"/>
  <c r="G310" i="3" s="1"/>
  <c r="E102" i="3"/>
  <c r="E314" i="3" s="1"/>
  <c r="F105" i="3"/>
  <c r="F317" i="3" s="1"/>
  <c r="G108" i="3"/>
  <c r="G320" i="3" s="1"/>
  <c r="F111" i="3"/>
  <c r="F323" i="3" s="1"/>
  <c r="G114" i="3"/>
  <c r="G326" i="3" s="1"/>
  <c r="E118" i="3"/>
  <c r="E330" i="3" s="1"/>
  <c r="F121" i="3"/>
  <c r="F333" i="3" s="1"/>
  <c r="G124" i="3"/>
  <c r="G336" i="3" s="1"/>
  <c r="F19" i="1" l="1"/>
  <c r="D19" i="1"/>
  <c r="B19" i="1"/>
  <c r="B37" i="1" l="1"/>
  <c r="D37" i="1"/>
  <c r="C37" i="1"/>
  <c r="E37" i="1"/>
  <c r="E30" i="1"/>
  <c r="E44" i="1" s="1"/>
  <c r="C30" i="1"/>
  <c r="C44" i="1" s="1"/>
  <c r="D30" i="1"/>
  <c r="D44" i="1" s="1"/>
  <c r="B30" i="1"/>
  <c r="B44" i="1" s="1"/>
</calcChain>
</file>

<file path=xl/sharedStrings.xml><?xml version="1.0" encoding="utf-8"?>
<sst xmlns="http://schemas.openxmlformats.org/spreadsheetml/2006/main" count="95" uniqueCount="36">
  <si>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</si>
  <si>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</si>
  <si>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</si>
  <si>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</si>
  <si>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</si>
  <si>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</si>
  <si>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</si>
  <si>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</si>
  <si>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</si>
  <si>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</si>
  <si>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</si>
  <si>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</si>
  <si>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</si>
  <si>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</si>
  <si>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</si>
  <si>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</si>
  <si>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</si>
  <si>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</si>
  <si>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</si>
  <si>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</si>
  <si>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</si>
  <si>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</si>
  <si>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</si>
  <si>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</si>
  <si>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</si>
  <si>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Lowline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</si>
  <si>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</si>
  <si>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</si>
  <si>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</si>
  <si>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</si>
  <si>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</si>
  <si>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</si>
  <si>
    <t>Hudevad Radiator Design A/S</t>
  </si>
  <si>
    <t>Ambolten 37</t>
  </si>
  <si>
    <t>DK-6000 Kolding</t>
  </si>
  <si>
    <t>Tel. +45 7542 0255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</si>
</sst>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261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3" xfId="2" applyNumberFormat="1" applyFont="1" applyFill="1" applyBorder="1" applyAlignment="1">
      <alignment horizontal="left"/>
    </xf>
    <xf numFmtId="164" fontId="4" fillId="2" borderId="4" xfId="2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Continuous"/>
    </xf>
    <xf numFmtId="164" fontId="4" fillId="3" borderId="4" xfId="2" applyNumberFormat="1" applyFont="1" applyFill="1" applyBorder="1" applyAlignment="1">
      <alignment horizontal="centerContinuous"/>
    </xf>
    <xf numFmtId="164" fontId="5" fillId="3" borderId="5" xfId="2" applyNumberFormat="1" applyFont="1" applyFill="1" applyBorder="1" applyAlignment="1">
      <alignment horizontal="centerContinuous"/>
    </xf>
    <xf numFmtId="164" fontId="4" fillId="2" borderId="8" xfId="2" applyNumberFormat="1" applyFont="1" applyFill="1" applyBorder="1"/>
    <xf numFmtId="164" fontId="6" fillId="0" borderId="2" xfId="2" applyNumberFormat="1" applyFont="1" applyBorder="1" applyProtection="1">
      <protection locked="0"/>
    </xf>
    <xf numFmtId="164" fontId="4" fillId="3" borderId="10" xfId="3" applyNumberFormat="1" applyFont="1" applyFill="1" applyBorder="1" applyAlignment="1">
      <alignment horizontal="center"/>
    </xf>
    <xf numFmtId="164" fontId="5" fillId="3" borderId="11" xfId="3" applyNumberFormat="1" applyFont="1" applyFill="1" applyBorder="1" applyAlignment="1">
      <alignment horizontal="center"/>
    </xf>
    <xf numFmtId="0" fontId="6" fillId="0" borderId="12" xfId="3" applyFont="1" applyBorder="1" applyAlignment="1" applyProtection="1">
      <alignment horizontal="center"/>
      <protection locked="0"/>
    </xf>
    <xf numFmtId="164" fontId="4" fillId="2" borderId="15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6" xfId="2" applyNumberFormat="1" applyFont="1" applyFill="1" applyBorder="1"/>
    <xf numFmtId="164" fontId="4" fillId="3" borderId="17" xfId="3" applyNumberFormat="1" applyFont="1" applyFill="1" applyBorder="1" applyAlignment="1">
      <alignment horizontal="center"/>
    </xf>
    <xf numFmtId="164" fontId="5" fillId="3" borderId="18" xfId="3" applyNumberFormat="1" applyFont="1" applyFill="1" applyBorder="1" applyAlignment="1">
      <alignment horizontal="center"/>
    </xf>
    <xf numFmtId="0" fontId="6" fillId="0" borderId="16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19" xfId="2" applyNumberFormat="1" applyFont="1" applyFill="1" applyBorder="1"/>
    <xf numFmtId="166" fontId="6" fillId="2" borderId="20" xfId="2" applyNumberFormat="1" applyFont="1" applyFill="1" applyBorder="1"/>
    <xf numFmtId="164" fontId="4" fillId="2" borderId="21" xfId="2" applyNumberFormat="1" applyFont="1" applyFill="1" applyBorder="1"/>
    <xf numFmtId="2" fontId="4" fillId="3" borderId="22" xfId="3" applyNumberFormat="1" applyFont="1" applyFill="1" applyBorder="1" applyAlignment="1">
      <alignment horizontal="center"/>
    </xf>
    <xf numFmtId="2" fontId="4" fillId="3" borderId="23" xfId="3" applyNumberFormat="1" applyFont="1" applyFill="1" applyBorder="1" applyAlignment="1">
      <alignment horizontal="center"/>
    </xf>
    <xf numFmtId="2" fontId="6" fillId="3" borderId="21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64" fontId="5" fillId="5" borderId="18" xfId="3" applyNumberFormat="1" applyFont="1" applyFill="1" applyBorder="1" applyAlignment="1">
      <alignment horizontal="center"/>
    </xf>
    <xf numFmtId="164" fontId="4" fillId="6" borderId="9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0" fillId="0" borderId="0" xfId="0" applyAlignment="1" applyProtection="1">
      <protection hidden="1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0" xfId="2" applyNumberFormat="1" applyFont="1"/>
    <xf numFmtId="0" fontId="7" fillId="0" borderId="0" xfId="0" applyFont="1" applyAlignment="1"/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6" borderId="43" xfId="0" applyFont="1" applyFill="1" applyBorder="1"/>
    <xf numFmtId="0" fontId="8" fillId="6" borderId="13" xfId="0" applyFont="1" applyFill="1" applyBorder="1" applyProtection="1">
      <protection hidden="1"/>
    </xf>
    <xf numFmtId="0" fontId="8" fillId="5" borderId="3" xfId="0" applyFont="1" applyFill="1" applyBorder="1"/>
    <xf numFmtId="0" fontId="8" fillId="5" borderId="3" xfId="0" applyFont="1" applyFill="1" applyBorder="1" applyProtection="1">
      <protection hidden="1"/>
    </xf>
    <xf numFmtId="0" fontId="8" fillId="7" borderId="3" xfId="0" applyFont="1" applyFill="1" applyBorder="1"/>
    <xf numFmtId="0" fontId="8" fillId="7" borderId="3" xfId="0" applyFont="1" applyFill="1" applyBorder="1" applyProtection="1">
      <protection hidden="1"/>
    </xf>
    <xf numFmtId="164" fontId="4" fillId="2" borderId="8" xfId="2" applyNumberFormat="1" applyFont="1" applyFill="1" applyBorder="1" applyAlignment="1" applyProtection="1">
      <alignment horizontal="right"/>
      <protection hidden="1"/>
    </xf>
    <xf numFmtId="164" fontId="4" fillId="2" borderId="15" xfId="2" applyNumberFormat="1" applyFont="1" applyFill="1" applyBorder="1" applyAlignment="1" applyProtection="1">
      <alignment horizontal="right"/>
      <protection hidden="1"/>
    </xf>
    <xf numFmtId="164" fontId="4" fillId="2" borderId="40" xfId="2" applyNumberFormat="1" applyFont="1" applyFill="1" applyBorder="1" applyAlignment="1" applyProtection="1">
      <alignment horizontal="right"/>
      <protection hidden="1"/>
    </xf>
    <xf numFmtId="0" fontId="8" fillId="6" borderId="4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right"/>
    </xf>
    <xf numFmtId="0" fontId="8" fillId="6" borderId="45" xfId="0" applyFont="1" applyFill="1" applyBorder="1"/>
    <xf numFmtId="0" fontId="8" fillId="6" borderId="7" xfId="0" applyFont="1" applyFill="1" applyBorder="1"/>
    <xf numFmtId="0" fontId="0" fillId="6" borderId="41" xfId="0" applyFill="1" applyBorder="1"/>
    <xf numFmtId="0" fontId="0" fillId="6" borderId="36" xfId="0" applyFill="1" applyBorder="1"/>
    <xf numFmtId="0" fontId="8" fillId="6" borderId="11" xfId="0" applyFont="1" applyFill="1" applyBorder="1"/>
    <xf numFmtId="1" fontId="0" fillId="0" borderId="8" xfId="0" applyNumberFormat="1" applyBorder="1" applyAlignment="1" applyProtection="1">
      <alignment horizontal="center"/>
      <protection hidden="1"/>
    </xf>
    <xf numFmtId="1" fontId="0" fillId="8" borderId="2" xfId="0" applyNumberFormat="1" applyFill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8" borderId="9" xfId="0" applyNumberFormat="1" applyFill="1" applyBorder="1" applyAlignment="1" applyProtection="1">
      <alignment horizontal="center"/>
      <protection hidden="1"/>
    </xf>
    <xf numFmtId="0" fontId="8" fillId="6" borderId="18" xfId="0" applyFont="1" applyFill="1" applyBorder="1"/>
    <xf numFmtId="1" fontId="0" fillId="8" borderId="15" xfId="0" applyNumberForma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8" borderId="16" xfId="0" applyNumberFormat="1" applyFill="1" applyBorder="1" applyAlignment="1" applyProtection="1">
      <alignment horizontal="center"/>
      <protection hidden="1"/>
    </xf>
    <xf numFmtId="0" fontId="8" fillId="6" borderId="18" xfId="0" applyFont="1" applyFill="1" applyBorder="1" applyProtection="1"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8" borderId="24" xfId="0" applyNumberFormat="1" applyFill="1" applyBorder="1" applyAlignment="1" applyProtection="1">
      <alignment horizontal="center"/>
      <protection hidden="1"/>
    </xf>
    <xf numFmtId="1" fontId="0" fillId="8" borderId="40" xfId="0" applyNumberFormat="1" applyFill="1" applyBorder="1" applyAlignment="1" applyProtection="1">
      <alignment horizontal="center"/>
      <protection hidden="1"/>
    </xf>
    <xf numFmtId="1" fontId="0" fillId="0" borderId="33" xfId="0" applyNumberFormat="1" applyBorder="1" applyAlignment="1" applyProtection="1">
      <alignment horizontal="center"/>
      <protection hidden="1"/>
    </xf>
    <xf numFmtId="1" fontId="0" fillId="8" borderId="33" xfId="0" applyNumberFormat="1" applyFill="1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0" fontId="8" fillId="6" borderId="46" xfId="0" applyFont="1" applyFill="1" applyBorder="1" applyProtection="1">
      <protection hidden="1"/>
    </xf>
    <xf numFmtId="0" fontId="8" fillId="6" borderId="23" xfId="0" applyFont="1" applyFill="1" applyBorder="1" applyProtection="1"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8" borderId="20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8" borderId="21" xfId="0" applyNumberFormat="1" applyFill="1" applyBorder="1" applyAlignment="1" applyProtection="1">
      <alignment horizontal="center"/>
      <protection hidden="1"/>
    </xf>
    <xf numFmtId="164" fontId="4" fillId="5" borderId="8" xfId="2" applyNumberFormat="1" applyFont="1" applyFill="1" applyBorder="1" applyAlignment="1" applyProtection="1">
      <alignment horizontal="right"/>
      <protection hidden="1"/>
    </xf>
    <xf numFmtId="164" fontId="4" fillId="5" borderId="15" xfId="2" applyNumberFormat="1" applyFont="1" applyFill="1" applyBorder="1" applyAlignment="1" applyProtection="1">
      <alignment horizontal="right"/>
      <protection hidden="1"/>
    </xf>
    <xf numFmtId="164" fontId="4" fillId="5" borderId="40" xfId="2" applyNumberFormat="1" applyFont="1" applyFill="1" applyBorder="1" applyAlignment="1" applyProtection="1">
      <alignment horizontal="right"/>
      <protection hidden="1"/>
    </xf>
    <xf numFmtId="0" fontId="8" fillId="5" borderId="40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right"/>
    </xf>
    <xf numFmtId="0" fontId="8" fillId="5" borderId="45" xfId="0" applyFont="1" applyFill="1" applyBorder="1"/>
    <xf numFmtId="0" fontId="8" fillId="5" borderId="7" xfId="0" applyFont="1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8" fillId="5" borderId="11" xfId="0" applyFont="1" applyFill="1" applyBorder="1"/>
    <xf numFmtId="0" fontId="8" fillId="5" borderId="18" xfId="0" applyFont="1" applyFill="1" applyBorder="1"/>
    <xf numFmtId="0" fontId="8" fillId="5" borderId="18" xfId="0" applyFont="1" applyFill="1" applyBorder="1" applyProtection="1"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0" fontId="8" fillId="5" borderId="46" xfId="0" applyFont="1" applyFill="1" applyBorder="1" applyProtection="1">
      <protection hidden="1"/>
    </xf>
    <xf numFmtId="0" fontId="8" fillId="5" borderId="23" xfId="0" applyFont="1" applyFill="1" applyBorder="1" applyProtection="1"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64" fontId="4" fillId="7" borderId="8" xfId="2" applyNumberFormat="1" applyFont="1" applyFill="1" applyBorder="1" applyProtection="1">
      <protection hidden="1"/>
    </xf>
    <xf numFmtId="164" fontId="4" fillId="7" borderId="15" xfId="2" applyNumberFormat="1" applyFont="1" applyFill="1" applyBorder="1" applyProtection="1">
      <protection hidden="1"/>
    </xf>
    <xf numFmtId="164" fontId="4" fillId="7" borderId="40" xfId="2" applyNumberFormat="1" applyFont="1" applyFill="1" applyBorder="1" applyProtection="1">
      <protection hidden="1"/>
    </xf>
    <xf numFmtId="0" fontId="8" fillId="7" borderId="40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4" xfId="0" applyFont="1" applyFill="1" applyBorder="1"/>
    <xf numFmtId="0" fontId="8" fillId="7" borderId="45" xfId="0" applyFont="1" applyFill="1" applyBorder="1"/>
    <xf numFmtId="0" fontId="8" fillId="7" borderId="7" xfId="0" applyFont="1" applyFill="1" applyBorder="1"/>
    <xf numFmtId="0" fontId="0" fillId="7" borderId="47" xfId="0" applyFill="1" applyBorder="1"/>
    <xf numFmtId="0" fontId="0" fillId="7" borderId="48" xfId="0" applyFill="1" applyBorder="1"/>
    <xf numFmtId="0" fontId="0" fillId="7" borderId="49" xfId="0" applyFill="1" applyBorder="1"/>
    <xf numFmtId="0" fontId="8" fillId="7" borderId="11" xfId="0" applyFont="1" applyFill="1" applyBorder="1"/>
    <xf numFmtId="0" fontId="8" fillId="7" borderId="18" xfId="0" applyFont="1" applyFill="1" applyBorder="1"/>
    <xf numFmtId="0" fontId="8" fillId="7" borderId="18" xfId="0" applyFont="1" applyFill="1" applyBorder="1" applyProtection="1">
      <protection hidden="1"/>
    </xf>
    <xf numFmtId="1" fontId="0" fillId="8" borderId="26" xfId="0" applyNumberFormat="1" applyFill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8" fillId="7" borderId="46" xfId="0" applyFont="1" applyFill="1" applyBorder="1" applyProtection="1">
      <protection hidden="1"/>
    </xf>
    <xf numFmtId="0" fontId="8" fillId="7" borderId="23" xfId="0" applyFont="1" applyFill="1" applyBorder="1" applyProtection="1">
      <protection hidden="1"/>
    </xf>
    <xf numFmtId="1" fontId="0" fillId="8" borderId="29" xfId="0" applyNumberFormat="1" applyFill="1" applyBorder="1" applyAlignment="1" applyProtection="1">
      <alignment horizontal="center"/>
      <protection hidden="1"/>
    </xf>
    <xf numFmtId="0" fontId="8" fillId="6" borderId="35" xfId="0" applyFont="1" applyFill="1" applyBorder="1" applyAlignment="1">
      <alignment horizontal="center"/>
    </xf>
    <xf numFmtId="0" fontId="0" fillId="6" borderId="37" xfId="0" applyFill="1" applyBorder="1"/>
    <xf numFmtId="0" fontId="8" fillId="6" borderId="41" xfId="0" applyFont="1" applyFill="1" applyBorder="1" applyAlignment="1" applyProtection="1">
      <alignment horizontal="center"/>
      <protection hidden="1"/>
    </xf>
    <xf numFmtId="0" fontId="8" fillId="6" borderId="36" xfId="0" applyFont="1" applyFill="1" applyBorder="1" applyAlignment="1" applyProtection="1">
      <alignment horizontal="center"/>
      <protection hidden="1"/>
    </xf>
    <xf numFmtId="0" fontId="8" fillId="6" borderId="37" xfId="0" applyFont="1" applyFill="1" applyBorder="1" applyAlignment="1" applyProtection="1">
      <alignment horizontal="center"/>
      <protection hidden="1"/>
    </xf>
    <xf numFmtId="1" fontId="0" fillId="0" borderId="50" xfId="0" applyNumberFormat="1" applyBorder="1" applyAlignment="1" applyProtection="1">
      <alignment horizontal="center"/>
      <protection hidden="1"/>
    </xf>
    <xf numFmtId="1" fontId="0" fillId="0" borderId="38" xfId="0" applyNumberFormat="1" applyBorder="1" applyAlignment="1" applyProtection="1">
      <alignment horizontal="center"/>
      <protection hidden="1"/>
    </xf>
    <xf numFmtId="1" fontId="0" fillId="0" borderId="39" xfId="0" applyNumberFormat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8" fillId="5" borderId="33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6" xfId="0" applyNumberFormat="1" applyBorder="1" applyAlignment="1" applyProtection="1">
      <alignment horizontal="center"/>
      <protection hidden="1"/>
    </xf>
    <xf numFmtId="1" fontId="0" fillId="0" borderId="37" xfId="0" applyNumberFormat="1" applyBorder="1" applyAlignment="1" applyProtection="1">
      <alignment horizontal="center"/>
      <protection hidden="1"/>
    </xf>
    <xf numFmtId="0" fontId="8" fillId="7" borderId="40" xfId="0" applyFont="1" applyFill="1" applyBorder="1" applyAlignment="1" applyProtection="1">
      <alignment horizontal="center"/>
      <protection hidden="1"/>
    </xf>
    <xf numFmtId="0" fontId="8" fillId="7" borderId="33" xfId="0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 applyProtection="1">
      <alignment horizontal="center"/>
      <protection hidden="1"/>
    </xf>
    <xf numFmtId="164" fontId="4" fillId="4" borderId="6" xfId="2" applyNumberFormat="1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6" xfId="0" applyFont="1" applyFill="1" applyBorder="1" applyAlignment="1" applyProtection="1">
      <alignment horizontal="right"/>
      <protection hidden="1"/>
    </xf>
    <xf numFmtId="0" fontId="8" fillId="6" borderId="13" xfId="0" applyFont="1" applyFill="1" applyBorder="1" applyAlignment="1" applyProtection="1">
      <alignment horizontal="right"/>
      <protection hidden="1"/>
    </xf>
    <xf numFmtId="0" fontId="8" fillId="5" borderId="42" xfId="0" applyFont="1" applyFill="1" applyBorder="1" applyAlignment="1" applyProtection="1">
      <alignment horizontal="right"/>
      <protection hidden="1"/>
    </xf>
    <xf numFmtId="0" fontId="8" fillId="5" borderId="13" xfId="0" applyFont="1" applyFill="1" applyBorder="1" applyAlignment="1" applyProtection="1">
      <alignment horizontal="right"/>
      <protection hidden="1"/>
    </xf>
    <xf numFmtId="0" fontId="8" fillId="7" borderId="6" xfId="0" applyFont="1" applyFill="1" applyBorder="1" applyAlignment="1" applyProtection="1">
      <alignment horizontal="right"/>
      <protection hidden="1"/>
    </xf>
    <xf numFmtId="0" fontId="8" fillId="7" borderId="13" xfId="0" applyFont="1" applyFill="1" applyBorder="1" applyAlignment="1" applyProtection="1">
      <alignment horizontal="right"/>
      <protection hidden="1"/>
    </xf>
    <xf numFmtId="0" fontId="8" fillId="6" borderId="8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8" fillId="6" borderId="1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51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65" fontId="4" fillId="4" borderId="13" xfId="2" applyNumberFormat="1" applyFont="1" applyFill="1" applyBorder="1" applyAlignment="1">
      <alignment horizontal="center"/>
    </xf>
    <xf numFmtId="165" fontId="4" fillId="4" borderId="14" xfId="2" applyNumberFormat="1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1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164" fontId="4" fillId="2" borderId="44" xfId="2" applyNumberFormat="1" applyFont="1" applyFill="1" applyBorder="1" applyAlignment="1" applyProtection="1">
      <alignment horizontal="center"/>
      <protection hidden="1"/>
    </xf>
    <xf numFmtId="164" fontId="4" fillId="2" borderId="25" xfId="2" applyNumberFormat="1" applyFont="1" applyFill="1" applyBorder="1" applyAlignment="1" applyProtection="1">
      <alignment horizontal="center"/>
      <protection hidden="1"/>
    </xf>
    <xf numFmtId="164" fontId="4" fillId="2" borderId="26" xfId="2" applyNumberFormat="1" applyFont="1" applyFill="1" applyBorder="1" applyAlignment="1" applyProtection="1">
      <alignment horizontal="center"/>
      <protection hidden="1"/>
    </xf>
    <xf numFmtId="164" fontId="4" fillId="2" borderId="27" xfId="2" applyNumberFormat="1" applyFont="1" applyFill="1" applyBorder="1" applyAlignment="1" applyProtection="1">
      <alignment horizontal="center"/>
      <protection hidden="1"/>
    </xf>
    <xf numFmtId="164" fontId="4" fillId="2" borderId="29" xfId="2" applyNumberFormat="1" applyFont="1" applyFill="1" applyBorder="1" applyAlignment="1" applyProtection="1">
      <alignment horizontal="center"/>
      <protection hidden="1"/>
    </xf>
    <xf numFmtId="0" fontId="8" fillId="6" borderId="3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44" xfId="2" applyNumberFormat="1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4" fontId="4" fillId="5" borderId="25" xfId="2" applyNumberFormat="1" applyFont="1" applyFill="1" applyBorder="1" applyAlignment="1" applyProtection="1">
      <alignment horizontal="center"/>
      <protection hidden="1"/>
    </xf>
    <xf numFmtId="164" fontId="4" fillId="5" borderId="26" xfId="2" applyNumberFormat="1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164" fontId="4" fillId="5" borderId="27" xfId="2" applyNumberFormat="1" applyFont="1" applyFill="1" applyBorder="1" applyAlignment="1" applyProtection="1">
      <alignment horizontal="center"/>
      <protection hidden="1"/>
    </xf>
    <xf numFmtId="164" fontId="4" fillId="5" borderId="29" xfId="2" applyNumberFormat="1" applyFont="1" applyFill="1" applyBorder="1" applyAlignment="1" applyProtection="1">
      <alignment horizontal="center"/>
      <protection hidden="1"/>
    </xf>
    <xf numFmtId="0" fontId="8" fillId="5" borderId="17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164" fontId="4" fillId="7" borderId="25" xfId="2" applyNumberFormat="1" applyFont="1" applyFill="1" applyBorder="1" applyAlignment="1" applyProtection="1">
      <alignment horizontal="center"/>
      <protection hidden="1"/>
    </xf>
    <xf numFmtId="164" fontId="4" fillId="7" borderId="26" xfId="2" applyNumberFormat="1" applyFont="1" applyFill="1" applyBorder="1" applyAlignment="1" applyProtection="1">
      <alignment horizontal="center"/>
      <protection hidden="1"/>
    </xf>
    <xf numFmtId="0" fontId="8" fillId="7" borderId="1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164" fontId="4" fillId="7" borderId="27" xfId="2" applyNumberFormat="1" applyFont="1" applyFill="1" applyBorder="1" applyAlignment="1" applyProtection="1">
      <alignment horizontal="center"/>
      <protection hidden="1"/>
    </xf>
    <xf numFmtId="164" fontId="4" fillId="7" borderId="29" xfId="2" applyNumberFormat="1" applyFont="1" applyFill="1" applyBorder="1" applyAlignment="1" applyProtection="1">
      <alignment horizontal="center"/>
      <protection hidden="1"/>
    </xf>
    <xf numFmtId="0" fontId="8" fillId="7" borderId="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44" xfId="2" applyNumberFormat="1" applyFont="1" applyFill="1" applyBorder="1" applyAlignment="1" applyProtection="1">
      <alignment horizontal="center"/>
      <protection hidden="1"/>
    </xf>
    <xf numFmtId="0" fontId="8" fillId="7" borderId="1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FFFF99"/>
      <color rgb="FFFF99CC"/>
      <color rgb="FF99CCF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896472</xdr:colOff>
      <xdr:row>45</xdr:row>
      <xdr:rowOff>4513</xdr:rowOff>
    </xdr:from>
    <xdr:to>
      <xdr:col>4</xdr:col>
      <xdr:colOff>694765</xdr:colOff>
      <xdr:row>47</xdr:row>
      <xdr:rowOff>85849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F2FC937-C472-48DE-AB1E-0EE6FBB9D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354" y="8935601"/>
          <a:ext cx="2398058" cy="462336"/>
        </a:xfrm>
        <a:prstGeom prst="rect">
          <a:avLst/>
        </a:prstGeom>
      </xdr:spPr>
    </xdr:pic>
    <xdr:clientData/>
  </xdr:twoCellAnchor>
  <xdr:twoCellAnchor editAs="oneCell">
    <xdr:from>
      <xdr:col>3</xdr:col>
      <xdr:colOff>583830</xdr:colOff>
      <xdr:row>0</xdr:row>
      <xdr:rowOff>107607</xdr:rowOff>
    </xdr:from>
    <xdr:to>
      <xdr:col>6</xdr:col>
      <xdr:colOff>707436</xdr:colOff>
      <xdr:row>2</xdr:row>
      <xdr:rowOff>67235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E042843-ECE0-4004-ABBD-754104E4B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301" y="107607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3</xdr:col>
      <xdr:colOff>580975</xdr:colOff>
      <xdr:row>2</xdr:row>
      <xdr:rowOff>168088</xdr:rowOff>
    </xdr:from>
    <xdr:to>
      <xdr:col>6</xdr:col>
      <xdr:colOff>676735</xdr:colOff>
      <xdr:row>4</xdr:row>
      <xdr:rowOff>156882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1125EEA-0E6F-40B0-9DE4-07BCF7F0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3446" y="649941"/>
          <a:ext cx="2247289" cy="369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123263</xdr:colOff>
      <xdr:row>342</xdr:row>
      <xdr:rowOff>49337</xdr:rowOff>
    </xdr:from>
    <xdr:to>
      <xdr:col>6</xdr:col>
      <xdr:colOff>639295</xdr:colOff>
      <xdr:row>344</xdr:row>
      <xdr:rowOff>182633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D14F7D6-C1BD-4678-A021-00AF41AE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734" y="65547719"/>
          <a:ext cx="2667561" cy="514296"/>
        </a:xfrm>
        <a:prstGeom prst="rect">
          <a:avLst/>
        </a:prstGeom>
      </xdr:spPr>
    </xdr:pic>
    <xdr:clientData/>
  </xdr:twoCellAnchor>
  <xdr:twoCellAnchor editAs="oneCell">
    <xdr:from>
      <xdr:col>3</xdr:col>
      <xdr:colOff>641575</xdr:colOff>
      <xdr:row>0</xdr:row>
      <xdr:rowOff>107607</xdr:rowOff>
    </xdr:from>
    <xdr:to>
      <xdr:col>6</xdr:col>
      <xdr:colOff>707437</xdr:colOff>
      <xdr:row>2</xdr:row>
      <xdr:rowOff>56030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54CD2FC-3039-4C0E-9E56-68316A7C9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046" y="107607"/>
          <a:ext cx="2217391" cy="430276"/>
        </a:xfrm>
        <a:prstGeom prst="rect">
          <a:avLst/>
        </a:prstGeom>
      </xdr:spPr>
    </xdr:pic>
    <xdr:clientData/>
  </xdr:twoCellAnchor>
  <xdr:twoCellAnchor editAs="oneCell">
    <xdr:from>
      <xdr:col>3</xdr:col>
      <xdr:colOff>605117</xdr:colOff>
      <xdr:row>2</xdr:row>
      <xdr:rowOff>156171</xdr:rowOff>
    </xdr:from>
    <xdr:to>
      <xdr:col>7</xdr:col>
      <xdr:colOff>19611</xdr:colOff>
      <xdr:row>4</xdr:row>
      <xdr:rowOff>150874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1E5B476-06D6-4D1E-91A3-7CB9C81FF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588" y="638024"/>
          <a:ext cx="2283199" cy="375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showGridLines="0" tabSelected="1" zoomScale="85" zoomScaleNormal="85" workbookViewId="0">
      <selection activeCell="B50" sqref="B50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7" width="10.7109375" customWidth="1"/>
    <col min="8" max="8" width="12.7109375" bestFit="1" customWidth="1"/>
    <col min="9" max="31" width="10.7109375" customWidth="1"/>
  </cols>
  <sheetData>
    <row r="1" spans="1:31" ht="23.25" x14ac:dyDescent="0.35">
      <c r="A1" s="50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" customFormat="1" x14ac:dyDescent="0.25">
      <c r="A6" s="175" t="s">
        <v>12</v>
      </c>
      <c r="B6" s="176"/>
      <c r="C6" s="177"/>
      <c r="D6" s="163" t="s">
        <v>16</v>
      </c>
      <c r="E6" s="164"/>
      <c r="F6" s="164" t="s">
        <v>17</v>
      </c>
      <c r="G6" s="165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s="2" customFormat="1" ht="15" customHeight="1" x14ac:dyDescent="0.25">
      <c r="A7" s="179" t="s">
        <v>3</v>
      </c>
      <c r="B7" s="180"/>
      <c r="C7" s="181"/>
      <c r="D7" s="166">
        <v>300</v>
      </c>
      <c r="E7" s="167"/>
      <c r="F7" s="167"/>
      <c r="G7" s="16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s="2" customFormat="1" ht="15" customHeight="1" thickBot="1" x14ac:dyDescent="0.3">
      <c r="A8" s="182" t="s">
        <v>15</v>
      </c>
      <c r="B8" s="183"/>
      <c r="C8" s="184"/>
      <c r="D8" s="51">
        <v>40</v>
      </c>
      <c r="E8" s="52">
        <v>60</v>
      </c>
      <c r="F8" s="52">
        <v>40</v>
      </c>
      <c r="G8" s="53">
        <v>60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" customFormat="1" ht="15" customHeight="1" x14ac:dyDescent="0.25">
      <c r="A9" s="179" t="s">
        <v>13</v>
      </c>
      <c r="B9" s="180"/>
      <c r="C9" s="181"/>
      <c r="D9" s="46">
        <v>595</v>
      </c>
      <c r="E9" s="47">
        <v>469</v>
      </c>
      <c r="F9" s="47">
        <v>960</v>
      </c>
      <c r="G9" s="48">
        <v>729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s="2" customFormat="1" x14ac:dyDescent="0.25">
      <c r="A10" s="179" t="s">
        <v>14</v>
      </c>
      <c r="B10" s="180"/>
      <c r="C10" s="181"/>
      <c r="D10" s="45">
        <v>1.3</v>
      </c>
      <c r="E10" s="42">
        <v>1.3</v>
      </c>
      <c r="F10" s="42">
        <v>1.3</v>
      </c>
      <c r="G10" s="44">
        <v>1.3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2" customFormat="1" x14ac:dyDescent="0.25">
      <c r="A11" s="179" t="s">
        <v>18</v>
      </c>
      <c r="B11" s="180"/>
      <c r="C11" s="181"/>
      <c r="D11" s="188">
        <v>1.1000000000000001</v>
      </c>
      <c r="E11" s="189"/>
      <c r="F11" s="190">
        <v>2</v>
      </c>
      <c r="G11" s="191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s="2" customFormat="1" ht="15.75" thickBot="1" x14ac:dyDescent="0.3">
      <c r="A12" s="185" t="s">
        <v>19</v>
      </c>
      <c r="B12" s="186"/>
      <c r="C12" s="187"/>
      <c r="D12" s="192">
        <v>0.3</v>
      </c>
      <c r="E12" s="193"/>
      <c r="F12" s="194">
        <v>0.4</v>
      </c>
      <c r="G12" s="195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1"/>
      <c r="AE12" s="161"/>
    </row>
    <row r="13" spans="1:31" s="2" customFormat="1" x14ac:dyDescent="0.25">
      <c r="A13" s="1"/>
      <c r="B13" s="1"/>
      <c r="C13" s="1"/>
      <c r="G13" s="36"/>
      <c r="H13" s="37"/>
      <c r="I13" s="36"/>
      <c r="J13" s="38"/>
      <c r="K13" s="38"/>
      <c r="L13" s="39"/>
      <c r="M13" s="26"/>
      <c r="N13" s="26"/>
    </row>
    <row r="14" spans="1:31" s="2" customFormat="1" ht="15.75" thickBot="1" x14ac:dyDescent="0.3">
      <c r="A14" s="49" t="s">
        <v>21</v>
      </c>
      <c r="B14" s="1"/>
      <c r="C14" s="1"/>
      <c r="G14" s="36"/>
      <c r="H14" s="37"/>
      <c r="I14" s="36"/>
      <c r="J14" s="43"/>
      <c r="K14" s="43"/>
      <c r="L14" s="43"/>
      <c r="M14" s="43"/>
    </row>
    <row r="15" spans="1:31" s="2" customFormat="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158" t="s">
        <v>7</v>
      </c>
      <c r="H15" s="159"/>
      <c r="J15" s="43"/>
      <c r="K15" s="43"/>
      <c r="L15" s="43"/>
      <c r="M15" s="43"/>
    </row>
    <row r="16" spans="1:31" s="2" customFormat="1" ht="15.75" thickBot="1" x14ac:dyDescent="0.3">
      <c r="A16" s="15" t="s">
        <v>8</v>
      </c>
      <c r="B16" s="16">
        <v>75</v>
      </c>
      <c r="C16" s="35" t="s">
        <v>1</v>
      </c>
      <c r="D16" s="17">
        <v>75</v>
      </c>
      <c r="E16" s="18"/>
      <c r="F16" s="19">
        <v>75</v>
      </c>
      <c r="G16" s="204">
        <v>3.4119999999999999</v>
      </c>
      <c r="H16" s="205"/>
      <c r="I16" s="36"/>
      <c r="J16" s="43"/>
      <c r="K16" s="43"/>
      <c r="L16" s="43"/>
      <c r="M16" s="43"/>
    </row>
    <row r="17" spans="1:31" s="2" customFormat="1" x14ac:dyDescent="0.25">
      <c r="A17" s="20" t="s">
        <v>9</v>
      </c>
      <c r="B17" s="21">
        <v>65</v>
      </c>
      <c r="C17" s="22" t="s">
        <v>1</v>
      </c>
      <c r="D17" s="23">
        <v>65</v>
      </c>
      <c r="E17" s="34"/>
      <c r="F17" s="25">
        <v>65</v>
      </c>
      <c r="G17" s="26"/>
      <c r="H17" s="26"/>
      <c r="I17" s="36"/>
      <c r="J17" s="43"/>
      <c r="K17" s="43"/>
      <c r="L17" s="43"/>
      <c r="M17" s="43"/>
    </row>
    <row r="18" spans="1:31" s="2" customFormat="1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21</v>
      </c>
      <c r="G18" s="26"/>
      <c r="H18" s="26"/>
      <c r="I18" s="36"/>
      <c r="J18" s="43"/>
      <c r="K18" s="43"/>
      <c r="L18" s="43"/>
      <c r="M18" s="43"/>
    </row>
    <row r="19" spans="1:31" s="2" customFormat="1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48.829457165342603</v>
      </c>
      <c r="G19" s="26"/>
      <c r="H19" s="26"/>
      <c r="I19" s="36"/>
      <c r="J19" s="43"/>
      <c r="K19" s="43"/>
      <c r="L19" s="43"/>
      <c r="M19" s="43"/>
    </row>
    <row r="20" spans="1:31" s="2" customFormat="1" x14ac:dyDescent="0.25">
      <c r="A20" s="1"/>
      <c r="B20" s="1"/>
      <c r="C20" s="1"/>
      <c r="G20" s="36"/>
      <c r="H20" s="37"/>
      <c r="I20" s="36"/>
      <c r="J20" s="38"/>
      <c r="K20" s="38"/>
      <c r="L20" s="39"/>
      <c r="M20" s="26"/>
      <c r="N20" s="26"/>
    </row>
    <row r="21" spans="1:31" s="2" customFormat="1" x14ac:dyDescent="0.25">
      <c r="A21" s="59" t="s">
        <v>26</v>
      </c>
      <c r="B21" s="1"/>
      <c r="C21" s="1"/>
      <c r="G21" s="36"/>
      <c r="H21" s="37"/>
      <c r="I21" s="36"/>
      <c r="J21" s="38"/>
      <c r="K21" s="38"/>
      <c r="L21" s="39"/>
      <c r="M21" s="26"/>
      <c r="N21" s="26"/>
    </row>
    <row r="22" spans="1:31" s="2" customFormat="1" x14ac:dyDescent="0.25">
      <c r="A22" s="59" t="s">
        <v>27</v>
      </c>
      <c r="B22" s="1"/>
      <c r="C22" s="1"/>
      <c r="G22" s="36"/>
      <c r="H22" s="37"/>
      <c r="I22" s="36"/>
      <c r="J22" s="38"/>
      <c r="K22" s="38"/>
      <c r="L22" s="39"/>
      <c r="M22" s="26"/>
      <c r="N22" s="26"/>
    </row>
    <row r="23" spans="1:31" s="2" customFormat="1" x14ac:dyDescent="0.25">
      <c r="A23" s="59" t="s">
        <v>28</v>
      </c>
      <c r="B23" s="1"/>
      <c r="C23" s="1"/>
      <c r="G23" s="36"/>
      <c r="H23" s="37"/>
      <c r="I23" s="36"/>
      <c r="J23" s="38"/>
      <c r="K23" s="38"/>
      <c r="L23" s="39"/>
      <c r="M23" s="26"/>
      <c r="N23" s="26"/>
    </row>
    <row r="24" spans="1:31" s="2" customFormat="1" x14ac:dyDescent="0.25">
      <c r="A24" s="59" t="s">
        <v>29</v>
      </c>
      <c r="B24" s="1"/>
      <c r="C24" s="1"/>
      <c r="G24" s="36"/>
      <c r="H24" s="37"/>
      <c r="I24" s="36"/>
      <c r="J24" s="38"/>
      <c r="K24" s="38"/>
      <c r="L24" s="39"/>
      <c r="M24" s="26"/>
      <c r="N24" s="26"/>
    </row>
    <row r="25" spans="1:31" s="2" customFormat="1" ht="18.75" x14ac:dyDescent="0.3">
      <c r="B25" s="41"/>
      <c r="C25" s="41"/>
      <c r="D25" s="41"/>
      <c r="H25" s="178"/>
      <c r="I25" s="178"/>
      <c r="J25" s="178"/>
      <c r="N25" s="41"/>
      <c r="O25" s="41"/>
    </row>
    <row r="26" spans="1:31" ht="15.75" thickBot="1" x14ac:dyDescent="0.3">
      <c r="A26" s="49" t="s">
        <v>22</v>
      </c>
      <c r="B26" s="3"/>
      <c r="C26" s="3"/>
      <c r="D26" s="3"/>
      <c r="E26" s="2"/>
      <c r="F26" s="2"/>
      <c r="L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thickBot="1" x14ac:dyDescent="0.3">
      <c r="A27" s="60" t="s">
        <v>0</v>
      </c>
      <c r="B27" s="196" t="s">
        <v>4</v>
      </c>
      <c r="C27" s="197"/>
      <c r="D27" s="198" t="s">
        <v>20</v>
      </c>
      <c r="E27" s="19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thickBot="1" x14ac:dyDescent="0.3">
      <c r="A28" s="169" t="s">
        <v>3</v>
      </c>
      <c r="B28" s="196" t="s">
        <v>2</v>
      </c>
      <c r="C28" s="216"/>
      <c r="D28" s="216"/>
      <c r="E28" s="19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thickBot="1" x14ac:dyDescent="0.3">
      <c r="A29" s="170"/>
      <c r="B29" s="143">
        <v>40</v>
      </c>
      <c r="C29" s="144">
        <v>60</v>
      </c>
      <c r="D29" s="144">
        <v>40</v>
      </c>
      <c r="E29" s="145">
        <v>60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thickBot="1" x14ac:dyDescent="0.3">
      <c r="A30" s="61">
        <v>300</v>
      </c>
      <c r="B30" s="146">
        <f>ROUND((($B$19/50)^D$10)*D$9*1000/1000,0)</f>
        <v>595</v>
      </c>
      <c r="C30" s="147">
        <f>ROUND((($B$19/50)^E$10)*E$9*1000/1000,0)</f>
        <v>469</v>
      </c>
      <c r="D30" s="147">
        <f>ROUND((($B$19/50)^F$10)*F$9*1000/1000,0)</f>
        <v>960</v>
      </c>
      <c r="E30" s="148">
        <f>ROUND((($B$19/50)^G$10)*G$9*1000/1000,0)</f>
        <v>729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5"/>
      <c r="B31" s="5"/>
      <c r="C31" s="5"/>
      <c r="D31" s="33"/>
      <c r="E31" s="33"/>
      <c r="H31" s="2"/>
      <c r="I31" s="2"/>
      <c r="J31" s="2"/>
      <c r="K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5"/>
      <c r="B32" s="5"/>
      <c r="C32" s="5"/>
      <c r="D32" s="33"/>
      <c r="E32" s="33"/>
      <c r="H32" s="2"/>
      <c r="I32" s="2"/>
      <c r="J32" s="2"/>
      <c r="K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thickBot="1" x14ac:dyDescent="0.3">
      <c r="A33" s="49" t="s">
        <v>23</v>
      </c>
      <c r="B33" s="3"/>
      <c r="C33" s="3"/>
      <c r="D33" s="3"/>
      <c r="E33" s="2"/>
      <c r="H33" s="2"/>
      <c r="I33" s="2"/>
      <c r="J33" s="2"/>
      <c r="K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thickBot="1" x14ac:dyDescent="0.3">
      <c r="A34" s="62" t="s">
        <v>0</v>
      </c>
      <c r="B34" s="200" t="s">
        <v>4</v>
      </c>
      <c r="C34" s="201"/>
      <c r="D34" s="202" t="s">
        <v>20</v>
      </c>
      <c r="E34" s="203"/>
      <c r="H34" s="2"/>
      <c r="I34" s="2"/>
      <c r="J34" s="2"/>
      <c r="K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171" t="s">
        <v>3</v>
      </c>
      <c r="B35" s="206" t="s">
        <v>2</v>
      </c>
      <c r="C35" s="207"/>
      <c r="D35" s="207"/>
      <c r="E35" s="208"/>
      <c r="H35" s="2"/>
      <c r="I35" s="2"/>
      <c r="J35" s="2"/>
      <c r="K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thickBot="1" x14ac:dyDescent="0.3">
      <c r="A36" s="172"/>
      <c r="B36" s="149">
        <v>40</v>
      </c>
      <c r="C36" s="150">
        <v>60</v>
      </c>
      <c r="D36" s="150">
        <v>40</v>
      </c>
      <c r="E36" s="151">
        <v>60</v>
      </c>
      <c r="H36" s="2"/>
      <c r="I36" s="2"/>
      <c r="J36" s="2"/>
      <c r="K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thickBot="1" x14ac:dyDescent="0.3">
      <c r="A37" s="63">
        <v>300</v>
      </c>
      <c r="B37" s="152">
        <f>ROUND(D$9*1*($F$19/$D$19)^D$10,0)</f>
        <v>579</v>
      </c>
      <c r="C37" s="153">
        <f>ROUND(E$9*1*($F$19/$D$19)^E$10,0)</f>
        <v>457</v>
      </c>
      <c r="D37" s="153">
        <f>ROUND(F$9*1*($F$19/$D$19)^F$10,0)</f>
        <v>935</v>
      </c>
      <c r="E37" s="154">
        <f>ROUND(G$9*1*($F$19/$D$19)^G$10,0)</f>
        <v>710</v>
      </c>
      <c r="H37" s="2"/>
      <c r="I37" s="2"/>
      <c r="J37" s="2"/>
      <c r="K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2" customFormat="1" x14ac:dyDescent="0.25">
      <c r="A38" s="8"/>
      <c r="B38" s="6"/>
      <c r="C38" s="6"/>
      <c r="D38" s="6"/>
      <c r="E38" s="6"/>
    </row>
    <row r="39" spans="1:31" s="2" customFormat="1" x14ac:dyDescent="0.25">
      <c r="A39" s="40"/>
      <c r="B39" s="6"/>
      <c r="C39" s="6"/>
      <c r="D39" s="6"/>
      <c r="E39" s="6"/>
    </row>
    <row r="40" spans="1:31" s="2" customFormat="1" ht="15.75" thickBot="1" x14ac:dyDescent="0.3">
      <c r="A40" s="49" t="s">
        <v>24</v>
      </c>
      <c r="B40" s="3"/>
      <c r="C40" s="3"/>
    </row>
    <row r="41" spans="1:31" s="2" customFormat="1" ht="15.75" thickBot="1" x14ac:dyDescent="0.3">
      <c r="A41" s="64" t="s">
        <v>0</v>
      </c>
      <c r="B41" s="209" t="s">
        <v>4</v>
      </c>
      <c r="C41" s="210"/>
      <c r="D41" s="211" t="s">
        <v>20</v>
      </c>
      <c r="E41" s="212"/>
    </row>
    <row r="42" spans="1:31" s="2" customFormat="1" x14ac:dyDescent="0.25">
      <c r="A42" s="173" t="s">
        <v>3</v>
      </c>
      <c r="B42" s="213" t="s">
        <v>2</v>
      </c>
      <c r="C42" s="214"/>
      <c r="D42" s="214"/>
      <c r="E42" s="215"/>
    </row>
    <row r="43" spans="1:31" s="2" customFormat="1" ht="15.75" thickBot="1" x14ac:dyDescent="0.3">
      <c r="A43" s="174"/>
      <c r="B43" s="155">
        <v>40</v>
      </c>
      <c r="C43" s="156">
        <v>60</v>
      </c>
      <c r="D43" s="156">
        <v>40</v>
      </c>
      <c r="E43" s="157">
        <v>60</v>
      </c>
    </row>
    <row r="44" spans="1:31" s="2" customFormat="1" ht="15.75" thickBot="1" x14ac:dyDescent="0.3">
      <c r="A44" s="65">
        <v>300</v>
      </c>
      <c r="B44" s="152">
        <f>B30*$G$16</f>
        <v>2030.1399999999999</v>
      </c>
      <c r="C44" s="153">
        <f>C30*$G$16</f>
        <v>1600.2280000000001</v>
      </c>
      <c r="D44" s="153">
        <f>D30*$G$16</f>
        <v>3275.52</v>
      </c>
      <c r="E44" s="154">
        <f>E30*$G$16</f>
        <v>2487.348</v>
      </c>
    </row>
    <row r="45" spans="1:31" s="2" customFormat="1" x14ac:dyDescent="0.25"/>
    <row r="46" spans="1:31" s="2" customFormat="1" x14ac:dyDescent="0.25"/>
    <row r="47" spans="1:31" x14ac:dyDescent="0.25">
      <c r="A47" s="2"/>
      <c r="B47" s="2"/>
      <c r="C47" s="2"/>
      <c r="D47" s="2"/>
      <c r="E47" s="2"/>
      <c r="F47" s="2"/>
    </row>
    <row r="48" spans="1:31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8" spans="1:6" x14ac:dyDescent="0.25">
      <c r="A58" s="5"/>
      <c r="B58" s="5"/>
      <c r="C58" s="5"/>
      <c r="D58" s="33"/>
      <c r="E58" s="33"/>
      <c r="F58" s="7"/>
    </row>
    <row r="59" spans="1:6" x14ac:dyDescent="0.25">
      <c r="A59" s="5"/>
      <c r="B59" s="5"/>
      <c r="C59" s="5"/>
      <c r="D59" s="33"/>
      <c r="E59" s="33"/>
      <c r="F59" s="7"/>
    </row>
    <row r="60" spans="1:6" x14ac:dyDescent="0.25">
      <c r="A60" s="5"/>
      <c r="B60" s="5"/>
      <c r="C60" s="5"/>
      <c r="D60" s="33"/>
      <c r="E60" s="33"/>
      <c r="F60" s="7"/>
    </row>
    <row r="61" spans="1:6" x14ac:dyDescent="0.25">
      <c r="A61" s="5"/>
      <c r="B61" s="5"/>
      <c r="C61" s="5"/>
      <c r="D61" s="33"/>
      <c r="E61" s="33"/>
      <c r="F61" s="7"/>
    </row>
    <row r="62" spans="1:6" x14ac:dyDescent="0.25">
      <c r="A62" s="5"/>
      <c r="B62" s="5"/>
      <c r="C62" s="5"/>
      <c r="D62" s="33"/>
      <c r="E62" s="33"/>
      <c r="F62" s="7"/>
    </row>
    <row r="63" spans="1:6" x14ac:dyDescent="0.25">
      <c r="A63" s="5"/>
      <c r="B63" s="5"/>
      <c r="C63" s="5"/>
      <c r="D63" s="33"/>
      <c r="E63" s="33"/>
      <c r="F63" s="7"/>
    </row>
    <row r="64" spans="1:6" x14ac:dyDescent="0.25">
      <c r="A64" s="5"/>
      <c r="B64" s="5"/>
      <c r="C64" s="5"/>
      <c r="D64" s="33"/>
      <c r="E64" s="33"/>
      <c r="F64" s="7"/>
    </row>
    <row r="65" spans="1:6" x14ac:dyDescent="0.25">
      <c r="A65" s="5"/>
      <c r="B65" s="5"/>
      <c r="C65" s="5"/>
      <c r="D65" s="33"/>
      <c r="E65" s="33"/>
      <c r="F65" s="7"/>
    </row>
    <row r="66" spans="1:6" x14ac:dyDescent="0.25">
      <c r="A66" s="5"/>
      <c r="B66" s="5"/>
      <c r="C66" s="5"/>
      <c r="D66" s="33"/>
      <c r="E66" s="33"/>
      <c r="F66" s="7"/>
    </row>
    <row r="67" spans="1:6" x14ac:dyDescent="0.25">
      <c r="A67" s="5"/>
      <c r="B67" s="5"/>
      <c r="C67" s="5"/>
      <c r="D67" s="33"/>
      <c r="E67" s="33"/>
      <c r="F67" s="7"/>
    </row>
    <row r="68" spans="1:6" x14ac:dyDescent="0.25">
      <c r="A68" s="5"/>
      <c r="B68" s="5"/>
      <c r="C68" s="5"/>
      <c r="D68" s="33"/>
      <c r="E68" s="33"/>
      <c r="F68" s="7"/>
    </row>
    <row r="69" spans="1:6" x14ac:dyDescent="0.25">
      <c r="A69" s="5"/>
      <c r="B69" s="5"/>
      <c r="C69" s="5"/>
      <c r="D69" s="33"/>
      <c r="E69" s="33"/>
      <c r="F69" s="7"/>
    </row>
    <row r="70" spans="1:6" x14ac:dyDescent="0.25">
      <c r="A70" s="5"/>
      <c r="B70" s="5"/>
      <c r="C70" s="5"/>
      <c r="D70" s="33"/>
      <c r="E70" s="33"/>
      <c r="F70" s="7"/>
    </row>
    <row r="71" spans="1:6" x14ac:dyDescent="0.25">
      <c r="A71" s="5"/>
      <c r="B71" s="5"/>
      <c r="C71" s="5"/>
      <c r="D71" s="33"/>
      <c r="E71" s="33"/>
      <c r="F71" s="7"/>
    </row>
    <row r="72" spans="1:6" x14ac:dyDescent="0.25">
      <c r="A72" s="5"/>
      <c r="B72" s="5"/>
      <c r="C72" s="5"/>
      <c r="D72" s="33"/>
      <c r="E72" s="33"/>
      <c r="F72" s="7"/>
    </row>
    <row r="73" spans="1:6" x14ac:dyDescent="0.25">
      <c r="A73" s="5"/>
      <c r="B73" s="5"/>
      <c r="C73" s="5"/>
      <c r="D73" s="33"/>
      <c r="E73" s="33"/>
      <c r="F73" s="7"/>
    </row>
    <row r="74" spans="1:6" x14ac:dyDescent="0.25">
      <c r="A74" s="5"/>
      <c r="B74" s="5"/>
      <c r="C74" s="5"/>
      <c r="D74" s="33"/>
      <c r="E74" s="33"/>
      <c r="F74" s="7"/>
    </row>
    <row r="75" spans="1:6" x14ac:dyDescent="0.25">
      <c r="A75" s="5"/>
      <c r="B75" s="5"/>
      <c r="C75" s="5"/>
      <c r="D75" s="33"/>
      <c r="E75" s="33"/>
      <c r="F75" s="7"/>
    </row>
    <row r="76" spans="1:6" x14ac:dyDescent="0.25">
      <c r="A76" s="5"/>
      <c r="B76" s="5"/>
      <c r="C76" s="5"/>
      <c r="D76" s="33"/>
      <c r="E76" s="33"/>
      <c r="F76" s="7"/>
    </row>
    <row r="77" spans="1:6" x14ac:dyDescent="0.25">
      <c r="A77" s="5"/>
      <c r="B77" s="5"/>
      <c r="C77" s="5"/>
      <c r="D77" s="33"/>
      <c r="E77" s="33"/>
      <c r="F77" s="7"/>
    </row>
  </sheetData>
  <sheetProtection algorithmName="SHA-512" hashValue="39yRwFUaDhhYJNaplQaiDCBx3w0K4dB6ASdeCjC5tq2ML9kczvwNOCoh8b2E/cdSKrNpsHhtq9KhdlpMODY51g==" saltValue="lSvwEcLFCCFk44HlGyYjbA==" spinCount="100000" sheet="1" objects="1" scenarios="1"/>
  <mergeCells count="71">
    <mergeCell ref="B35:E35"/>
    <mergeCell ref="B41:C41"/>
    <mergeCell ref="D41:E41"/>
    <mergeCell ref="B42:E42"/>
    <mergeCell ref="B28:E28"/>
    <mergeCell ref="B27:C27"/>
    <mergeCell ref="D27:E27"/>
    <mergeCell ref="B34:C34"/>
    <mergeCell ref="D34:E34"/>
    <mergeCell ref="X7:AA7"/>
    <mergeCell ref="R11:S11"/>
    <mergeCell ref="T11:U11"/>
    <mergeCell ref="X11:Y11"/>
    <mergeCell ref="Z11:AA11"/>
    <mergeCell ref="G16:H16"/>
    <mergeCell ref="T12:U12"/>
    <mergeCell ref="R12:S12"/>
    <mergeCell ref="J12:K12"/>
    <mergeCell ref="L12:M12"/>
    <mergeCell ref="N12:O12"/>
    <mergeCell ref="P12:Q12"/>
    <mergeCell ref="A28:A29"/>
    <mergeCell ref="A35:A36"/>
    <mergeCell ref="A42:A43"/>
    <mergeCell ref="A6:C6"/>
    <mergeCell ref="H12:I12"/>
    <mergeCell ref="H25:J25"/>
    <mergeCell ref="A7:C7"/>
    <mergeCell ref="A9:C9"/>
    <mergeCell ref="A8:C8"/>
    <mergeCell ref="A10:C10"/>
    <mergeCell ref="A11:C11"/>
    <mergeCell ref="A12:C12"/>
    <mergeCell ref="D11:E11"/>
    <mergeCell ref="F11:G11"/>
    <mergeCell ref="D12:E12"/>
    <mergeCell ref="F12:G12"/>
    <mergeCell ref="P6:Q6"/>
    <mergeCell ref="R6:S6"/>
    <mergeCell ref="P7:S7"/>
    <mergeCell ref="T7:W7"/>
    <mergeCell ref="H11:I11"/>
    <mergeCell ref="J11:K11"/>
    <mergeCell ref="L11:M11"/>
    <mergeCell ref="N11:O11"/>
    <mergeCell ref="P11:Q11"/>
    <mergeCell ref="V11:W11"/>
    <mergeCell ref="AB7:AE7"/>
    <mergeCell ref="D6:E6"/>
    <mergeCell ref="F6:G6"/>
    <mergeCell ref="H6:I6"/>
    <mergeCell ref="J6:K6"/>
    <mergeCell ref="L6:M6"/>
    <mergeCell ref="N6:O6"/>
    <mergeCell ref="V6:W6"/>
    <mergeCell ref="X6:Y6"/>
    <mergeCell ref="AB6:AC6"/>
    <mergeCell ref="AD6:AE6"/>
    <mergeCell ref="T6:U6"/>
    <mergeCell ref="Z6:AA6"/>
    <mergeCell ref="D7:G7"/>
    <mergeCell ref="H7:K7"/>
    <mergeCell ref="L7:O7"/>
    <mergeCell ref="G15:H15"/>
    <mergeCell ref="AB11:AC11"/>
    <mergeCell ref="AD11:AE11"/>
    <mergeCell ref="V12:W12"/>
    <mergeCell ref="X12:Y12"/>
    <mergeCell ref="Z12:AA12"/>
    <mergeCell ref="AB12:AC12"/>
    <mergeCell ref="AD12:AE12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ABBB-E0B4-45BD-8762-4B6DFB1AF9C6}">
  <dimension ref="A1:AE346"/>
  <sheetViews>
    <sheetView showGridLines="0" zoomScale="85" zoomScaleNormal="85" workbookViewId="0">
      <selection activeCell="C348" sqref="C348"/>
    </sheetView>
  </sheetViews>
  <sheetFormatPr defaultColWidth="9.140625"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7" width="10.7109375" style="2" customWidth="1"/>
    <col min="8" max="8" width="12.7109375" style="2" bestFit="1" customWidth="1"/>
    <col min="9" max="31" width="10.7109375" style="2" customWidth="1"/>
    <col min="32" max="16384" width="9.140625" style="2"/>
  </cols>
  <sheetData>
    <row r="1" spans="1:31" ht="23.25" x14ac:dyDescent="0.35">
      <c r="A1" s="50" t="s">
        <v>25</v>
      </c>
      <c r="B1" s="4"/>
      <c r="C1" s="4"/>
      <c r="D1" s="4"/>
    </row>
    <row r="2" spans="1:31" x14ac:dyDescent="0.25">
      <c r="A2" s="4"/>
      <c r="B2" s="4"/>
      <c r="C2" s="4"/>
      <c r="D2" s="4"/>
    </row>
    <row r="3" spans="1:31" x14ac:dyDescent="0.25">
      <c r="A3" s="4"/>
      <c r="B3" s="4"/>
      <c r="C3" s="4"/>
      <c r="D3" s="4"/>
    </row>
    <row r="4" spans="1:3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</row>
    <row r="6" spans="1:31" x14ac:dyDescent="0.25">
      <c r="A6" s="175" t="s">
        <v>12</v>
      </c>
      <c r="B6" s="176"/>
      <c r="C6" s="177"/>
      <c r="D6" s="163" t="s">
        <v>16</v>
      </c>
      <c r="E6" s="164"/>
      <c r="F6" s="164" t="s">
        <v>17</v>
      </c>
      <c r="G6" s="165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ht="15" customHeight="1" x14ac:dyDescent="0.25">
      <c r="A7" s="179" t="s">
        <v>3</v>
      </c>
      <c r="B7" s="180"/>
      <c r="C7" s="181"/>
      <c r="D7" s="166">
        <v>300</v>
      </c>
      <c r="E7" s="167"/>
      <c r="F7" s="167"/>
      <c r="G7" s="16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ht="15" customHeight="1" thickBot="1" x14ac:dyDescent="0.3">
      <c r="A8" s="182" t="s">
        <v>15</v>
      </c>
      <c r="B8" s="183"/>
      <c r="C8" s="184"/>
      <c r="D8" s="51">
        <v>40</v>
      </c>
      <c r="E8" s="52">
        <v>60</v>
      </c>
      <c r="F8" s="52">
        <v>40</v>
      </c>
      <c r="G8" s="53">
        <v>60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5" customHeight="1" x14ac:dyDescent="0.25">
      <c r="A9" s="179" t="s">
        <v>13</v>
      </c>
      <c r="B9" s="180"/>
      <c r="C9" s="181"/>
      <c r="D9" s="46">
        <v>595</v>
      </c>
      <c r="E9" s="47">
        <v>469</v>
      </c>
      <c r="F9" s="47">
        <v>960</v>
      </c>
      <c r="G9" s="48">
        <v>729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179" t="s">
        <v>14</v>
      </c>
      <c r="B10" s="180"/>
      <c r="C10" s="181"/>
      <c r="D10" s="45">
        <v>1.3</v>
      </c>
      <c r="E10" s="42">
        <v>1.3</v>
      </c>
      <c r="F10" s="42">
        <v>1.3</v>
      </c>
      <c r="G10" s="44">
        <v>1.3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x14ac:dyDescent="0.25">
      <c r="A11" s="179" t="s">
        <v>18</v>
      </c>
      <c r="B11" s="180"/>
      <c r="C11" s="181"/>
      <c r="D11" s="188">
        <v>1.1000000000000001</v>
      </c>
      <c r="E11" s="189"/>
      <c r="F11" s="190">
        <v>2</v>
      </c>
      <c r="G11" s="191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ht="15.75" thickBot="1" x14ac:dyDescent="0.3">
      <c r="A12" s="185" t="s">
        <v>19</v>
      </c>
      <c r="B12" s="186"/>
      <c r="C12" s="187"/>
      <c r="D12" s="192">
        <v>0.3</v>
      </c>
      <c r="E12" s="193"/>
      <c r="F12" s="194">
        <v>0.4</v>
      </c>
      <c r="G12" s="195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1"/>
      <c r="AE12" s="161"/>
    </row>
    <row r="13" spans="1:31" x14ac:dyDescent="0.25">
      <c r="A13" s="1"/>
      <c r="B13" s="1"/>
      <c r="C13" s="1"/>
      <c r="G13" s="36"/>
      <c r="H13" s="37"/>
      <c r="I13" s="36"/>
      <c r="J13" s="38"/>
      <c r="K13" s="38"/>
      <c r="L13" s="39"/>
      <c r="M13" s="26"/>
      <c r="N13" s="26"/>
    </row>
    <row r="14" spans="1:31" ht="15.75" thickBot="1" x14ac:dyDescent="0.3">
      <c r="A14" s="49" t="s">
        <v>21</v>
      </c>
      <c r="B14" s="1"/>
      <c r="C14" s="1"/>
      <c r="G14" s="36"/>
      <c r="H14" s="37"/>
      <c r="I14" s="36"/>
      <c r="J14" s="43"/>
      <c r="K14" s="43"/>
      <c r="L14" s="43"/>
      <c r="M14" s="43"/>
    </row>
    <row r="15" spans="1:3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158" t="s">
        <v>7</v>
      </c>
      <c r="H15" s="159"/>
      <c r="J15" s="43"/>
      <c r="K15" s="43"/>
      <c r="L15" s="43"/>
      <c r="M15" s="43"/>
    </row>
    <row r="16" spans="1:31" ht="15.75" thickBot="1" x14ac:dyDescent="0.3">
      <c r="A16" s="15" t="s">
        <v>8</v>
      </c>
      <c r="B16" s="16">
        <v>75</v>
      </c>
      <c r="C16" s="35" t="s">
        <v>1</v>
      </c>
      <c r="D16" s="17">
        <v>75</v>
      </c>
      <c r="E16" s="18"/>
      <c r="F16" s="19">
        <v>60</v>
      </c>
      <c r="G16" s="204">
        <v>3.4119999999999999</v>
      </c>
      <c r="H16" s="205"/>
      <c r="I16" s="36"/>
      <c r="J16" s="43"/>
      <c r="K16" s="43"/>
      <c r="L16" s="43"/>
      <c r="M16" s="43"/>
    </row>
    <row r="17" spans="1:15" x14ac:dyDescent="0.25">
      <c r="A17" s="20" t="s">
        <v>9</v>
      </c>
      <c r="B17" s="21">
        <v>65</v>
      </c>
      <c r="C17" s="22" t="s">
        <v>1</v>
      </c>
      <c r="D17" s="23">
        <v>65</v>
      </c>
      <c r="E17" s="34"/>
      <c r="F17" s="25">
        <v>40</v>
      </c>
      <c r="G17" s="26"/>
      <c r="H17" s="26"/>
      <c r="I17" s="36"/>
      <c r="J17" s="43"/>
      <c r="K17" s="43"/>
      <c r="L17" s="43"/>
      <c r="M17" s="43"/>
    </row>
    <row r="18" spans="1:15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6"/>
      <c r="J18" s="43"/>
      <c r="K18" s="43"/>
      <c r="L18" s="43"/>
      <c r="M18" s="43"/>
    </row>
    <row r="19" spans="1:15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28.85390081777927</v>
      </c>
      <c r="G19" s="26"/>
      <c r="H19" s="26"/>
      <c r="I19" s="36"/>
      <c r="J19" s="43"/>
      <c r="K19" s="43"/>
      <c r="L19" s="43"/>
      <c r="M19" s="43"/>
    </row>
    <row r="20" spans="1:15" x14ac:dyDescent="0.25">
      <c r="A20" s="1"/>
      <c r="B20" s="1"/>
      <c r="C20" s="1"/>
      <c r="G20" s="36"/>
      <c r="H20" s="37"/>
      <c r="I20" s="36"/>
      <c r="J20" s="38"/>
      <c r="K20" s="38"/>
      <c r="L20" s="39"/>
      <c r="M20" s="26"/>
      <c r="N20" s="26"/>
    </row>
    <row r="21" spans="1:15" x14ac:dyDescent="0.25">
      <c r="A21" s="59" t="s">
        <v>26</v>
      </c>
      <c r="B21" s="1"/>
      <c r="C21" s="1"/>
      <c r="G21" s="36"/>
      <c r="H21" s="37"/>
      <c r="I21" s="36"/>
      <c r="J21" s="38"/>
      <c r="K21" s="38"/>
      <c r="L21" s="39"/>
      <c r="M21" s="26"/>
      <c r="N21" s="26"/>
    </row>
    <row r="22" spans="1:15" x14ac:dyDescent="0.25">
      <c r="A22" s="59" t="s">
        <v>27</v>
      </c>
      <c r="B22" s="1"/>
      <c r="C22" s="1"/>
      <c r="G22" s="36"/>
      <c r="H22" s="37"/>
      <c r="I22" s="36"/>
      <c r="J22" s="38"/>
      <c r="K22" s="38"/>
      <c r="L22" s="39"/>
      <c r="M22" s="26"/>
      <c r="N22" s="26"/>
    </row>
    <row r="23" spans="1:15" x14ac:dyDescent="0.25">
      <c r="A23" s="59" t="s">
        <v>28</v>
      </c>
      <c r="B23" s="1"/>
      <c r="C23" s="1"/>
      <c r="G23" s="36"/>
      <c r="H23" s="37"/>
      <c r="I23" s="36"/>
      <c r="J23" s="38"/>
      <c r="K23" s="38"/>
      <c r="L23" s="39"/>
      <c r="M23" s="26"/>
      <c r="N23" s="26"/>
    </row>
    <row r="24" spans="1:15" x14ac:dyDescent="0.25">
      <c r="A24" s="59" t="s">
        <v>29</v>
      </c>
      <c r="B24" s="1"/>
      <c r="C24" s="1"/>
      <c r="G24" s="36"/>
      <c r="H24" s="37"/>
      <c r="I24" s="36"/>
      <c r="J24" s="38"/>
      <c r="K24" s="38"/>
      <c r="L24" s="39"/>
      <c r="M24" s="26"/>
      <c r="N24" s="26"/>
    </row>
    <row r="25" spans="1:15" ht="18.75" x14ac:dyDescent="0.3">
      <c r="B25" s="57"/>
      <c r="C25" s="57"/>
      <c r="D25" s="57"/>
      <c r="H25" s="178"/>
      <c r="I25" s="178"/>
      <c r="J25" s="178"/>
      <c r="N25" s="57"/>
      <c r="O25" s="57"/>
    </row>
    <row r="26" spans="1:15" ht="15.75" thickBot="1" x14ac:dyDescent="0.3">
      <c r="A26" s="49" t="s">
        <v>22</v>
      </c>
      <c r="B26" s="3"/>
      <c r="C26" s="3"/>
      <c r="D26" s="3"/>
    </row>
    <row r="27" spans="1:15" x14ac:dyDescent="0.25">
      <c r="A27" s="66" t="s">
        <v>30</v>
      </c>
      <c r="B27" s="218"/>
      <c r="C27" s="219"/>
      <c r="D27" s="163" t="s">
        <v>16</v>
      </c>
      <c r="E27" s="164"/>
      <c r="F27" s="164" t="s">
        <v>17</v>
      </c>
      <c r="G27" s="165"/>
    </row>
    <row r="28" spans="1:15" x14ac:dyDescent="0.25">
      <c r="A28" s="67" t="s">
        <v>3</v>
      </c>
      <c r="B28" s="220"/>
      <c r="C28" s="221"/>
      <c r="D28" s="166">
        <v>300</v>
      </c>
      <c r="E28" s="167"/>
      <c r="F28" s="167"/>
      <c r="G28" s="168"/>
    </row>
    <row r="29" spans="1:15" ht="15.75" thickBot="1" x14ac:dyDescent="0.3">
      <c r="A29" s="68" t="s">
        <v>2</v>
      </c>
      <c r="B29" s="222"/>
      <c r="C29" s="223"/>
      <c r="D29" s="69">
        <v>40</v>
      </c>
      <c r="E29" s="70">
        <v>60</v>
      </c>
      <c r="F29" s="70">
        <v>40</v>
      </c>
      <c r="G29" s="141">
        <v>60</v>
      </c>
    </row>
    <row r="30" spans="1:15" ht="15.75" thickBot="1" x14ac:dyDescent="0.3">
      <c r="A30" s="71" t="s">
        <v>31</v>
      </c>
      <c r="B30" s="72"/>
      <c r="C30" s="73"/>
      <c r="D30" s="74"/>
      <c r="E30" s="75"/>
      <c r="F30" s="75"/>
      <c r="G30" s="142"/>
    </row>
    <row r="31" spans="1:15" x14ac:dyDescent="0.25">
      <c r="A31" s="76">
        <v>80</v>
      </c>
      <c r="B31" s="163"/>
      <c r="C31" s="224"/>
      <c r="D31" s="77">
        <f>ROUND((($B$19/50)^D$10)*D$9*$A$31/1000,0)</f>
        <v>48</v>
      </c>
      <c r="E31" s="78"/>
      <c r="F31" s="79">
        <f>ROUND((($B$19/50)^F$10)*F$9*$A$31/1000,0)</f>
        <v>77</v>
      </c>
      <c r="G31" s="80"/>
    </row>
    <row r="32" spans="1:15" x14ac:dyDescent="0.25">
      <c r="A32" s="81">
        <v>100</v>
      </c>
      <c r="B32" s="166"/>
      <c r="C32" s="217"/>
      <c r="D32" s="82"/>
      <c r="E32" s="83">
        <f>ROUND((($B$19/50)^E$10)*E$9*$A$32/1000,0)</f>
        <v>47</v>
      </c>
      <c r="F32" s="84"/>
      <c r="G32" s="85">
        <f>ROUND((($B$19/50)^G$10)*G$9*$A$32/1000,0)</f>
        <v>73</v>
      </c>
    </row>
    <row r="33" spans="1:7" x14ac:dyDescent="0.25">
      <c r="A33" s="81">
        <v>120</v>
      </c>
      <c r="B33" s="166"/>
      <c r="C33" s="217"/>
      <c r="D33" s="86">
        <f>ROUND((($B$19/50)^D$10)*D$9*$A$33/1000,0)</f>
        <v>71</v>
      </c>
      <c r="E33" s="84"/>
      <c r="F33" s="83">
        <f>ROUND((($B$19/50)^F$10)*F$9*$A$33/1000,0)</f>
        <v>115</v>
      </c>
      <c r="G33" s="87"/>
    </row>
    <row r="34" spans="1:7" x14ac:dyDescent="0.25">
      <c r="A34" s="81">
        <v>160</v>
      </c>
      <c r="B34" s="166"/>
      <c r="C34" s="217"/>
      <c r="D34" s="86">
        <f t="shared" ref="D34:G34" si="0">ROUND((($B$19/50)^D$10)*D$9*$A$34/1000,0)</f>
        <v>95</v>
      </c>
      <c r="E34" s="83">
        <f t="shared" si="0"/>
        <v>75</v>
      </c>
      <c r="F34" s="83">
        <f t="shared" si="0"/>
        <v>154</v>
      </c>
      <c r="G34" s="85">
        <f t="shared" si="0"/>
        <v>117</v>
      </c>
    </row>
    <row r="35" spans="1:7" x14ac:dyDescent="0.25">
      <c r="A35" s="81">
        <v>200</v>
      </c>
      <c r="B35" s="166"/>
      <c r="C35" s="217"/>
      <c r="D35" s="86">
        <f>ROUND((($B$19/50)^D$10)*D$9*$A$35/1000,0)</f>
        <v>119</v>
      </c>
      <c r="E35" s="84"/>
      <c r="F35" s="83">
        <f>ROUND((($B$19/50)^F$10)*F$9*$A$35/1000,0)</f>
        <v>192</v>
      </c>
      <c r="G35" s="87"/>
    </row>
    <row r="36" spans="1:7" x14ac:dyDescent="0.25">
      <c r="A36" s="81">
        <v>220</v>
      </c>
      <c r="B36" s="166"/>
      <c r="C36" s="217"/>
      <c r="D36" s="82"/>
      <c r="E36" s="83">
        <f>ROUND((($B$19/50)^E$10)*E$9*$A$36/1000,0)</f>
        <v>103</v>
      </c>
      <c r="F36" s="84"/>
      <c r="G36" s="85">
        <f>ROUND((($B$19/50)^G$10)*G$9*$A$36/1000,0)</f>
        <v>160</v>
      </c>
    </row>
    <row r="37" spans="1:7" x14ac:dyDescent="0.25">
      <c r="A37" s="81">
        <v>240</v>
      </c>
      <c r="B37" s="166"/>
      <c r="C37" s="217"/>
      <c r="D37" s="86">
        <f>ROUND((($B$19/50)^D$10)*D$9*$A$37/1000,0)</f>
        <v>143</v>
      </c>
      <c r="E37" s="84"/>
      <c r="F37" s="83">
        <f>ROUND((($B$19/50)^F$10)*F$9*$A$37/1000,0)</f>
        <v>230</v>
      </c>
      <c r="G37" s="87"/>
    </row>
    <row r="38" spans="1:7" x14ac:dyDescent="0.25">
      <c r="A38" s="81">
        <v>280</v>
      </c>
      <c r="B38" s="166"/>
      <c r="C38" s="217"/>
      <c r="D38" s="86">
        <f t="shared" ref="D38:G38" si="1">ROUND((($B$19/50)^D$10)*D$9*$A$38/1000,0)</f>
        <v>167</v>
      </c>
      <c r="E38" s="83">
        <f t="shared" si="1"/>
        <v>131</v>
      </c>
      <c r="F38" s="83">
        <f t="shared" si="1"/>
        <v>269</v>
      </c>
      <c r="G38" s="85">
        <f t="shared" si="1"/>
        <v>204</v>
      </c>
    </row>
    <row r="39" spans="1:7" x14ac:dyDescent="0.25">
      <c r="A39" s="81">
        <v>320</v>
      </c>
      <c r="B39" s="166"/>
      <c r="C39" s="217"/>
      <c r="D39" s="86">
        <f>ROUND((($B$19/50)^D$10)*D$9*$A$39/1000,0)</f>
        <v>190</v>
      </c>
      <c r="E39" s="84"/>
      <c r="F39" s="83">
        <f>ROUND((($B$19/50)^F$10)*F$9*$A$39/1000,0)</f>
        <v>307</v>
      </c>
      <c r="G39" s="87"/>
    </row>
    <row r="40" spans="1:7" x14ac:dyDescent="0.25">
      <c r="A40" s="81">
        <v>340</v>
      </c>
      <c r="B40" s="166"/>
      <c r="C40" s="217"/>
      <c r="D40" s="82"/>
      <c r="E40" s="83">
        <f>ROUND((($B$19/50)^E$10)*E$9*$A$40/1000,0)</f>
        <v>159</v>
      </c>
      <c r="F40" s="84"/>
      <c r="G40" s="85">
        <f>ROUND((($B$19/50)^G$10)*G$9*$A$40/1000,0)</f>
        <v>248</v>
      </c>
    </row>
    <row r="41" spans="1:7" x14ac:dyDescent="0.25">
      <c r="A41" s="81">
        <v>360</v>
      </c>
      <c r="B41" s="166"/>
      <c r="C41" s="217"/>
      <c r="D41" s="86">
        <f>ROUND((($B$19/50)^D$10)*D$9*$A$41/1000,0)</f>
        <v>214</v>
      </c>
      <c r="E41" s="84"/>
      <c r="F41" s="83">
        <f>ROUND((($B$19/50)^F$10)*F$9*$A$41/1000,0)</f>
        <v>346</v>
      </c>
      <c r="G41" s="87"/>
    </row>
    <row r="42" spans="1:7" x14ac:dyDescent="0.25">
      <c r="A42" s="81">
        <v>400</v>
      </c>
      <c r="B42" s="166"/>
      <c r="C42" s="217"/>
      <c r="D42" s="86">
        <f t="shared" ref="D42:G42" si="2">ROUND((($B$19/50)^D$10)*D$9*$A$42/1000,0)</f>
        <v>238</v>
      </c>
      <c r="E42" s="83">
        <f t="shared" si="2"/>
        <v>188</v>
      </c>
      <c r="F42" s="83">
        <f t="shared" si="2"/>
        <v>384</v>
      </c>
      <c r="G42" s="85">
        <f t="shared" si="2"/>
        <v>292</v>
      </c>
    </row>
    <row r="43" spans="1:7" x14ac:dyDescent="0.25">
      <c r="A43" s="81">
        <v>440</v>
      </c>
      <c r="B43" s="166"/>
      <c r="C43" s="217"/>
      <c r="D43" s="86">
        <f>ROUND((($B$19/50)^D$10)*D$9*$A$43/1000,0)</f>
        <v>262</v>
      </c>
      <c r="E43" s="84"/>
      <c r="F43" s="83">
        <f>ROUND((($B$19/50)^F$10)*F$9*$A$43/1000,0)</f>
        <v>422</v>
      </c>
      <c r="G43" s="87"/>
    </row>
    <row r="44" spans="1:7" x14ac:dyDescent="0.25">
      <c r="A44" s="81">
        <v>460</v>
      </c>
      <c r="B44" s="166"/>
      <c r="C44" s="217"/>
      <c r="D44" s="82"/>
      <c r="E44" s="83">
        <f>ROUND((($B$19/50)^E$10)*E$9*$A$44/1000,0)</f>
        <v>216</v>
      </c>
      <c r="F44" s="84"/>
      <c r="G44" s="85">
        <f>ROUND((($B$19/50)^G$10)*G$9*$A$44/1000,0)</f>
        <v>335</v>
      </c>
    </row>
    <row r="45" spans="1:7" x14ac:dyDescent="0.25">
      <c r="A45" s="81">
        <v>480</v>
      </c>
      <c r="B45" s="166"/>
      <c r="C45" s="217"/>
      <c r="D45" s="86">
        <f>ROUND((($B$19/50)^D$10)*D$9*$A$45/1000,0)</f>
        <v>286</v>
      </c>
      <c r="E45" s="84"/>
      <c r="F45" s="83">
        <f>ROUND((($B$19/50)^F$10)*F$9*$A$45/1000,0)</f>
        <v>461</v>
      </c>
      <c r="G45" s="87"/>
    </row>
    <row r="46" spans="1:7" x14ac:dyDescent="0.25">
      <c r="A46" s="81">
        <v>520</v>
      </c>
      <c r="B46" s="166"/>
      <c r="C46" s="217"/>
      <c r="D46" s="86">
        <f t="shared" ref="D46:G46" si="3">ROUND((($B$19/50)^D$10)*D$9*$A$46/1000,0)</f>
        <v>309</v>
      </c>
      <c r="E46" s="83">
        <f t="shared" si="3"/>
        <v>244</v>
      </c>
      <c r="F46" s="83">
        <f t="shared" si="3"/>
        <v>499</v>
      </c>
      <c r="G46" s="85">
        <f t="shared" si="3"/>
        <v>379</v>
      </c>
    </row>
    <row r="47" spans="1:7" x14ac:dyDescent="0.25">
      <c r="A47" s="81">
        <v>560</v>
      </c>
      <c r="B47" s="166"/>
      <c r="C47" s="217"/>
      <c r="D47" s="86">
        <f>ROUND((($B$19/50)^D$10)*D$9*$A$47/1000,0)</f>
        <v>333</v>
      </c>
      <c r="E47" s="84"/>
      <c r="F47" s="83">
        <f>ROUND((($B$19/50)^F$10)*F$9*$A$47/1000,0)</f>
        <v>538</v>
      </c>
      <c r="G47" s="87"/>
    </row>
    <row r="48" spans="1:7" x14ac:dyDescent="0.25">
      <c r="A48" s="81">
        <v>580</v>
      </c>
      <c r="B48" s="166"/>
      <c r="C48" s="217"/>
      <c r="D48" s="82"/>
      <c r="E48" s="83">
        <f>ROUND((($B$19/50)^E$10)*E$9*$A$48/1000,0)</f>
        <v>272</v>
      </c>
      <c r="F48" s="84"/>
      <c r="G48" s="85">
        <f>ROUND((($B$19/50)^G$10)*G$9*$A$48/1000,0)</f>
        <v>423</v>
      </c>
    </row>
    <row r="49" spans="1:7" x14ac:dyDescent="0.25">
      <c r="A49" s="81">
        <v>600</v>
      </c>
      <c r="B49" s="166"/>
      <c r="C49" s="217"/>
      <c r="D49" s="86">
        <f>ROUND((($B$19/50)^D$10)*D$9*$A$49/1000,0)</f>
        <v>357</v>
      </c>
      <c r="E49" s="84"/>
      <c r="F49" s="83">
        <f>ROUND((($B$19/50)^F$10)*F$9*$A$49/1000,0)</f>
        <v>576</v>
      </c>
      <c r="G49" s="87"/>
    </row>
    <row r="50" spans="1:7" x14ac:dyDescent="0.25">
      <c r="A50" s="81">
        <v>640</v>
      </c>
      <c r="B50" s="166"/>
      <c r="C50" s="217"/>
      <c r="D50" s="86">
        <f t="shared" ref="D50:G50" si="4">ROUND((($B$19/50)^D$10)*D$9*$A$50/1000,0)</f>
        <v>381</v>
      </c>
      <c r="E50" s="83">
        <f t="shared" si="4"/>
        <v>300</v>
      </c>
      <c r="F50" s="83">
        <f t="shared" si="4"/>
        <v>614</v>
      </c>
      <c r="G50" s="85">
        <f t="shared" si="4"/>
        <v>467</v>
      </c>
    </row>
    <row r="51" spans="1:7" x14ac:dyDescent="0.25">
      <c r="A51" s="81">
        <v>680</v>
      </c>
      <c r="B51" s="166"/>
      <c r="C51" s="217"/>
      <c r="D51" s="86">
        <f>ROUND((($B$19/50)^D$10)*D$9*$A$51/1000,0)</f>
        <v>405</v>
      </c>
      <c r="E51" s="84"/>
      <c r="F51" s="83">
        <f>ROUND((($B$19/50)^F$10)*F$9*$A$51/1000,0)</f>
        <v>653</v>
      </c>
      <c r="G51" s="87"/>
    </row>
    <row r="52" spans="1:7" x14ac:dyDescent="0.25">
      <c r="A52" s="81">
        <v>700</v>
      </c>
      <c r="B52" s="166"/>
      <c r="C52" s="217"/>
      <c r="D52" s="82"/>
      <c r="E52" s="83">
        <f>ROUND((($B$19/50)^E$10)*E$9*$A$52/1000,0)</f>
        <v>328</v>
      </c>
      <c r="F52" s="84"/>
      <c r="G52" s="85">
        <f>ROUND((($B$19/50)^G$10)*G$9*$A$52/1000,0)</f>
        <v>510</v>
      </c>
    </row>
    <row r="53" spans="1:7" x14ac:dyDescent="0.25">
      <c r="A53" s="81">
        <v>720</v>
      </c>
      <c r="B53" s="166"/>
      <c r="C53" s="217"/>
      <c r="D53" s="86">
        <f>ROUND((($B$19/50)^D$10)*D$9*$A$53/1000,0)</f>
        <v>428</v>
      </c>
      <c r="E53" s="84"/>
      <c r="F53" s="83">
        <f>ROUND((($B$19/50)^F$10)*F$9*$A$53/1000,0)</f>
        <v>691</v>
      </c>
      <c r="G53" s="87"/>
    </row>
    <row r="54" spans="1:7" x14ac:dyDescent="0.25">
      <c r="A54" s="81">
        <v>760</v>
      </c>
      <c r="B54" s="166"/>
      <c r="C54" s="217"/>
      <c r="D54" s="86">
        <f t="shared" ref="D54:G54" si="5">ROUND((($B$19/50)^D$10)*D$9*$A$54/1000,0)</f>
        <v>452</v>
      </c>
      <c r="E54" s="83">
        <f t="shared" si="5"/>
        <v>356</v>
      </c>
      <c r="F54" s="83">
        <f t="shared" si="5"/>
        <v>730</v>
      </c>
      <c r="G54" s="85">
        <f t="shared" si="5"/>
        <v>554</v>
      </c>
    </row>
    <row r="55" spans="1:7" x14ac:dyDescent="0.25">
      <c r="A55" s="81">
        <v>800</v>
      </c>
      <c r="B55" s="166"/>
      <c r="C55" s="217"/>
      <c r="D55" s="86">
        <f>ROUND((($B$19/50)^D$10)*D$9*$A$55/1000,0)</f>
        <v>476</v>
      </c>
      <c r="E55" s="84"/>
      <c r="F55" s="83">
        <f>ROUND((($B$19/50)^F$10)*F$9*$A$55/1000,0)</f>
        <v>768</v>
      </c>
      <c r="G55" s="87"/>
    </row>
    <row r="56" spans="1:7" x14ac:dyDescent="0.25">
      <c r="A56" s="81">
        <v>820</v>
      </c>
      <c r="B56" s="166"/>
      <c r="C56" s="217"/>
      <c r="D56" s="82"/>
      <c r="E56" s="83">
        <f>ROUND((($B$19/50)^E$10)*E$9*$A$56/1000,0)</f>
        <v>385</v>
      </c>
      <c r="F56" s="84"/>
      <c r="G56" s="85">
        <f>ROUND((($B$19/50)^G$10)*G$9*$A$56/1000,0)</f>
        <v>598</v>
      </c>
    </row>
    <row r="57" spans="1:7" x14ac:dyDescent="0.25">
      <c r="A57" s="81">
        <v>840</v>
      </c>
      <c r="B57" s="166"/>
      <c r="C57" s="217"/>
      <c r="D57" s="86">
        <f>ROUND((($B$19/50)^D$10)*D$9*$A$57/1000,0)</f>
        <v>500</v>
      </c>
      <c r="E57" s="84"/>
      <c r="F57" s="83">
        <f>ROUND((($B$19/50)^F$10)*F$9*$A$57/1000,0)</f>
        <v>806</v>
      </c>
      <c r="G57" s="87"/>
    </row>
    <row r="58" spans="1:7" x14ac:dyDescent="0.25">
      <c r="A58" s="81">
        <v>880</v>
      </c>
      <c r="B58" s="166"/>
      <c r="C58" s="217"/>
      <c r="D58" s="86">
        <f t="shared" ref="D58:G58" si="6">ROUND((($B$19/50)^D$10)*D$9*$A$58/1000,0)</f>
        <v>524</v>
      </c>
      <c r="E58" s="83">
        <f t="shared" si="6"/>
        <v>413</v>
      </c>
      <c r="F58" s="83">
        <f t="shared" si="6"/>
        <v>845</v>
      </c>
      <c r="G58" s="85">
        <f t="shared" si="6"/>
        <v>642</v>
      </c>
    </row>
    <row r="59" spans="1:7" x14ac:dyDescent="0.25">
      <c r="A59" s="81">
        <v>920</v>
      </c>
      <c r="B59" s="166"/>
      <c r="C59" s="217"/>
      <c r="D59" s="86">
        <f>ROUND((($B$19/50)^D$10)*D$9*$A$59/1000,0)</f>
        <v>547</v>
      </c>
      <c r="E59" s="84"/>
      <c r="F59" s="83">
        <f>ROUND((($B$19/50)^F$10)*F$9*$A$59/1000,0)</f>
        <v>883</v>
      </c>
      <c r="G59" s="87"/>
    </row>
    <row r="60" spans="1:7" x14ac:dyDescent="0.25">
      <c r="A60" s="81">
        <v>940</v>
      </c>
      <c r="B60" s="166"/>
      <c r="C60" s="217"/>
      <c r="D60" s="82"/>
      <c r="E60" s="83">
        <f>ROUND((($B$19/50)^E$10)*E$9*$A$60/1000,0)</f>
        <v>441</v>
      </c>
      <c r="F60" s="84"/>
      <c r="G60" s="85">
        <f>ROUND((($B$19/50)^G$10)*G$9*$A$60/1000,0)</f>
        <v>685</v>
      </c>
    </row>
    <row r="61" spans="1:7" x14ac:dyDescent="0.25">
      <c r="A61" s="81">
        <v>960</v>
      </c>
      <c r="B61" s="166"/>
      <c r="C61" s="217"/>
      <c r="D61" s="86">
        <f>ROUND((($B$19/50)^D$10)*D$9*$A$61/1000,0)</f>
        <v>571</v>
      </c>
      <c r="E61" s="84"/>
      <c r="F61" s="83">
        <f>ROUND((($B$19/50)^F$10)*F$9*$A$61/1000,0)</f>
        <v>922</v>
      </c>
      <c r="G61" s="87"/>
    </row>
    <row r="62" spans="1:7" x14ac:dyDescent="0.25">
      <c r="A62" s="81">
        <v>1000</v>
      </c>
      <c r="B62" s="166"/>
      <c r="C62" s="217"/>
      <c r="D62" s="86">
        <f t="shared" ref="D62:G62" si="7">ROUND((($B$19/50)^D$10)*D$9*$A$62/1000,0)</f>
        <v>595</v>
      </c>
      <c r="E62" s="83">
        <f t="shared" si="7"/>
        <v>469</v>
      </c>
      <c r="F62" s="83">
        <f t="shared" si="7"/>
        <v>960</v>
      </c>
      <c r="G62" s="85">
        <f t="shared" si="7"/>
        <v>729</v>
      </c>
    </row>
    <row r="63" spans="1:7" x14ac:dyDescent="0.25">
      <c r="A63" s="81">
        <v>1040</v>
      </c>
      <c r="B63" s="166"/>
      <c r="C63" s="217"/>
      <c r="D63" s="86">
        <f>ROUND((($B$19/50)^D$10)*D$9*$A$63/1000,0)</f>
        <v>619</v>
      </c>
      <c r="E63" s="84"/>
      <c r="F63" s="83">
        <f>ROUND((($B$19/50)^F$10)*F$9*$A$63/1000,0)</f>
        <v>998</v>
      </c>
      <c r="G63" s="87"/>
    </row>
    <row r="64" spans="1:7" x14ac:dyDescent="0.25">
      <c r="A64" s="81">
        <v>1060</v>
      </c>
      <c r="B64" s="166"/>
      <c r="C64" s="217"/>
      <c r="D64" s="82"/>
      <c r="E64" s="83">
        <f>ROUND((($B$19/50)^E$10)*E$9*$A$64/1000,0)</f>
        <v>497</v>
      </c>
      <c r="F64" s="84"/>
      <c r="G64" s="85">
        <f>ROUND((($B$19/50)^G$10)*G$9*$A$64/1000,0)</f>
        <v>773</v>
      </c>
    </row>
    <row r="65" spans="1:7" x14ac:dyDescent="0.25">
      <c r="A65" s="81">
        <v>1080</v>
      </c>
      <c r="B65" s="166"/>
      <c r="C65" s="217"/>
      <c r="D65" s="86">
        <f>ROUND((($B$19/50)^D$10)*D$9*$A$65/1000,0)</f>
        <v>643</v>
      </c>
      <c r="E65" s="84"/>
      <c r="F65" s="83">
        <f>ROUND((($B$19/50)^F$10)*F$9*$A$65/1000,0)</f>
        <v>1037</v>
      </c>
      <c r="G65" s="87"/>
    </row>
    <row r="66" spans="1:7" x14ac:dyDescent="0.25">
      <c r="A66" s="81">
        <v>1120</v>
      </c>
      <c r="B66" s="166"/>
      <c r="C66" s="217"/>
      <c r="D66" s="86">
        <f t="shared" ref="D66:G66" si="8">ROUND((($B$19/50)^D$10)*D$9*$A$66/1000,0)</f>
        <v>666</v>
      </c>
      <c r="E66" s="83">
        <f t="shared" si="8"/>
        <v>525</v>
      </c>
      <c r="F66" s="83">
        <f t="shared" si="8"/>
        <v>1075</v>
      </c>
      <c r="G66" s="85">
        <f t="shared" si="8"/>
        <v>816</v>
      </c>
    </row>
    <row r="67" spans="1:7" x14ac:dyDescent="0.25">
      <c r="A67" s="81">
        <v>1160</v>
      </c>
      <c r="B67" s="166"/>
      <c r="C67" s="217"/>
      <c r="D67" s="86">
        <f>ROUND((($B$19/50)^D$10)*D$9*$A$67/1000,0)</f>
        <v>690</v>
      </c>
      <c r="E67" s="84"/>
      <c r="F67" s="83">
        <f>ROUND((($B$19/50)^F$10)*F$9*$A$67/1000,0)</f>
        <v>1114</v>
      </c>
      <c r="G67" s="87"/>
    </row>
    <row r="68" spans="1:7" x14ac:dyDescent="0.25">
      <c r="A68" s="81">
        <v>1180</v>
      </c>
      <c r="B68" s="166"/>
      <c r="C68" s="217"/>
      <c r="D68" s="82"/>
      <c r="E68" s="83">
        <f>ROUND((($B$19/50)^E$10)*E$9*$A$68/1000,0)</f>
        <v>553</v>
      </c>
      <c r="F68" s="84"/>
      <c r="G68" s="85">
        <f>ROUND((($B$19/50)^G$10)*G$9*$A$68/1000,0)</f>
        <v>860</v>
      </c>
    </row>
    <row r="69" spans="1:7" x14ac:dyDescent="0.25">
      <c r="A69" s="88">
        <v>1200</v>
      </c>
      <c r="B69" s="166"/>
      <c r="C69" s="217"/>
      <c r="D69" s="86">
        <f>ROUND((($B$19/50)^D$10)*D$9*$A$69/1000,0)</f>
        <v>714</v>
      </c>
      <c r="E69" s="84"/>
      <c r="F69" s="83">
        <f>ROUND((($B$19/50)^F$10)*F$9*$A$69/1000,0)</f>
        <v>1152</v>
      </c>
      <c r="G69" s="87"/>
    </row>
    <row r="70" spans="1:7" x14ac:dyDescent="0.25">
      <c r="A70" s="88">
        <v>1240</v>
      </c>
      <c r="B70" s="166"/>
      <c r="C70" s="217"/>
      <c r="D70" s="86">
        <f t="shared" ref="D70:G70" si="9">ROUND((($B$19/50)^D$10)*D$9*$A$70/1000,0)</f>
        <v>738</v>
      </c>
      <c r="E70" s="83">
        <f t="shared" si="9"/>
        <v>582</v>
      </c>
      <c r="F70" s="83">
        <f t="shared" si="9"/>
        <v>1190</v>
      </c>
      <c r="G70" s="85">
        <f t="shared" si="9"/>
        <v>904</v>
      </c>
    </row>
    <row r="71" spans="1:7" x14ac:dyDescent="0.25">
      <c r="A71" s="88">
        <v>1280</v>
      </c>
      <c r="B71" s="166"/>
      <c r="C71" s="217"/>
      <c r="D71" s="86">
        <f>ROUND((($B$19/50)^D$10)*D$9*$A$71/1000,0)</f>
        <v>762</v>
      </c>
      <c r="E71" s="84"/>
      <c r="F71" s="83">
        <f>ROUND((($B$19/50)^F$10)*F$9*$A$71/1000,0)</f>
        <v>1229</v>
      </c>
      <c r="G71" s="87"/>
    </row>
    <row r="72" spans="1:7" x14ac:dyDescent="0.25">
      <c r="A72" s="88">
        <v>1300</v>
      </c>
      <c r="B72" s="166"/>
      <c r="C72" s="217"/>
      <c r="D72" s="82"/>
      <c r="E72" s="83">
        <f>ROUND((($B$19/50)^E$10)*E$9*$A$72/1000,0)</f>
        <v>610</v>
      </c>
      <c r="F72" s="84"/>
      <c r="G72" s="85">
        <f>ROUND((($B$19/50)^G$10)*G$9*$A$72/1000,0)</f>
        <v>948</v>
      </c>
    </row>
    <row r="73" spans="1:7" x14ac:dyDescent="0.25">
      <c r="A73" s="88">
        <v>1320</v>
      </c>
      <c r="B73" s="166"/>
      <c r="C73" s="217"/>
      <c r="D73" s="86">
        <f>ROUND((($B$19/50)^D$10)*D$9*$A$73/1000,0)</f>
        <v>785</v>
      </c>
      <c r="E73" s="84"/>
      <c r="F73" s="83">
        <f>ROUND((($B$19/50)^F$10)*F$9*$A$73/1000,0)</f>
        <v>1267</v>
      </c>
      <c r="G73" s="87"/>
    </row>
    <row r="74" spans="1:7" x14ac:dyDescent="0.25">
      <c r="A74" s="88">
        <v>1360</v>
      </c>
      <c r="B74" s="166"/>
      <c r="C74" s="217"/>
      <c r="D74" s="86">
        <f t="shared" ref="D74:G74" si="10">ROUND((($B$19/50)^D$10)*D$9*$A$74/1000,0)</f>
        <v>809</v>
      </c>
      <c r="E74" s="83">
        <f t="shared" si="10"/>
        <v>638</v>
      </c>
      <c r="F74" s="83">
        <f t="shared" si="10"/>
        <v>1306</v>
      </c>
      <c r="G74" s="85">
        <f t="shared" si="10"/>
        <v>991</v>
      </c>
    </row>
    <row r="75" spans="1:7" x14ac:dyDescent="0.25">
      <c r="A75" s="88">
        <v>1400</v>
      </c>
      <c r="B75" s="166"/>
      <c r="C75" s="217"/>
      <c r="D75" s="86">
        <f>ROUND((($B$19/50)^D$10)*D$9*$A$75/1000,0)</f>
        <v>833</v>
      </c>
      <c r="E75" s="84"/>
      <c r="F75" s="83">
        <f>ROUND((($B$19/50)^F$10)*F$9*$A$75/1000,0)</f>
        <v>1344</v>
      </c>
      <c r="G75" s="87"/>
    </row>
    <row r="76" spans="1:7" x14ac:dyDescent="0.25">
      <c r="A76" s="88">
        <v>1420</v>
      </c>
      <c r="B76" s="166"/>
      <c r="C76" s="217"/>
      <c r="D76" s="82"/>
      <c r="E76" s="83">
        <f>ROUND((($B$19/50)^E$10)*E$9*$A$76/1000,0)</f>
        <v>666</v>
      </c>
      <c r="F76" s="84"/>
      <c r="G76" s="85">
        <f>ROUND((($B$19/50)^G$10)*G$9*$A$76/1000,0)</f>
        <v>1035</v>
      </c>
    </row>
    <row r="77" spans="1:7" x14ac:dyDescent="0.25">
      <c r="A77" s="88">
        <v>1440</v>
      </c>
      <c r="B77" s="166"/>
      <c r="C77" s="217"/>
      <c r="D77" s="86">
        <f>ROUND((($B$19/50)^D$10)*D$9*$A$77/1000,0)</f>
        <v>857</v>
      </c>
      <c r="E77" s="84"/>
      <c r="F77" s="83">
        <f>ROUND((($B$19/50)^F$10)*F$9*$A$77/1000,0)</f>
        <v>1382</v>
      </c>
      <c r="G77" s="87"/>
    </row>
    <row r="78" spans="1:7" x14ac:dyDescent="0.25">
      <c r="A78" s="88">
        <v>1480</v>
      </c>
      <c r="B78" s="166"/>
      <c r="C78" s="217"/>
      <c r="D78" s="86">
        <f t="shared" ref="D78:G78" si="11">ROUND((($B$19/50)^D$10)*D$9*$A$78/1000,0)</f>
        <v>881</v>
      </c>
      <c r="E78" s="83">
        <f t="shared" si="11"/>
        <v>694</v>
      </c>
      <c r="F78" s="83">
        <f t="shared" si="11"/>
        <v>1421</v>
      </c>
      <c r="G78" s="85">
        <f t="shared" si="11"/>
        <v>1079</v>
      </c>
    </row>
    <row r="79" spans="1:7" x14ac:dyDescent="0.25">
      <c r="A79" s="88">
        <v>1520</v>
      </c>
      <c r="B79" s="166"/>
      <c r="C79" s="217"/>
      <c r="D79" s="86">
        <f>ROUND((($B$19/50)^D$10)*D$9*$A$79/1000,0)</f>
        <v>904</v>
      </c>
      <c r="E79" s="84"/>
      <c r="F79" s="83">
        <f>ROUND((($B$19/50)^F$10)*F$9*$A$79/1000,0)</f>
        <v>1459</v>
      </c>
      <c r="G79" s="87"/>
    </row>
    <row r="80" spans="1:7" x14ac:dyDescent="0.25">
      <c r="A80" s="88">
        <v>1540</v>
      </c>
      <c r="B80" s="166"/>
      <c r="C80" s="217"/>
      <c r="D80" s="82"/>
      <c r="E80" s="83">
        <f>ROUND((($B$19/50)^E$10)*E$9*$A$80/1000,0)</f>
        <v>722</v>
      </c>
      <c r="F80" s="84"/>
      <c r="G80" s="85">
        <f>ROUND((($B$19/50)^G$10)*G$9*$A$80/1000,0)</f>
        <v>1123</v>
      </c>
    </row>
    <row r="81" spans="1:7" x14ac:dyDescent="0.25">
      <c r="A81" s="88">
        <v>1560</v>
      </c>
      <c r="B81" s="166"/>
      <c r="C81" s="217"/>
      <c r="D81" s="86">
        <f>ROUND((($B$19/50)^D$10)*D$9*$A$81/1000,0)</f>
        <v>928</v>
      </c>
      <c r="E81" s="84"/>
      <c r="F81" s="83">
        <f>ROUND((($B$19/50)^F$10)*F$9*$A$81/1000,0)</f>
        <v>1498</v>
      </c>
      <c r="G81" s="87"/>
    </row>
    <row r="82" spans="1:7" x14ac:dyDescent="0.25">
      <c r="A82" s="88">
        <v>1600</v>
      </c>
      <c r="B82" s="166"/>
      <c r="C82" s="217"/>
      <c r="D82" s="86">
        <f t="shared" ref="D82:G82" si="12">ROUND((($B$19/50)^D$10)*D$9*$A$82/1000,0)</f>
        <v>952</v>
      </c>
      <c r="E82" s="83">
        <f t="shared" si="12"/>
        <v>750</v>
      </c>
      <c r="F82" s="83">
        <f t="shared" si="12"/>
        <v>1536</v>
      </c>
      <c r="G82" s="85">
        <f t="shared" si="12"/>
        <v>1166</v>
      </c>
    </row>
    <row r="83" spans="1:7" x14ac:dyDescent="0.25">
      <c r="A83" s="88">
        <v>1640</v>
      </c>
      <c r="B83" s="166"/>
      <c r="C83" s="217"/>
      <c r="D83" s="86">
        <f>ROUND((($B$19/50)^D$10)*D$9*$A$83/1000,0)</f>
        <v>976</v>
      </c>
      <c r="E83" s="84"/>
      <c r="F83" s="83">
        <f>ROUND((($B$19/50)^F$10)*F$9*$A$83/1000,0)</f>
        <v>1574</v>
      </c>
      <c r="G83" s="87"/>
    </row>
    <row r="84" spans="1:7" x14ac:dyDescent="0.25">
      <c r="A84" s="88">
        <v>1660</v>
      </c>
      <c r="B84" s="166"/>
      <c r="C84" s="217"/>
      <c r="D84" s="82"/>
      <c r="E84" s="83">
        <f>ROUND((($B$19/50)^E$10)*E$9*$A$84/1000,0)</f>
        <v>779</v>
      </c>
      <c r="F84" s="84"/>
      <c r="G84" s="85">
        <f>ROUND((($B$19/50)^G$10)*G$9*$A$84/1000,0)</f>
        <v>1210</v>
      </c>
    </row>
    <row r="85" spans="1:7" x14ac:dyDescent="0.25">
      <c r="A85" s="88">
        <v>1680</v>
      </c>
      <c r="B85" s="166"/>
      <c r="C85" s="217"/>
      <c r="D85" s="86">
        <f>ROUND((($B$19/50)^D$10)*D$9*$A$85/1000,0)</f>
        <v>1000</v>
      </c>
      <c r="E85" s="84"/>
      <c r="F85" s="83">
        <f>ROUND((($B$19/50)^F$10)*F$9*$A$85/1000,0)</f>
        <v>1613</v>
      </c>
      <c r="G85" s="87"/>
    </row>
    <row r="86" spans="1:7" x14ac:dyDescent="0.25">
      <c r="A86" s="88">
        <v>1720</v>
      </c>
      <c r="B86" s="166"/>
      <c r="C86" s="217"/>
      <c r="D86" s="86">
        <f t="shared" ref="D86:G86" si="13">ROUND((($B$19/50)^D$10)*D$9*$A$86/1000,0)</f>
        <v>1023</v>
      </c>
      <c r="E86" s="83">
        <f t="shared" si="13"/>
        <v>807</v>
      </c>
      <c r="F86" s="83">
        <f t="shared" si="13"/>
        <v>1651</v>
      </c>
      <c r="G86" s="85">
        <f t="shared" si="13"/>
        <v>1254</v>
      </c>
    </row>
    <row r="87" spans="1:7" x14ac:dyDescent="0.25">
      <c r="A87" s="88">
        <v>1760</v>
      </c>
      <c r="B87" s="166"/>
      <c r="C87" s="217"/>
      <c r="D87" s="86">
        <f>ROUND((($B$19/50)^D$10)*D$9*$A$87/1000,0)</f>
        <v>1047</v>
      </c>
      <c r="E87" s="84"/>
      <c r="F87" s="83">
        <f>ROUND((($B$19/50)^F$10)*F$9*$A$87/1000,0)</f>
        <v>1690</v>
      </c>
      <c r="G87" s="87"/>
    </row>
    <row r="88" spans="1:7" x14ac:dyDescent="0.25">
      <c r="A88" s="88">
        <v>1780</v>
      </c>
      <c r="B88" s="166"/>
      <c r="C88" s="217"/>
      <c r="D88" s="82"/>
      <c r="E88" s="83">
        <f>ROUND((($B$19/50)^E$10)*E$9*$A$88/1000,0)</f>
        <v>835</v>
      </c>
      <c r="F88" s="84"/>
      <c r="G88" s="85">
        <f>ROUND((($B$19/50)^G$10)*G$9*$A$88/1000,0)</f>
        <v>1298</v>
      </c>
    </row>
    <row r="89" spans="1:7" x14ac:dyDescent="0.25">
      <c r="A89" s="88">
        <v>1800</v>
      </c>
      <c r="B89" s="166"/>
      <c r="C89" s="217"/>
      <c r="D89" s="86">
        <f>ROUND((($B$19/50)^D$10)*D$9*$A$89/1000,0)</f>
        <v>1071</v>
      </c>
      <c r="E89" s="84"/>
      <c r="F89" s="83">
        <f>ROUND((($B$19/50)^F$10)*F$9*$A$89/1000,0)</f>
        <v>1728</v>
      </c>
      <c r="G89" s="87"/>
    </row>
    <row r="90" spans="1:7" x14ac:dyDescent="0.25">
      <c r="A90" s="88">
        <v>1840</v>
      </c>
      <c r="B90" s="166"/>
      <c r="C90" s="217"/>
      <c r="D90" s="86">
        <f t="shared" ref="D90:G90" si="14">ROUND((($B$19/50)^D$10)*D$9*$A$90/1000,0)</f>
        <v>1095</v>
      </c>
      <c r="E90" s="83">
        <f t="shared" si="14"/>
        <v>863</v>
      </c>
      <c r="F90" s="83">
        <f t="shared" si="14"/>
        <v>1766</v>
      </c>
      <c r="G90" s="85">
        <f t="shared" si="14"/>
        <v>1341</v>
      </c>
    </row>
    <row r="91" spans="1:7" x14ac:dyDescent="0.25">
      <c r="A91" s="88">
        <v>1880</v>
      </c>
      <c r="B91" s="166"/>
      <c r="C91" s="217"/>
      <c r="D91" s="86">
        <f>ROUND((($B$19/50)^D$10)*D$9*$A$91/1000,0)</f>
        <v>1119</v>
      </c>
      <c r="E91" s="84"/>
      <c r="F91" s="83">
        <f>ROUND((($B$19/50)^F$10)*F$9*$A$91/1000,0)</f>
        <v>1805</v>
      </c>
      <c r="G91" s="87"/>
    </row>
    <row r="92" spans="1:7" x14ac:dyDescent="0.25">
      <c r="A92" s="88">
        <v>1900</v>
      </c>
      <c r="B92" s="166"/>
      <c r="C92" s="217"/>
      <c r="D92" s="82"/>
      <c r="E92" s="83">
        <f>ROUND((($B$19/50)^E$10)*E$9*$A$92/1000,0)</f>
        <v>891</v>
      </c>
      <c r="F92" s="84"/>
      <c r="G92" s="85">
        <f>ROUND((($B$19/50)^G$10)*G$9*$A$92/1000,0)</f>
        <v>1385</v>
      </c>
    </row>
    <row r="93" spans="1:7" x14ac:dyDescent="0.25">
      <c r="A93" s="88">
        <v>1920</v>
      </c>
      <c r="B93" s="166"/>
      <c r="C93" s="217"/>
      <c r="D93" s="86">
        <f>ROUND((($B$19/50)^D$10)*D$9*$A$93/1000,0)</f>
        <v>1142</v>
      </c>
      <c r="E93" s="84"/>
      <c r="F93" s="83">
        <f>ROUND((($B$19/50)^F$10)*F$9*$A$93/1000,0)</f>
        <v>1843</v>
      </c>
      <c r="G93" s="87"/>
    </row>
    <row r="94" spans="1:7" x14ac:dyDescent="0.25">
      <c r="A94" s="88">
        <v>1960</v>
      </c>
      <c r="B94" s="166"/>
      <c r="C94" s="217"/>
      <c r="D94" s="86">
        <f t="shared" ref="D94:G94" si="15">ROUND((($B$19/50)^D$10)*D$9*$A$94/1000,0)</f>
        <v>1166</v>
      </c>
      <c r="E94" s="83">
        <f t="shared" si="15"/>
        <v>919</v>
      </c>
      <c r="F94" s="83">
        <f t="shared" si="15"/>
        <v>1882</v>
      </c>
      <c r="G94" s="85">
        <f t="shared" si="15"/>
        <v>1429</v>
      </c>
    </row>
    <row r="95" spans="1:7" x14ac:dyDescent="0.25">
      <c r="A95" s="88">
        <v>2000</v>
      </c>
      <c r="B95" s="166"/>
      <c r="C95" s="217"/>
      <c r="D95" s="86">
        <f>ROUND((($B$19/50)^D$10)*D$9*$A$95/1000,0)</f>
        <v>1190</v>
      </c>
      <c r="E95" s="84"/>
      <c r="F95" s="83">
        <f>ROUND((($B$19/50)^F$10)*F$9*$A$95/1000,0)</f>
        <v>1920</v>
      </c>
      <c r="G95" s="87"/>
    </row>
    <row r="96" spans="1:7" x14ac:dyDescent="0.25">
      <c r="A96" s="88">
        <v>2020</v>
      </c>
      <c r="B96" s="166"/>
      <c r="C96" s="217"/>
      <c r="D96" s="82"/>
      <c r="E96" s="83">
        <f>ROUND((($B$19/50)^E$10)*E$9*$A$96/1000,0)</f>
        <v>947</v>
      </c>
      <c r="F96" s="84"/>
      <c r="G96" s="85">
        <f>ROUND((($B$19/50)^G$10)*G$9*$A$96/1000,0)</f>
        <v>1473</v>
      </c>
    </row>
    <row r="97" spans="1:7" x14ac:dyDescent="0.25">
      <c r="A97" s="88">
        <v>2040</v>
      </c>
      <c r="B97" s="166"/>
      <c r="C97" s="217"/>
      <c r="D97" s="86">
        <f>ROUND((($B$19/50)^D$10)*D$9*$A$97/1000,0)</f>
        <v>1214</v>
      </c>
      <c r="E97" s="84"/>
      <c r="F97" s="83">
        <f>ROUND((($B$19/50)^F$10)*F$9*$A$97/1000,0)</f>
        <v>1958</v>
      </c>
      <c r="G97" s="87"/>
    </row>
    <row r="98" spans="1:7" x14ac:dyDescent="0.25">
      <c r="A98" s="88">
        <v>2080</v>
      </c>
      <c r="B98" s="166"/>
      <c r="C98" s="217"/>
      <c r="D98" s="86">
        <f t="shared" ref="D98:G98" si="16">ROUND((($B$19/50)^D$10)*D$9*$A$98/1000,0)</f>
        <v>1238</v>
      </c>
      <c r="E98" s="83">
        <f t="shared" si="16"/>
        <v>976</v>
      </c>
      <c r="F98" s="83">
        <f t="shared" si="16"/>
        <v>1997</v>
      </c>
      <c r="G98" s="85">
        <f t="shared" si="16"/>
        <v>1516</v>
      </c>
    </row>
    <row r="99" spans="1:7" x14ac:dyDescent="0.25">
      <c r="A99" s="88">
        <v>2120</v>
      </c>
      <c r="B99" s="166"/>
      <c r="C99" s="217"/>
      <c r="D99" s="86">
        <f>ROUND((($B$19/50)^D$10)*D$9*$A$99/1000,0)</f>
        <v>1261</v>
      </c>
      <c r="E99" s="84"/>
      <c r="F99" s="83">
        <f>ROUND((($B$19/50)^F$10)*F$9*$A$99/1000,0)</f>
        <v>2035</v>
      </c>
      <c r="G99" s="87"/>
    </row>
    <row r="100" spans="1:7" x14ac:dyDescent="0.25">
      <c r="A100" s="88">
        <v>2140</v>
      </c>
      <c r="B100" s="166"/>
      <c r="C100" s="217"/>
      <c r="D100" s="82"/>
      <c r="E100" s="83">
        <f>ROUND((($B$19/50)^E$10)*E$9*$A$100/1000,0)</f>
        <v>1004</v>
      </c>
      <c r="F100" s="84"/>
      <c r="G100" s="85">
        <f>ROUND((($B$19/50)^G$10)*G$9*$A$100/1000,0)</f>
        <v>1560</v>
      </c>
    </row>
    <row r="101" spans="1:7" x14ac:dyDescent="0.25">
      <c r="A101" s="88">
        <v>2160</v>
      </c>
      <c r="B101" s="166"/>
      <c r="C101" s="217"/>
      <c r="D101" s="86">
        <f>ROUND((($B$19/50)^D$10)*D$9*$A$101/1000,0)</f>
        <v>1285</v>
      </c>
      <c r="E101" s="84"/>
      <c r="F101" s="83">
        <f>ROUND((($B$19/50)^F$10)*F$9*$A$101/1000,0)</f>
        <v>2074</v>
      </c>
      <c r="G101" s="87"/>
    </row>
    <row r="102" spans="1:7" x14ac:dyDescent="0.25">
      <c r="A102" s="88">
        <v>2200</v>
      </c>
      <c r="B102" s="166"/>
      <c r="C102" s="217"/>
      <c r="D102" s="86">
        <f t="shared" ref="D102:G102" si="17">ROUND((($B$19/50)^D$10)*D$9*$A$102/1000,0)</f>
        <v>1309</v>
      </c>
      <c r="E102" s="83">
        <f t="shared" si="17"/>
        <v>1032</v>
      </c>
      <c r="F102" s="83">
        <f t="shared" si="17"/>
        <v>2112</v>
      </c>
      <c r="G102" s="85">
        <f t="shared" si="17"/>
        <v>1604</v>
      </c>
    </row>
    <row r="103" spans="1:7" x14ac:dyDescent="0.25">
      <c r="A103" s="88">
        <v>2240</v>
      </c>
      <c r="B103" s="166"/>
      <c r="C103" s="217"/>
      <c r="D103" s="86">
        <f>ROUND((($B$19/50)^D$10)*D$9*$A$103/1000,0)</f>
        <v>1333</v>
      </c>
      <c r="E103" s="84"/>
      <c r="F103" s="83">
        <f>ROUND((($B$19/50)^F$10)*F$9*$A$103/1000,0)</f>
        <v>2150</v>
      </c>
      <c r="G103" s="87"/>
    </row>
    <row r="104" spans="1:7" x14ac:dyDescent="0.25">
      <c r="A104" s="88">
        <v>2260</v>
      </c>
      <c r="B104" s="166"/>
      <c r="C104" s="217"/>
      <c r="D104" s="82"/>
      <c r="E104" s="83">
        <f>ROUND((($B$19/50)^E$10)*E$9*$A$104/1000,0)</f>
        <v>1060</v>
      </c>
      <c r="F104" s="84"/>
      <c r="G104" s="85">
        <f>ROUND((($B$19/50)^G$10)*G$9*$A$104/1000,0)</f>
        <v>1648</v>
      </c>
    </row>
    <row r="105" spans="1:7" x14ac:dyDescent="0.25">
      <c r="A105" s="88">
        <v>2280</v>
      </c>
      <c r="B105" s="166"/>
      <c r="C105" s="217"/>
      <c r="D105" s="86">
        <f>ROUND((($B$19/50)^D$10)*D$9*$A$105/1000,0)</f>
        <v>1357</v>
      </c>
      <c r="E105" s="84"/>
      <c r="F105" s="83">
        <f>ROUND((($B$19/50)^F$10)*F$9*$A$105/1000,0)</f>
        <v>2189</v>
      </c>
      <c r="G105" s="87"/>
    </row>
    <row r="106" spans="1:7" x14ac:dyDescent="0.25">
      <c r="A106" s="88">
        <v>2320</v>
      </c>
      <c r="B106" s="166"/>
      <c r="C106" s="217"/>
      <c r="D106" s="86">
        <f t="shared" ref="D106:G106" si="18">ROUND((($B$19/50)^D$10)*D$9*$A$106/1000,0)</f>
        <v>1380</v>
      </c>
      <c r="E106" s="83">
        <f t="shared" si="18"/>
        <v>1088</v>
      </c>
      <c r="F106" s="83">
        <f t="shared" si="18"/>
        <v>2227</v>
      </c>
      <c r="G106" s="85">
        <f t="shared" si="18"/>
        <v>1691</v>
      </c>
    </row>
    <row r="107" spans="1:7" x14ac:dyDescent="0.25">
      <c r="A107" s="88">
        <v>2360</v>
      </c>
      <c r="B107" s="166"/>
      <c r="C107" s="217"/>
      <c r="D107" s="86">
        <f>ROUND((($B$19/50)^D$10)*D$9*$A$107/1000,0)</f>
        <v>1404</v>
      </c>
      <c r="E107" s="84"/>
      <c r="F107" s="83">
        <f>ROUND((($B$19/50)^F$10)*F$9*$A$107/1000,0)</f>
        <v>2266</v>
      </c>
      <c r="G107" s="87"/>
    </row>
    <row r="108" spans="1:7" x14ac:dyDescent="0.25">
      <c r="A108" s="88">
        <v>2380</v>
      </c>
      <c r="B108" s="166"/>
      <c r="C108" s="217"/>
      <c r="D108" s="82"/>
      <c r="E108" s="83">
        <f>ROUND((($B$19/50)^E$10)*E$9*$A$108/1000,0)</f>
        <v>1116</v>
      </c>
      <c r="F108" s="84"/>
      <c r="G108" s="85">
        <f>ROUND((($B$19/50)^G$10)*G$9*$A$108/1000,0)</f>
        <v>1735</v>
      </c>
    </row>
    <row r="109" spans="1:7" x14ac:dyDescent="0.25">
      <c r="A109" s="88">
        <v>2400</v>
      </c>
      <c r="B109" s="166"/>
      <c r="C109" s="217"/>
      <c r="D109" s="89">
        <f>ROUND((($B$19/50)^D$10)*D$9*$A$109/1000,0)</f>
        <v>1428</v>
      </c>
      <c r="E109" s="84"/>
      <c r="F109" s="83">
        <f t="shared" ref="F109" si="19">ROUND((($B$19/50)^F$10)*F$9*$A$109/1000,0)</f>
        <v>2304</v>
      </c>
      <c r="G109" s="90"/>
    </row>
    <row r="110" spans="1:7" x14ac:dyDescent="0.25">
      <c r="A110" s="88">
        <v>2440</v>
      </c>
      <c r="B110" s="225"/>
      <c r="C110" s="226"/>
      <c r="D110" s="86">
        <f>ROUND((($B$19/50)^D$10)*D$9*$A$110/1000,0)</f>
        <v>1452</v>
      </c>
      <c r="E110" s="83">
        <f t="shared" ref="E110:G110" si="20">ROUND((($B$19/50)^E$10)*E$9*$A$110/1000,0)</f>
        <v>1144</v>
      </c>
      <c r="F110" s="83">
        <f t="shared" si="20"/>
        <v>2342</v>
      </c>
      <c r="G110" s="85">
        <f t="shared" si="20"/>
        <v>1779</v>
      </c>
    </row>
    <row r="111" spans="1:7" x14ac:dyDescent="0.25">
      <c r="A111" s="88">
        <v>2480</v>
      </c>
      <c r="B111" s="166"/>
      <c r="C111" s="217"/>
      <c r="D111" s="86">
        <f>ROUND((($B$19/50)^D$10)*D$9*$A$111/1000,0)</f>
        <v>1476</v>
      </c>
      <c r="E111" s="84"/>
      <c r="F111" s="83">
        <f t="shared" ref="F111" si="21">ROUND((($B$19/50)^F$10)*F$9*$A$111/1000,0)</f>
        <v>2381</v>
      </c>
      <c r="G111" s="87"/>
    </row>
    <row r="112" spans="1:7" x14ac:dyDescent="0.25">
      <c r="A112" s="88">
        <v>2500</v>
      </c>
      <c r="B112" s="166"/>
      <c r="C112" s="217"/>
      <c r="D112" s="82"/>
      <c r="E112" s="83">
        <f t="shared" ref="E112:G112" si="22">ROUND((($B$19/50)^E$10)*E$9*$A$112/1000,0)</f>
        <v>1173</v>
      </c>
      <c r="F112" s="84"/>
      <c r="G112" s="85">
        <f t="shared" si="22"/>
        <v>1823</v>
      </c>
    </row>
    <row r="113" spans="1:7" x14ac:dyDescent="0.25">
      <c r="A113" s="88">
        <v>2520</v>
      </c>
      <c r="B113" s="166"/>
      <c r="C113" s="217"/>
      <c r="D113" s="86">
        <f>ROUND((($B$19/50)^D$10)*D$9*$A$113/1000,0)</f>
        <v>1499</v>
      </c>
      <c r="E113" s="84"/>
      <c r="F113" s="83">
        <f t="shared" ref="F113" si="23">ROUND((($B$19/50)^F$10)*F$9*$A$113/1000,0)</f>
        <v>2419</v>
      </c>
      <c r="G113" s="87"/>
    </row>
    <row r="114" spans="1:7" x14ac:dyDescent="0.25">
      <c r="A114" s="88">
        <v>2560</v>
      </c>
      <c r="B114" s="166"/>
      <c r="C114" s="217"/>
      <c r="D114" s="86">
        <f t="shared" ref="D114:G114" si="24">ROUND((($B$19/50)^D$10)*D$9*$A$114/1000,0)</f>
        <v>1523</v>
      </c>
      <c r="E114" s="83">
        <f t="shared" si="24"/>
        <v>1201</v>
      </c>
      <c r="F114" s="83">
        <f t="shared" si="24"/>
        <v>2458</v>
      </c>
      <c r="G114" s="85">
        <f t="shared" si="24"/>
        <v>1866</v>
      </c>
    </row>
    <row r="115" spans="1:7" x14ac:dyDescent="0.25">
      <c r="A115" s="88">
        <v>2600</v>
      </c>
      <c r="B115" s="166"/>
      <c r="C115" s="217"/>
      <c r="D115" s="86">
        <f t="shared" ref="D115:F115" si="25">ROUND((($B$19/50)^D$10)*D$9*$A$115/1000,0)</f>
        <v>1547</v>
      </c>
      <c r="E115" s="84"/>
      <c r="F115" s="83">
        <f t="shared" si="25"/>
        <v>2496</v>
      </c>
      <c r="G115" s="87"/>
    </row>
    <row r="116" spans="1:7" x14ac:dyDescent="0.25">
      <c r="A116" s="88">
        <v>2620</v>
      </c>
      <c r="B116" s="166"/>
      <c r="C116" s="217"/>
      <c r="D116" s="82"/>
      <c r="E116" s="83">
        <f t="shared" ref="E116:G116" si="26">ROUND((($B$19/50)^E$10)*E$9*$A$116/1000,0)</f>
        <v>1229</v>
      </c>
      <c r="F116" s="84"/>
      <c r="G116" s="85">
        <f t="shared" si="26"/>
        <v>1910</v>
      </c>
    </row>
    <row r="117" spans="1:7" x14ac:dyDescent="0.25">
      <c r="A117" s="88">
        <v>2640</v>
      </c>
      <c r="B117" s="166"/>
      <c r="C117" s="217"/>
      <c r="D117" s="86">
        <f>ROUND((($B$19/50)^D$10)*D$9*$A$117/1000,0)</f>
        <v>1571</v>
      </c>
      <c r="E117" s="84"/>
      <c r="F117" s="83">
        <f t="shared" ref="F117" si="27">ROUND((($B$19/50)^F$10)*F$9*$A$117/1000,0)</f>
        <v>2534</v>
      </c>
      <c r="G117" s="87"/>
    </row>
    <row r="118" spans="1:7" x14ac:dyDescent="0.25">
      <c r="A118" s="88">
        <v>2680</v>
      </c>
      <c r="B118" s="166"/>
      <c r="C118" s="217"/>
      <c r="D118" s="86">
        <f>ROUND((($B$19/50)^D$10)*D$9*$A$118/1000,0)</f>
        <v>1595</v>
      </c>
      <c r="E118" s="83">
        <f t="shared" ref="E118:G118" si="28">ROUND((($B$19/50)^E$10)*E$9*$A$118/1000,0)</f>
        <v>1257</v>
      </c>
      <c r="F118" s="83">
        <f t="shared" si="28"/>
        <v>2573</v>
      </c>
      <c r="G118" s="85">
        <f t="shared" si="28"/>
        <v>1954</v>
      </c>
    </row>
    <row r="119" spans="1:7" x14ac:dyDescent="0.25">
      <c r="A119" s="88">
        <v>2720</v>
      </c>
      <c r="B119" s="166"/>
      <c r="C119" s="217"/>
      <c r="D119" s="86">
        <f>ROUND((($B$19/50)^D$10)*D$9*$A$119/1000,0)</f>
        <v>1618</v>
      </c>
      <c r="E119" s="84"/>
      <c r="F119" s="83">
        <f t="shared" ref="F119" si="29">ROUND((($B$19/50)^F$10)*F$9*$A$119/1000,0)</f>
        <v>2611</v>
      </c>
      <c r="G119" s="87"/>
    </row>
    <row r="120" spans="1:7" x14ac:dyDescent="0.25">
      <c r="A120" s="88">
        <v>2740</v>
      </c>
      <c r="B120" s="166"/>
      <c r="C120" s="217"/>
      <c r="D120" s="82"/>
      <c r="E120" s="83">
        <f t="shared" ref="E120:G120" si="30">ROUND((($B$19/50)^E$10)*E$9*$A$120/1000,0)</f>
        <v>1285</v>
      </c>
      <c r="F120" s="84"/>
      <c r="G120" s="85">
        <f t="shared" si="30"/>
        <v>1997</v>
      </c>
    </row>
    <row r="121" spans="1:7" x14ac:dyDescent="0.25">
      <c r="A121" s="88">
        <v>2760</v>
      </c>
      <c r="B121" s="166"/>
      <c r="C121" s="217"/>
      <c r="D121" s="86">
        <f>ROUND((($B$19/50)^D$10)*D$9*$A$121/1000,0)</f>
        <v>1642</v>
      </c>
      <c r="E121" s="84"/>
      <c r="F121" s="83">
        <f t="shared" ref="F121" si="31">ROUND((($B$19/50)^F$10)*F$9*$A$121/1000,0)</f>
        <v>2650</v>
      </c>
      <c r="G121" s="87"/>
    </row>
    <row r="122" spans="1:7" x14ac:dyDescent="0.25">
      <c r="A122" s="88">
        <v>2800</v>
      </c>
      <c r="B122" s="166"/>
      <c r="C122" s="217"/>
      <c r="D122" s="86">
        <f>ROUND((($B$19/50)^D$10)*D$9*$A$122/1000,0)</f>
        <v>1666</v>
      </c>
      <c r="E122" s="83">
        <f t="shared" ref="E122:G122" si="32">ROUND((($B$19/50)^E$10)*E$9*$A$122/1000,0)</f>
        <v>1313</v>
      </c>
      <c r="F122" s="83">
        <f t="shared" si="32"/>
        <v>2688</v>
      </c>
      <c r="G122" s="85">
        <f t="shared" si="32"/>
        <v>2041</v>
      </c>
    </row>
    <row r="123" spans="1:7" x14ac:dyDescent="0.25">
      <c r="A123" s="88">
        <v>2840</v>
      </c>
      <c r="B123" s="166"/>
      <c r="C123" s="217"/>
      <c r="D123" s="86">
        <f>ROUND((($B$19/50)^D$10)*D$9*$A$123/1000,0)</f>
        <v>1690</v>
      </c>
      <c r="E123" s="84"/>
      <c r="F123" s="83">
        <f t="shared" ref="F123" si="33">ROUND((($B$19/50)^F$10)*F$9*$A$123/1000,0)</f>
        <v>2726</v>
      </c>
      <c r="G123" s="87"/>
    </row>
    <row r="124" spans="1:7" x14ac:dyDescent="0.25">
      <c r="A124" s="88">
        <v>2860</v>
      </c>
      <c r="B124" s="166"/>
      <c r="C124" s="217"/>
      <c r="D124" s="91"/>
      <c r="E124" s="92">
        <f t="shared" ref="E124:G124" si="34">ROUND((($B$19/50)^E$10)*E$9*$A$124/1000,0)</f>
        <v>1341</v>
      </c>
      <c r="F124" s="93"/>
      <c r="G124" s="94">
        <f t="shared" si="34"/>
        <v>2085</v>
      </c>
    </row>
    <row r="125" spans="1:7" x14ac:dyDescent="0.25">
      <c r="A125" s="88">
        <v>2880</v>
      </c>
      <c r="B125" s="166"/>
      <c r="C125" s="217"/>
      <c r="D125" s="86">
        <f>ROUND((($B$19/50)^D$10)*D$9*$A$125/1000,0)</f>
        <v>1714</v>
      </c>
      <c r="E125" s="84"/>
      <c r="F125" s="83">
        <f t="shared" ref="F125" si="35">ROUND((($B$19/50)^F$10)*F$9*$A$125/1000,0)</f>
        <v>2765</v>
      </c>
      <c r="G125" s="87"/>
    </row>
    <row r="126" spans="1:7" x14ac:dyDescent="0.25">
      <c r="A126" s="88">
        <v>2920</v>
      </c>
      <c r="B126" s="166"/>
      <c r="C126" s="217"/>
      <c r="D126" s="86">
        <f>ROUND((($B$19/50)^D$10)*D$9*$A$126/1000,0)</f>
        <v>1737</v>
      </c>
      <c r="E126" s="83">
        <f t="shared" ref="E126:G126" si="36">ROUND((($B$19/50)^E$10)*E$9*$A$126/1000,0)</f>
        <v>1369</v>
      </c>
      <c r="F126" s="83">
        <f t="shared" si="36"/>
        <v>2803</v>
      </c>
      <c r="G126" s="85">
        <f t="shared" si="36"/>
        <v>2129</v>
      </c>
    </row>
    <row r="127" spans="1:7" x14ac:dyDescent="0.25">
      <c r="A127" s="88">
        <v>2960</v>
      </c>
      <c r="B127" s="166"/>
      <c r="C127" s="217"/>
      <c r="D127" s="86">
        <f>ROUND((($B$19/50)^D$10)*D$9*$A$127/1000,0)</f>
        <v>1761</v>
      </c>
      <c r="E127" s="84"/>
      <c r="F127" s="83">
        <f t="shared" ref="F127" si="37">ROUND((($B$19/50)^F$10)*F$9*$A$127/1000,0)</f>
        <v>2842</v>
      </c>
      <c r="G127" s="87"/>
    </row>
    <row r="128" spans="1:7" x14ac:dyDescent="0.25">
      <c r="A128" s="95">
        <v>2980</v>
      </c>
      <c r="B128" s="225"/>
      <c r="C128" s="226"/>
      <c r="D128" s="82"/>
      <c r="E128" s="83">
        <f t="shared" ref="E128:G128" si="38">ROUND((($B$19/50)^E$10)*E$9*$A$128/1000,0)</f>
        <v>1398</v>
      </c>
      <c r="F128" s="84"/>
      <c r="G128" s="85">
        <f t="shared" si="38"/>
        <v>2172</v>
      </c>
    </row>
    <row r="129" spans="1:7" ht="15.75" thickBot="1" x14ac:dyDescent="0.3">
      <c r="A129" s="96">
        <v>3000</v>
      </c>
      <c r="B129" s="227"/>
      <c r="C129" s="228"/>
      <c r="D129" s="97">
        <f>ROUND((($B$19/50)^D$10)*D$9*$A$129/1000,0)</f>
        <v>1785</v>
      </c>
      <c r="E129" s="98"/>
      <c r="F129" s="99">
        <f t="shared" ref="F129" si="39">ROUND((($B$19/50)^F$10)*F$9*$A$129/1000,0)</f>
        <v>2880</v>
      </c>
      <c r="G129" s="100"/>
    </row>
    <row r="132" spans="1:7" ht="15.75" thickBot="1" x14ac:dyDescent="0.3">
      <c r="A132" s="49" t="s">
        <v>23</v>
      </c>
    </row>
    <row r="133" spans="1:7" x14ac:dyDescent="0.25">
      <c r="A133" s="101" t="s">
        <v>30</v>
      </c>
      <c r="B133" s="229"/>
      <c r="C133" s="230"/>
      <c r="D133" s="231" t="s">
        <v>16</v>
      </c>
      <c r="E133" s="232"/>
      <c r="F133" s="232" t="s">
        <v>17</v>
      </c>
      <c r="G133" s="233"/>
    </row>
    <row r="134" spans="1:7" x14ac:dyDescent="0.25">
      <c r="A134" s="102" t="s">
        <v>3</v>
      </c>
      <c r="B134" s="234"/>
      <c r="C134" s="235"/>
      <c r="D134" s="236">
        <v>300</v>
      </c>
      <c r="E134" s="237"/>
      <c r="F134" s="237"/>
      <c r="G134" s="238"/>
    </row>
    <row r="135" spans="1:7" ht="15.75" thickBot="1" x14ac:dyDescent="0.3">
      <c r="A135" s="103" t="s">
        <v>2</v>
      </c>
      <c r="B135" s="239"/>
      <c r="C135" s="240"/>
      <c r="D135" s="104">
        <v>40</v>
      </c>
      <c r="E135" s="105">
        <v>60</v>
      </c>
      <c r="F135" s="105">
        <v>40</v>
      </c>
      <c r="G135" s="106">
        <v>60</v>
      </c>
    </row>
    <row r="136" spans="1:7" ht="15.75" thickBot="1" x14ac:dyDescent="0.3">
      <c r="A136" s="107" t="s">
        <v>31</v>
      </c>
      <c r="B136" s="108"/>
      <c r="C136" s="109"/>
      <c r="D136" s="110"/>
      <c r="E136" s="111"/>
      <c r="F136" s="111"/>
      <c r="G136" s="112"/>
    </row>
    <row r="137" spans="1:7" x14ac:dyDescent="0.25">
      <c r="A137" s="113">
        <v>80</v>
      </c>
      <c r="B137" s="231"/>
      <c r="C137" s="233"/>
      <c r="D137" s="77">
        <f>ROUND(D$9*A137/1000*($F$19/$D$19)^D$10,0)</f>
        <v>23</v>
      </c>
      <c r="E137" s="78"/>
      <c r="F137" s="79">
        <f>ROUND(F$9*$A$137/1000*($F$19/$D$19)^F$10,0)</f>
        <v>38</v>
      </c>
      <c r="G137" s="80"/>
    </row>
    <row r="138" spans="1:7" x14ac:dyDescent="0.25">
      <c r="A138" s="114">
        <v>100</v>
      </c>
      <c r="B138" s="236"/>
      <c r="C138" s="238"/>
      <c r="D138" s="82"/>
      <c r="E138" s="83">
        <f>ROUND(E$9*$A$138/1000*($F$19/$D$19)^E$10,0)</f>
        <v>23</v>
      </c>
      <c r="F138" s="84"/>
      <c r="G138" s="85">
        <f>ROUND(G$9*$A$138/1000*($F$19/$D$19)^G$10,0)</f>
        <v>36</v>
      </c>
    </row>
    <row r="139" spans="1:7" x14ac:dyDescent="0.25">
      <c r="A139" s="114">
        <v>120</v>
      </c>
      <c r="B139" s="236"/>
      <c r="C139" s="238"/>
      <c r="D139" s="86">
        <f>ROUND(D$9*$A$139/1000*($F$19/$D$19)^D$10,0)</f>
        <v>35</v>
      </c>
      <c r="E139" s="84"/>
      <c r="F139" s="83">
        <f>ROUND(F$9*$A$139/1000*($F$19/$D$19)^F$10,0)</f>
        <v>57</v>
      </c>
      <c r="G139" s="87"/>
    </row>
    <row r="140" spans="1:7" x14ac:dyDescent="0.25">
      <c r="A140" s="114">
        <v>160</v>
      </c>
      <c r="B140" s="236"/>
      <c r="C140" s="238"/>
      <c r="D140" s="86">
        <f t="shared" ref="D140:G140" si="40">ROUND(D$9*$A$140/1000*($F$19/$D$19)^D$10,0)</f>
        <v>47</v>
      </c>
      <c r="E140" s="83">
        <f t="shared" si="40"/>
        <v>37</v>
      </c>
      <c r="F140" s="83">
        <f t="shared" si="40"/>
        <v>75</v>
      </c>
      <c r="G140" s="85">
        <f t="shared" si="40"/>
        <v>57</v>
      </c>
    </row>
    <row r="141" spans="1:7" x14ac:dyDescent="0.25">
      <c r="A141" s="114">
        <v>200</v>
      </c>
      <c r="B141" s="236"/>
      <c r="C141" s="238"/>
      <c r="D141" s="86">
        <f>ROUND(D$9*$A$141/1000*($F$19/$D$19)^D$10,0)</f>
        <v>58</v>
      </c>
      <c r="E141" s="84"/>
      <c r="F141" s="83">
        <f>ROUND(F$9*$A$141/1000*($F$19/$D$19)^F$10,0)</f>
        <v>94</v>
      </c>
      <c r="G141" s="87"/>
    </row>
    <row r="142" spans="1:7" x14ac:dyDescent="0.25">
      <c r="A142" s="114">
        <v>220</v>
      </c>
      <c r="B142" s="236"/>
      <c r="C142" s="238"/>
      <c r="D142" s="82"/>
      <c r="E142" s="83">
        <f>ROUND(E$9*$A$142/1000*($F$19/$D$19)^E$10,0)</f>
        <v>51</v>
      </c>
      <c r="F142" s="84"/>
      <c r="G142" s="85">
        <f>ROUND(G$9*$A$142/1000*($F$19/$D$19)^G$10,0)</f>
        <v>79</v>
      </c>
    </row>
    <row r="143" spans="1:7" x14ac:dyDescent="0.25">
      <c r="A143" s="114">
        <v>240</v>
      </c>
      <c r="B143" s="236"/>
      <c r="C143" s="238"/>
      <c r="D143" s="86">
        <f>ROUND(D$9*$A$143/1000*($F$19/$D$19)^D$10,0)</f>
        <v>70</v>
      </c>
      <c r="E143" s="84"/>
      <c r="F143" s="83">
        <f>ROUND(F$9*$A$143/1000*($F$19/$D$19)^F$10,0)</f>
        <v>113</v>
      </c>
      <c r="G143" s="87"/>
    </row>
    <row r="144" spans="1:7" x14ac:dyDescent="0.25">
      <c r="A144" s="114">
        <v>280</v>
      </c>
      <c r="B144" s="236"/>
      <c r="C144" s="238"/>
      <c r="D144" s="86">
        <f t="shared" ref="D144:G144" si="41">ROUND(D$9*$A$144/1000*($F$19/$D$19)^D$10,0)</f>
        <v>82</v>
      </c>
      <c r="E144" s="83">
        <f t="shared" si="41"/>
        <v>65</v>
      </c>
      <c r="F144" s="83">
        <f t="shared" si="41"/>
        <v>132</v>
      </c>
      <c r="G144" s="85">
        <f t="shared" si="41"/>
        <v>100</v>
      </c>
    </row>
    <row r="145" spans="1:7" x14ac:dyDescent="0.25">
      <c r="A145" s="114">
        <v>320</v>
      </c>
      <c r="B145" s="236"/>
      <c r="C145" s="238"/>
      <c r="D145" s="86">
        <f>ROUND(D$9*$A$145/1000*($F$19/$D$19)^D$10,0)</f>
        <v>94</v>
      </c>
      <c r="E145" s="84"/>
      <c r="F145" s="83">
        <f>ROUND(F$9*$A$145/1000*($F$19/$D$19)^F$10,0)</f>
        <v>151</v>
      </c>
      <c r="G145" s="87"/>
    </row>
    <row r="146" spans="1:7" x14ac:dyDescent="0.25">
      <c r="A146" s="114">
        <v>340</v>
      </c>
      <c r="B146" s="236"/>
      <c r="C146" s="238"/>
      <c r="D146" s="82"/>
      <c r="E146" s="83">
        <f>ROUND(E$9*$A$146/1000*($F$19/$D$19)^E$10,0)</f>
        <v>78</v>
      </c>
      <c r="F146" s="84"/>
      <c r="G146" s="85">
        <f>ROUND(G$9*$A$146/1000*($F$19/$D$19)^G$10,0)</f>
        <v>122</v>
      </c>
    </row>
    <row r="147" spans="1:7" x14ac:dyDescent="0.25">
      <c r="A147" s="114">
        <v>360</v>
      </c>
      <c r="B147" s="236"/>
      <c r="C147" s="238"/>
      <c r="D147" s="86">
        <f>ROUND(D$9*$A$147/1000*($F$19/$D$19)^D$10,0)</f>
        <v>105</v>
      </c>
      <c r="E147" s="84"/>
      <c r="F147" s="83">
        <f>ROUND(F$9*$A$147/1000*($F$19/$D$19)^F$10,0)</f>
        <v>170</v>
      </c>
      <c r="G147" s="87"/>
    </row>
    <row r="148" spans="1:7" x14ac:dyDescent="0.25">
      <c r="A148" s="114">
        <v>400</v>
      </c>
      <c r="B148" s="236"/>
      <c r="C148" s="238"/>
      <c r="D148" s="86">
        <f t="shared" ref="D148:G148" si="42">ROUND(D$9*$A$148/1000*($F$19/$D$19)^D$10,0)</f>
        <v>117</v>
      </c>
      <c r="E148" s="83">
        <f t="shared" si="42"/>
        <v>92</v>
      </c>
      <c r="F148" s="83">
        <f t="shared" si="42"/>
        <v>189</v>
      </c>
      <c r="G148" s="85">
        <f t="shared" si="42"/>
        <v>143</v>
      </c>
    </row>
    <row r="149" spans="1:7" x14ac:dyDescent="0.25">
      <c r="A149" s="114">
        <v>440</v>
      </c>
      <c r="B149" s="236"/>
      <c r="C149" s="238"/>
      <c r="D149" s="86">
        <f>ROUND(D$9*$A$149/1000*($F$19/$D$19)^D$10,0)</f>
        <v>129</v>
      </c>
      <c r="E149" s="84"/>
      <c r="F149" s="83">
        <f>ROUND(F$9*$A$149/1000*($F$19/$D$19)^F$10,0)</f>
        <v>208</v>
      </c>
      <c r="G149" s="87"/>
    </row>
    <row r="150" spans="1:7" x14ac:dyDescent="0.25">
      <c r="A150" s="114">
        <v>460</v>
      </c>
      <c r="B150" s="236"/>
      <c r="C150" s="238"/>
      <c r="D150" s="82"/>
      <c r="E150" s="83">
        <f>ROUND(E$9*$A$150/1000*($F$19/$D$19)^E$10,0)</f>
        <v>106</v>
      </c>
      <c r="F150" s="84"/>
      <c r="G150" s="85">
        <f>ROUND(G$9*$A$150/1000*($F$19/$D$19)^G$10,0)</f>
        <v>165</v>
      </c>
    </row>
    <row r="151" spans="1:7" x14ac:dyDescent="0.25">
      <c r="A151" s="114">
        <v>480</v>
      </c>
      <c r="B151" s="236"/>
      <c r="C151" s="238"/>
      <c r="D151" s="86">
        <f>ROUND(D$9*$A$151/1000*($F$19/$D$19)^D$10,0)</f>
        <v>140</v>
      </c>
      <c r="E151" s="84"/>
      <c r="F151" s="83">
        <f>ROUND(F$9*$A$151/1000*($F$19/$D$19)^F$10,0)</f>
        <v>226</v>
      </c>
      <c r="G151" s="87"/>
    </row>
    <row r="152" spans="1:7" x14ac:dyDescent="0.25">
      <c r="A152" s="114">
        <v>520</v>
      </c>
      <c r="B152" s="236"/>
      <c r="C152" s="238"/>
      <c r="D152" s="86">
        <f t="shared" ref="D152:G152" si="43">ROUND(D$9*$A$152/1000*($F$19/$D$19)^D$10,0)</f>
        <v>152</v>
      </c>
      <c r="E152" s="83">
        <f t="shared" si="43"/>
        <v>120</v>
      </c>
      <c r="F152" s="83">
        <f t="shared" si="43"/>
        <v>245</v>
      </c>
      <c r="G152" s="85">
        <f t="shared" si="43"/>
        <v>186</v>
      </c>
    </row>
    <row r="153" spans="1:7" x14ac:dyDescent="0.25">
      <c r="A153" s="114">
        <v>560</v>
      </c>
      <c r="B153" s="236"/>
      <c r="C153" s="238"/>
      <c r="D153" s="86">
        <f>ROUND(D$9*$A$153/1000*($F$19/$D$19)^D$10,0)</f>
        <v>164</v>
      </c>
      <c r="E153" s="84"/>
      <c r="F153" s="83">
        <f>ROUND(F$9*$A$153/1000*($F$19/$D$19)^F$10,0)</f>
        <v>264</v>
      </c>
      <c r="G153" s="87"/>
    </row>
    <row r="154" spans="1:7" x14ac:dyDescent="0.25">
      <c r="A154" s="114">
        <v>580</v>
      </c>
      <c r="B154" s="236"/>
      <c r="C154" s="238"/>
      <c r="D154" s="82"/>
      <c r="E154" s="83">
        <f>ROUND(E$9*$A$154/1000*($F$19/$D$19)^E$10,0)</f>
        <v>134</v>
      </c>
      <c r="F154" s="84"/>
      <c r="G154" s="85">
        <f>ROUND(G$9*$A$154/1000*($F$19/$D$19)^G$10,0)</f>
        <v>208</v>
      </c>
    </row>
    <row r="155" spans="1:7" x14ac:dyDescent="0.25">
      <c r="A155" s="114">
        <v>600</v>
      </c>
      <c r="B155" s="236"/>
      <c r="C155" s="238"/>
      <c r="D155" s="86">
        <f>ROUND(D$9*$A$155/1000*($F$19/$D$19)^D$10,0)</f>
        <v>175</v>
      </c>
      <c r="E155" s="84"/>
      <c r="F155" s="83">
        <f>ROUND(F$9*$A$155/1000*($F$19/$D$19)^F$10,0)</f>
        <v>283</v>
      </c>
      <c r="G155" s="87"/>
    </row>
    <row r="156" spans="1:7" x14ac:dyDescent="0.25">
      <c r="A156" s="114">
        <v>640</v>
      </c>
      <c r="B156" s="236"/>
      <c r="C156" s="238"/>
      <c r="D156" s="86">
        <f t="shared" ref="D156:G156" si="44">ROUND(D$9*$A$156/1000*($F$19/$D$19)^D$10,0)</f>
        <v>187</v>
      </c>
      <c r="E156" s="83">
        <f t="shared" si="44"/>
        <v>148</v>
      </c>
      <c r="F156" s="83">
        <f t="shared" si="44"/>
        <v>302</v>
      </c>
      <c r="G156" s="85">
        <f t="shared" si="44"/>
        <v>229</v>
      </c>
    </row>
    <row r="157" spans="1:7" x14ac:dyDescent="0.25">
      <c r="A157" s="114">
        <v>680</v>
      </c>
      <c r="B157" s="236"/>
      <c r="C157" s="238"/>
      <c r="D157" s="86">
        <f>ROUND(D$9*$A$157/1000*($F$19/$D$19)^D$10,0)</f>
        <v>199</v>
      </c>
      <c r="E157" s="84"/>
      <c r="F157" s="83">
        <f>ROUND(F$9*$A$157/1000*($F$19/$D$19)^F$10,0)</f>
        <v>321</v>
      </c>
      <c r="G157" s="87"/>
    </row>
    <row r="158" spans="1:7" x14ac:dyDescent="0.25">
      <c r="A158" s="114">
        <v>700</v>
      </c>
      <c r="B158" s="236"/>
      <c r="C158" s="238"/>
      <c r="D158" s="82"/>
      <c r="E158" s="83">
        <f>ROUND(E$9*$A$158/1000*($F$19/$D$19)^E$10,0)</f>
        <v>161</v>
      </c>
      <c r="F158" s="84"/>
      <c r="G158" s="85">
        <f>ROUND(G$9*$A$158/1000*($F$19/$D$19)^G$10,0)</f>
        <v>251</v>
      </c>
    </row>
    <row r="159" spans="1:7" x14ac:dyDescent="0.25">
      <c r="A159" s="114">
        <v>720</v>
      </c>
      <c r="B159" s="236"/>
      <c r="C159" s="238"/>
      <c r="D159" s="86">
        <f>ROUND(D$9*$A$159/1000*($F$19/$D$19)^D$10,0)</f>
        <v>211</v>
      </c>
      <c r="E159" s="84"/>
      <c r="F159" s="83">
        <f>ROUND(F$9*$A$159/1000*($F$19/$D$19)^F$10,0)</f>
        <v>340</v>
      </c>
      <c r="G159" s="87"/>
    </row>
    <row r="160" spans="1:7" x14ac:dyDescent="0.25">
      <c r="A160" s="114">
        <v>760</v>
      </c>
      <c r="B160" s="236"/>
      <c r="C160" s="238"/>
      <c r="D160" s="86">
        <f t="shared" ref="D160:G160" si="45">ROUND(D$9*$A$160/1000*($F$19/$D$19)^D$10,0)</f>
        <v>222</v>
      </c>
      <c r="E160" s="83">
        <f t="shared" si="45"/>
        <v>175</v>
      </c>
      <c r="F160" s="83">
        <f t="shared" si="45"/>
        <v>359</v>
      </c>
      <c r="G160" s="85">
        <f t="shared" si="45"/>
        <v>272</v>
      </c>
    </row>
    <row r="161" spans="1:7" x14ac:dyDescent="0.25">
      <c r="A161" s="114">
        <v>800</v>
      </c>
      <c r="B161" s="236"/>
      <c r="C161" s="238"/>
      <c r="D161" s="86">
        <f>ROUND(D$9*$A$161/1000*($F$19/$D$19)^D$10,0)</f>
        <v>234</v>
      </c>
      <c r="E161" s="84"/>
      <c r="F161" s="83">
        <f>ROUND(F$9*$A$161/1000*($F$19/$D$19)^F$10,0)</f>
        <v>377</v>
      </c>
      <c r="G161" s="87"/>
    </row>
    <row r="162" spans="1:7" x14ac:dyDescent="0.25">
      <c r="A162" s="114">
        <v>820</v>
      </c>
      <c r="B162" s="236"/>
      <c r="C162" s="238"/>
      <c r="D162" s="82"/>
      <c r="E162" s="83">
        <f>ROUND(E$9*$A$162/1000*($F$19/$D$19)^E$10,0)</f>
        <v>189</v>
      </c>
      <c r="F162" s="84"/>
      <c r="G162" s="85">
        <f>ROUND(G$9*$A$162/1000*($F$19/$D$19)^G$10,0)</f>
        <v>294</v>
      </c>
    </row>
    <row r="163" spans="1:7" x14ac:dyDescent="0.25">
      <c r="A163" s="114">
        <v>840</v>
      </c>
      <c r="B163" s="236"/>
      <c r="C163" s="238"/>
      <c r="D163" s="86">
        <f>ROUND(D$9*$A$163/1000*($F$19/$D$19)^D$10,0)</f>
        <v>246</v>
      </c>
      <c r="E163" s="84"/>
      <c r="F163" s="83">
        <f>ROUND(F$9*$A$163/1000*($F$19/$D$19)^F$10,0)</f>
        <v>396</v>
      </c>
      <c r="G163" s="87"/>
    </row>
    <row r="164" spans="1:7" x14ac:dyDescent="0.25">
      <c r="A164" s="114">
        <v>880</v>
      </c>
      <c r="B164" s="236"/>
      <c r="C164" s="238"/>
      <c r="D164" s="86">
        <f t="shared" ref="D164:G164" si="46">ROUND(D$9*$A$164/1000*($F$19/$D$19)^D$10,0)</f>
        <v>257</v>
      </c>
      <c r="E164" s="83">
        <f t="shared" si="46"/>
        <v>203</v>
      </c>
      <c r="F164" s="83">
        <f t="shared" si="46"/>
        <v>415</v>
      </c>
      <c r="G164" s="85">
        <f t="shared" si="46"/>
        <v>315</v>
      </c>
    </row>
    <row r="165" spans="1:7" x14ac:dyDescent="0.25">
      <c r="A165" s="114">
        <v>920</v>
      </c>
      <c r="B165" s="236"/>
      <c r="C165" s="238"/>
      <c r="D165" s="86">
        <f>ROUND(D$9*$A$165/1000*($F$19/$D$19)^D$10,0)</f>
        <v>269</v>
      </c>
      <c r="E165" s="84"/>
      <c r="F165" s="83">
        <f>ROUND(F$9*$A$165/1000*($F$19/$D$19)^F$10,0)</f>
        <v>434</v>
      </c>
      <c r="G165" s="87"/>
    </row>
    <row r="166" spans="1:7" x14ac:dyDescent="0.25">
      <c r="A166" s="114">
        <v>940</v>
      </c>
      <c r="B166" s="236"/>
      <c r="C166" s="238"/>
      <c r="D166" s="82"/>
      <c r="E166" s="83">
        <f>ROUND(E$9*$A$166/1000*($F$19/$D$19)^E$10,0)</f>
        <v>217</v>
      </c>
      <c r="F166" s="84"/>
      <c r="G166" s="85">
        <f>ROUND(G$9*$A$166/1000*($F$19/$D$19)^G$10,0)</f>
        <v>337</v>
      </c>
    </row>
    <row r="167" spans="1:7" x14ac:dyDescent="0.25">
      <c r="A167" s="114">
        <v>960</v>
      </c>
      <c r="B167" s="236"/>
      <c r="C167" s="238"/>
      <c r="D167" s="86">
        <f>ROUND(D$9*$A$167/1000*($F$19/$D$19)^D$10,0)</f>
        <v>281</v>
      </c>
      <c r="E167" s="84"/>
      <c r="F167" s="83">
        <f>ROUND(F$9*$A$167/1000*($F$19/$D$19)^F$10,0)</f>
        <v>453</v>
      </c>
      <c r="G167" s="87"/>
    </row>
    <row r="168" spans="1:7" x14ac:dyDescent="0.25">
      <c r="A168" s="114">
        <v>1000</v>
      </c>
      <c r="B168" s="236"/>
      <c r="C168" s="238"/>
      <c r="D168" s="86">
        <f t="shared" ref="D168:G168" si="47">ROUND(D$9*$A$168/1000*($F$19/$D$19)^D$10,0)</f>
        <v>292</v>
      </c>
      <c r="E168" s="83">
        <f t="shared" si="47"/>
        <v>230</v>
      </c>
      <c r="F168" s="83">
        <f t="shared" si="47"/>
        <v>472</v>
      </c>
      <c r="G168" s="85">
        <f t="shared" si="47"/>
        <v>358</v>
      </c>
    </row>
    <row r="169" spans="1:7" x14ac:dyDescent="0.25">
      <c r="A169" s="114">
        <v>1040</v>
      </c>
      <c r="B169" s="236"/>
      <c r="C169" s="238"/>
      <c r="D169" s="86">
        <f>ROUND(D$9*$A$169/1000*($F$19/$D$19)^D$10,0)</f>
        <v>304</v>
      </c>
      <c r="E169" s="84"/>
      <c r="F169" s="83">
        <f>ROUND(F$9*$A$169/1000*($F$19/$D$19)^F$10,0)</f>
        <v>491</v>
      </c>
      <c r="G169" s="87"/>
    </row>
    <row r="170" spans="1:7" x14ac:dyDescent="0.25">
      <c r="A170" s="114">
        <v>1060</v>
      </c>
      <c r="B170" s="236"/>
      <c r="C170" s="238"/>
      <c r="D170" s="82"/>
      <c r="E170" s="83">
        <f>ROUND(E$9*$A$170/1000*($F$19/$D$19)^E$10,0)</f>
        <v>244</v>
      </c>
      <c r="F170" s="84"/>
      <c r="G170" s="85">
        <f>ROUND(G$9*$A$170/1000*($F$19/$D$19)^G$10,0)</f>
        <v>380</v>
      </c>
    </row>
    <row r="171" spans="1:7" x14ac:dyDescent="0.25">
      <c r="A171" s="114">
        <v>1080</v>
      </c>
      <c r="B171" s="236"/>
      <c r="C171" s="238"/>
      <c r="D171" s="86">
        <f>ROUND(D$9*$A$171/1000*($F$19/$D$19)^D$10,0)</f>
        <v>316</v>
      </c>
      <c r="E171" s="84"/>
      <c r="F171" s="83">
        <f>ROUND(F$9*$A$171/1000*($F$19/$D$19)^F$10,0)</f>
        <v>510</v>
      </c>
      <c r="G171" s="87"/>
    </row>
    <row r="172" spans="1:7" x14ac:dyDescent="0.25">
      <c r="A172" s="114">
        <v>1120</v>
      </c>
      <c r="B172" s="236"/>
      <c r="C172" s="238"/>
      <c r="D172" s="86">
        <f t="shared" ref="D172:G172" si="48">ROUND(D$9*$A$172/1000*($F$19/$D$19)^D$10,0)</f>
        <v>328</v>
      </c>
      <c r="E172" s="83">
        <f t="shared" si="48"/>
        <v>258</v>
      </c>
      <c r="F172" s="83">
        <f t="shared" si="48"/>
        <v>528</v>
      </c>
      <c r="G172" s="85">
        <f t="shared" si="48"/>
        <v>401</v>
      </c>
    </row>
    <row r="173" spans="1:7" x14ac:dyDescent="0.25">
      <c r="A173" s="114">
        <v>1160</v>
      </c>
      <c r="B173" s="236"/>
      <c r="C173" s="238"/>
      <c r="D173" s="86">
        <f>ROUND(D$9*$A$173/1000*($F$19/$D$19)^D$10,0)</f>
        <v>339</v>
      </c>
      <c r="E173" s="84"/>
      <c r="F173" s="83">
        <f>ROUND(F$9*$A$173/1000*($F$19/$D$19)^F$10,0)</f>
        <v>547</v>
      </c>
      <c r="G173" s="87"/>
    </row>
    <row r="174" spans="1:7" x14ac:dyDescent="0.25">
      <c r="A174" s="114">
        <v>1180</v>
      </c>
      <c r="B174" s="236"/>
      <c r="C174" s="238"/>
      <c r="D174" s="82"/>
      <c r="E174" s="83">
        <f>ROUND(E$9*$A$174/1000*($F$19/$D$19)^E$10,0)</f>
        <v>272</v>
      </c>
      <c r="F174" s="84"/>
      <c r="G174" s="85">
        <f>ROUND(G$9*$A$174/1000*($F$19/$D$19)^G$10,0)</f>
        <v>423</v>
      </c>
    </row>
    <row r="175" spans="1:7" x14ac:dyDescent="0.25">
      <c r="A175" s="115">
        <v>1200</v>
      </c>
      <c r="B175" s="236"/>
      <c r="C175" s="238"/>
      <c r="D175" s="86">
        <f>ROUND(D$9*$A$175/1000*($F$19/$D$19)^D$10,0)</f>
        <v>351</v>
      </c>
      <c r="E175" s="84"/>
      <c r="F175" s="83">
        <f>ROUND(F$9*$A$175/1000*($F$19/$D$19)^F$10,0)</f>
        <v>566</v>
      </c>
      <c r="G175" s="87"/>
    </row>
    <row r="176" spans="1:7" x14ac:dyDescent="0.25">
      <c r="A176" s="115">
        <v>1240</v>
      </c>
      <c r="B176" s="236"/>
      <c r="C176" s="238"/>
      <c r="D176" s="86">
        <f t="shared" ref="D176:G176" si="49">ROUND(D$9*$A$176/1000*($F$19/$D$19)^D$10,0)</f>
        <v>363</v>
      </c>
      <c r="E176" s="83">
        <f t="shared" si="49"/>
        <v>286</v>
      </c>
      <c r="F176" s="83">
        <f t="shared" si="49"/>
        <v>585</v>
      </c>
      <c r="G176" s="85">
        <f t="shared" si="49"/>
        <v>444</v>
      </c>
    </row>
    <row r="177" spans="1:7" x14ac:dyDescent="0.25">
      <c r="A177" s="115">
        <v>1280</v>
      </c>
      <c r="B177" s="236"/>
      <c r="C177" s="238"/>
      <c r="D177" s="86">
        <f>ROUND(D$9*$A$177/1000*($F$19/$D$19)^D$10,0)</f>
        <v>374</v>
      </c>
      <c r="E177" s="84"/>
      <c r="F177" s="83">
        <f>ROUND(F$9*$A$177/1000*($F$19/$D$19)^F$10,0)</f>
        <v>604</v>
      </c>
      <c r="G177" s="87"/>
    </row>
    <row r="178" spans="1:7" x14ac:dyDescent="0.25">
      <c r="A178" s="115">
        <v>1300</v>
      </c>
      <c r="B178" s="236"/>
      <c r="C178" s="238"/>
      <c r="D178" s="82"/>
      <c r="E178" s="83">
        <f>ROUND(E$9*$A$178/1000*($F$19/$D$19)^E$10,0)</f>
        <v>300</v>
      </c>
      <c r="F178" s="84"/>
      <c r="G178" s="85">
        <f>ROUND(G$9*$A$178/1000*($F$19/$D$19)^G$10,0)</f>
        <v>466</v>
      </c>
    </row>
    <row r="179" spans="1:7" x14ac:dyDescent="0.25">
      <c r="A179" s="115">
        <v>1320</v>
      </c>
      <c r="B179" s="236"/>
      <c r="C179" s="238"/>
      <c r="D179" s="86">
        <f>ROUND(D$9*$A$179/1000*($F$19/$D$19)^D$10,0)</f>
        <v>386</v>
      </c>
      <c r="E179" s="84"/>
      <c r="F179" s="83">
        <f>ROUND(F$9*$A$179/1000*($F$19/$D$19)^F$10,0)</f>
        <v>623</v>
      </c>
      <c r="G179" s="87"/>
    </row>
    <row r="180" spans="1:7" x14ac:dyDescent="0.25">
      <c r="A180" s="115">
        <v>1360</v>
      </c>
      <c r="B180" s="236"/>
      <c r="C180" s="238"/>
      <c r="D180" s="86">
        <f t="shared" ref="D180:G180" si="50">ROUND(D$9*$A$180/1000*($F$19/$D$19)^D$10,0)</f>
        <v>398</v>
      </c>
      <c r="E180" s="83">
        <f t="shared" si="50"/>
        <v>313</v>
      </c>
      <c r="F180" s="83">
        <f t="shared" si="50"/>
        <v>642</v>
      </c>
      <c r="G180" s="85">
        <f t="shared" si="50"/>
        <v>487</v>
      </c>
    </row>
    <row r="181" spans="1:7" x14ac:dyDescent="0.25">
      <c r="A181" s="115">
        <v>1400</v>
      </c>
      <c r="B181" s="236"/>
      <c r="C181" s="238"/>
      <c r="D181" s="86">
        <f>ROUND(D$9*$A$181/1000*($F$19/$D$19)^D$10,0)</f>
        <v>409</v>
      </c>
      <c r="E181" s="84"/>
      <c r="F181" s="83">
        <f>ROUND(F$9*$A$181/1000*($F$19/$D$19)^F$10,0)</f>
        <v>661</v>
      </c>
      <c r="G181" s="87"/>
    </row>
    <row r="182" spans="1:7" x14ac:dyDescent="0.25">
      <c r="A182" s="115">
        <v>1420</v>
      </c>
      <c r="B182" s="236"/>
      <c r="C182" s="238"/>
      <c r="D182" s="82"/>
      <c r="E182" s="83">
        <f>ROUND(E$9*$A$182/1000*($F$19/$D$19)^E$10,0)</f>
        <v>327</v>
      </c>
      <c r="F182" s="84"/>
      <c r="G182" s="85">
        <f>ROUND(G$9*$A$182/1000*($F$19/$D$19)^G$10,0)</f>
        <v>509</v>
      </c>
    </row>
    <row r="183" spans="1:7" x14ac:dyDescent="0.25">
      <c r="A183" s="115">
        <v>1440</v>
      </c>
      <c r="B183" s="236"/>
      <c r="C183" s="238"/>
      <c r="D183" s="86">
        <f>ROUND(D$9*$A$183/1000*($F$19/$D$19)^D$10,0)</f>
        <v>421</v>
      </c>
      <c r="E183" s="84"/>
      <c r="F183" s="83">
        <f>ROUND(F$9*$A$183/1000*($F$19/$D$19)^F$10,0)</f>
        <v>679</v>
      </c>
      <c r="G183" s="87"/>
    </row>
    <row r="184" spans="1:7" x14ac:dyDescent="0.25">
      <c r="A184" s="115">
        <v>1480</v>
      </c>
      <c r="B184" s="236"/>
      <c r="C184" s="238"/>
      <c r="D184" s="86">
        <f t="shared" ref="D184:G184" si="51">ROUND(D$9*$A$184/1000*($F$19/$D$19)^D$10,0)</f>
        <v>433</v>
      </c>
      <c r="E184" s="83">
        <f t="shared" si="51"/>
        <v>341</v>
      </c>
      <c r="F184" s="83">
        <f t="shared" si="51"/>
        <v>698</v>
      </c>
      <c r="G184" s="85">
        <f t="shared" si="51"/>
        <v>530</v>
      </c>
    </row>
    <row r="185" spans="1:7" x14ac:dyDescent="0.25">
      <c r="A185" s="115">
        <v>1520</v>
      </c>
      <c r="B185" s="236"/>
      <c r="C185" s="238"/>
      <c r="D185" s="86">
        <f>ROUND(D$9*$A$185/1000*($F$19/$D$19)^D$10,0)</f>
        <v>444</v>
      </c>
      <c r="E185" s="84"/>
      <c r="F185" s="83">
        <f>ROUND(F$9*$A$185/1000*($F$19/$D$19)^F$10,0)</f>
        <v>717</v>
      </c>
      <c r="G185" s="87"/>
    </row>
    <row r="186" spans="1:7" x14ac:dyDescent="0.25">
      <c r="A186" s="115">
        <v>1540</v>
      </c>
      <c r="B186" s="236"/>
      <c r="C186" s="238"/>
      <c r="D186" s="82"/>
      <c r="E186" s="83">
        <f>ROUND(E$9*$A$186/1000*($F$19/$D$19)^E$10,0)</f>
        <v>355</v>
      </c>
      <c r="F186" s="84"/>
      <c r="G186" s="85">
        <f>ROUND(G$9*$A$186/1000*($F$19/$D$19)^G$10,0)</f>
        <v>552</v>
      </c>
    </row>
    <row r="187" spans="1:7" x14ac:dyDescent="0.25">
      <c r="A187" s="115">
        <v>1560</v>
      </c>
      <c r="B187" s="236"/>
      <c r="C187" s="238"/>
      <c r="D187" s="86">
        <f>ROUND(D$9*$A$187/1000*($F$19/$D$19)^D$10,0)</f>
        <v>456</v>
      </c>
      <c r="E187" s="84"/>
      <c r="F187" s="83">
        <f>ROUND(F$9*$A$187/1000*($F$19/$D$19)^F$10,0)</f>
        <v>736</v>
      </c>
      <c r="G187" s="87"/>
    </row>
    <row r="188" spans="1:7" x14ac:dyDescent="0.25">
      <c r="A188" s="115">
        <v>1600</v>
      </c>
      <c r="B188" s="236"/>
      <c r="C188" s="238"/>
      <c r="D188" s="86">
        <f t="shared" ref="D188:G188" si="52">ROUND(D$9*$A$188/1000*($F$19/$D$19)^D$10,0)</f>
        <v>468</v>
      </c>
      <c r="E188" s="83">
        <f t="shared" si="52"/>
        <v>369</v>
      </c>
      <c r="F188" s="83">
        <f t="shared" si="52"/>
        <v>755</v>
      </c>
      <c r="G188" s="85">
        <f t="shared" si="52"/>
        <v>573</v>
      </c>
    </row>
    <row r="189" spans="1:7" x14ac:dyDescent="0.25">
      <c r="A189" s="115">
        <v>1640</v>
      </c>
      <c r="B189" s="236"/>
      <c r="C189" s="238"/>
      <c r="D189" s="86">
        <f>ROUND(D$9*$A$189/1000*($F$19/$D$19)^D$10,0)</f>
        <v>480</v>
      </c>
      <c r="E189" s="84"/>
      <c r="F189" s="83">
        <f>ROUND(F$9*$A$189/1000*($F$19/$D$19)^F$10,0)</f>
        <v>774</v>
      </c>
      <c r="G189" s="87"/>
    </row>
    <row r="190" spans="1:7" x14ac:dyDescent="0.25">
      <c r="A190" s="115">
        <v>1660</v>
      </c>
      <c r="B190" s="236"/>
      <c r="C190" s="238"/>
      <c r="D190" s="82"/>
      <c r="E190" s="83">
        <f>ROUND(E$9*$A$190/1000*($F$19/$D$19)^E$10,0)</f>
        <v>383</v>
      </c>
      <c r="F190" s="84"/>
      <c r="G190" s="85">
        <f>ROUND(G$9*$A$190/1000*($F$19/$D$19)^G$10,0)</f>
        <v>595</v>
      </c>
    </row>
    <row r="191" spans="1:7" x14ac:dyDescent="0.25">
      <c r="A191" s="115">
        <v>1680</v>
      </c>
      <c r="B191" s="236"/>
      <c r="C191" s="238"/>
      <c r="D191" s="86">
        <f>ROUND(D$9*$A$191/1000*($F$19/$D$19)^D$10,0)</f>
        <v>491</v>
      </c>
      <c r="E191" s="84"/>
      <c r="F191" s="83">
        <f>ROUND(F$9*$A$191/1000*($F$19/$D$19)^F$10,0)</f>
        <v>793</v>
      </c>
      <c r="G191" s="87"/>
    </row>
    <row r="192" spans="1:7" x14ac:dyDescent="0.25">
      <c r="A192" s="115">
        <v>1720</v>
      </c>
      <c r="B192" s="236"/>
      <c r="C192" s="238"/>
      <c r="D192" s="86">
        <f t="shared" ref="D192:G192" si="53">ROUND(D$9*$A$192/1000*($F$19/$D$19)^D$10,0)</f>
        <v>503</v>
      </c>
      <c r="E192" s="83">
        <f t="shared" si="53"/>
        <v>396</v>
      </c>
      <c r="F192" s="83">
        <f t="shared" si="53"/>
        <v>812</v>
      </c>
      <c r="G192" s="85">
        <f t="shared" si="53"/>
        <v>616</v>
      </c>
    </row>
    <row r="193" spans="1:7" x14ac:dyDescent="0.25">
      <c r="A193" s="115">
        <v>1760</v>
      </c>
      <c r="B193" s="236"/>
      <c r="C193" s="238"/>
      <c r="D193" s="86">
        <f>ROUND(D$9*$A$193/1000*($F$19/$D$19)^D$10,0)</f>
        <v>515</v>
      </c>
      <c r="E193" s="84"/>
      <c r="F193" s="83">
        <f>ROUND(F$9*$A$193/1000*($F$19/$D$19)^F$10,0)</f>
        <v>830</v>
      </c>
      <c r="G193" s="87"/>
    </row>
    <row r="194" spans="1:7" x14ac:dyDescent="0.25">
      <c r="A194" s="115">
        <v>1780</v>
      </c>
      <c r="B194" s="236"/>
      <c r="C194" s="238"/>
      <c r="D194" s="82"/>
      <c r="E194" s="83">
        <f>ROUND(E$9*$A$194/1000*($F$19/$D$19)^E$10,0)</f>
        <v>410</v>
      </c>
      <c r="F194" s="84"/>
      <c r="G194" s="85">
        <f>ROUND(G$9*$A$194/1000*($F$19/$D$19)^G$10,0)</f>
        <v>638</v>
      </c>
    </row>
    <row r="195" spans="1:7" x14ac:dyDescent="0.25">
      <c r="A195" s="115">
        <v>1800</v>
      </c>
      <c r="B195" s="236"/>
      <c r="C195" s="238"/>
      <c r="D195" s="86">
        <f>ROUND(D$9*$A$195/1000*($F$19/$D$19)^D$10,0)</f>
        <v>526</v>
      </c>
      <c r="E195" s="84"/>
      <c r="F195" s="83">
        <f>ROUND(F$9*$A$195/1000*($F$19/$D$19)^F$10,0)</f>
        <v>849</v>
      </c>
      <c r="G195" s="87"/>
    </row>
    <row r="196" spans="1:7" x14ac:dyDescent="0.25">
      <c r="A196" s="115">
        <v>1840</v>
      </c>
      <c r="B196" s="236"/>
      <c r="C196" s="238"/>
      <c r="D196" s="86">
        <f t="shared" ref="D196:G196" si="54">ROUND(D$9*$A$196/1000*($F$19/$D$19)^D$10,0)</f>
        <v>538</v>
      </c>
      <c r="E196" s="83">
        <f t="shared" si="54"/>
        <v>424</v>
      </c>
      <c r="F196" s="83">
        <f t="shared" si="54"/>
        <v>868</v>
      </c>
      <c r="G196" s="85">
        <f t="shared" si="54"/>
        <v>659</v>
      </c>
    </row>
    <row r="197" spans="1:7" x14ac:dyDescent="0.25">
      <c r="A197" s="115">
        <v>1880</v>
      </c>
      <c r="B197" s="236"/>
      <c r="C197" s="238"/>
      <c r="D197" s="86">
        <f>ROUND(D$9*$A$197/1000*($F$19/$D$19)^D$10,0)</f>
        <v>550</v>
      </c>
      <c r="E197" s="84"/>
      <c r="F197" s="83">
        <f>ROUND(F$9*$A$197/1000*($F$19/$D$19)^F$10,0)</f>
        <v>887</v>
      </c>
      <c r="G197" s="87"/>
    </row>
    <row r="198" spans="1:7" x14ac:dyDescent="0.25">
      <c r="A198" s="115">
        <v>1900</v>
      </c>
      <c r="B198" s="236"/>
      <c r="C198" s="238"/>
      <c r="D198" s="82"/>
      <c r="E198" s="83">
        <f>ROUND(E$9*$A$198/1000*($F$19/$D$19)^E$10,0)</f>
        <v>438</v>
      </c>
      <c r="F198" s="84"/>
      <c r="G198" s="85">
        <f>ROUND(G$9*$A$198/1000*($F$19/$D$19)^G$10,0)</f>
        <v>681</v>
      </c>
    </row>
    <row r="199" spans="1:7" x14ac:dyDescent="0.25">
      <c r="A199" s="115">
        <v>1920</v>
      </c>
      <c r="B199" s="236"/>
      <c r="C199" s="238"/>
      <c r="D199" s="86">
        <f>ROUND(D$9*$A$199/1000*($F$19/$D$19)^D$10,0)</f>
        <v>561</v>
      </c>
      <c r="E199" s="84"/>
      <c r="F199" s="83">
        <f>ROUND(F$9*$A$199/1000*($F$19/$D$19)^F$10,0)</f>
        <v>906</v>
      </c>
      <c r="G199" s="87"/>
    </row>
    <row r="200" spans="1:7" x14ac:dyDescent="0.25">
      <c r="A200" s="115">
        <v>1960</v>
      </c>
      <c r="B200" s="236"/>
      <c r="C200" s="238"/>
      <c r="D200" s="86">
        <f t="shared" ref="D200:G200" si="55">ROUND(D$9*$A$200/1000*($F$19/$D$19)^D$10,0)</f>
        <v>573</v>
      </c>
      <c r="E200" s="83">
        <f t="shared" si="55"/>
        <v>452</v>
      </c>
      <c r="F200" s="83">
        <f t="shared" si="55"/>
        <v>925</v>
      </c>
      <c r="G200" s="85">
        <f t="shared" si="55"/>
        <v>702</v>
      </c>
    </row>
    <row r="201" spans="1:7" x14ac:dyDescent="0.25">
      <c r="A201" s="115">
        <v>2000</v>
      </c>
      <c r="B201" s="236"/>
      <c r="C201" s="238"/>
      <c r="D201" s="86">
        <f>ROUND(D$9*$A$201/1000*($F$19/$D$19)^D$10,0)</f>
        <v>585</v>
      </c>
      <c r="E201" s="84"/>
      <c r="F201" s="83">
        <f>ROUND(F$9*$A$201/1000*($F$19/$D$19)^F$10,0)</f>
        <v>944</v>
      </c>
      <c r="G201" s="87"/>
    </row>
    <row r="202" spans="1:7" x14ac:dyDescent="0.25">
      <c r="A202" s="115">
        <v>2020</v>
      </c>
      <c r="B202" s="236"/>
      <c r="C202" s="238"/>
      <c r="D202" s="82"/>
      <c r="E202" s="83">
        <f>ROUND(E$9*$A$202/1000*($F$19/$D$19)^E$10,0)</f>
        <v>466</v>
      </c>
      <c r="F202" s="84"/>
      <c r="G202" s="85">
        <f>ROUND(G$9*$A$202/1000*($F$19/$D$19)^G$10,0)</f>
        <v>724</v>
      </c>
    </row>
    <row r="203" spans="1:7" x14ac:dyDescent="0.25">
      <c r="A203" s="115">
        <v>2040</v>
      </c>
      <c r="B203" s="236"/>
      <c r="C203" s="238"/>
      <c r="D203" s="86">
        <f>ROUND(D$9*$A$203/1000*($F$19/$D$19)^D$10,0)</f>
        <v>597</v>
      </c>
      <c r="E203" s="84"/>
      <c r="F203" s="83">
        <f>ROUND(F$9*$A$203/1000*($F$19/$D$19)^F$10,0)</f>
        <v>962</v>
      </c>
      <c r="G203" s="87"/>
    </row>
    <row r="204" spans="1:7" x14ac:dyDescent="0.25">
      <c r="A204" s="115">
        <v>2080</v>
      </c>
      <c r="B204" s="236"/>
      <c r="C204" s="238"/>
      <c r="D204" s="86">
        <f t="shared" ref="D204:G204" si="56">ROUND(D$9*$A$204/1000*($F$19/$D$19)^D$10,0)</f>
        <v>608</v>
      </c>
      <c r="E204" s="83">
        <f t="shared" si="56"/>
        <v>479</v>
      </c>
      <c r="F204" s="83">
        <f t="shared" si="56"/>
        <v>981</v>
      </c>
      <c r="G204" s="85">
        <f t="shared" si="56"/>
        <v>745</v>
      </c>
    </row>
    <row r="205" spans="1:7" x14ac:dyDescent="0.25">
      <c r="A205" s="115">
        <v>2120</v>
      </c>
      <c r="B205" s="236"/>
      <c r="C205" s="238"/>
      <c r="D205" s="86">
        <f>ROUND(D$9*$A$205/1000*($F$19/$D$19)^D$10,0)</f>
        <v>620</v>
      </c>
      <c r="E205" s="84"/>
      <c r="F205" s="83">
        <f>ROUND(F$9*$A$205/1000*($F$19/$D$19)^F$10,0)</f>
        <v>1000</v>
      </c>
      <c r="G205" s="87"/>
    </row>
    <row r="206" spans="1:7" x14ac:dyDescent="0.25">
      <c r="A206" s="115">
        <v>2140</v>
      </c>
      <c r="B206" s="236"/>
      <c r="C206" s="238"/>
      <c r="D206" s="82"/>
      <c r="E206" s="83">
        <f>ROUND(E$9*$A$206/1000*($F$19/$D$19)^E$10,0)</f>
        <v>493</v>
      </c>
      <c r="F206" s="84"/>
      <c r="G206" s="85">
        <f>ROUND(G$9*$A$206/1000*($F$19/$D$19)^G$10,0)</f>
        <v>767</v>
      </c>
    </row>
    <row r="207" spans="1:7" x14ac:dyDescent="0.25">
      <c r="A207" s="115">
        <v>2160</v>
      </c>
      <c r="B207" s="236"/>
      <c r="C207" s="238"/>
      <c r="D207" s="86">
        <f>ROUND(D$9*$A$207/1000*($F$19/$D$19)^D$10,0)</f>
        <v>632</v>
      </c>
      <c r="E207" s="84"/>
      <c r="F207" s="83">
        <f>ROUND(F$9*$A$207/1000*($F$19/$D$19)^F$10,0)</f>
        <v>1019</v>
      </c>
      <c r="G207" s="87"/>
    </row>
    <row r="208" spans="1:7" x14ac:dyDescent="0.25">
      <c r="A208" s="115">
        <v>2200</v>
      </c>
      <c r="B208" s="236"/>
      <c r="C208" s="238"/>
      <c r="D208" s="86">
        <f t="shared" ref="D208:G208" si="57">ROUND(D$9*$A$208/1000*($F$19/$D$19)^D$10,0)</f>
        <v>643</v>
      </c>
      <c r="E208" s="83">
        <f t="shared" si="57"/>
        <v>507</v>
      </c>
      <c r="F208" s="83">
        <f t="shared" si="57"/>
        <v>1038</v>
      </c>
      <c r="G208" s="85">
        <f t="shared" si="57"/>
        <v>788</v>
      </c>
    </row>
    <row r="209" spans="1:7" x14ac:dyDescent="0.25">
      <c r="A209" s="115">
        <v>2240</v>
      </c>
      <c r="B209" s="236"/>
      <c r="C209" s="238"/>
      <c r="D209" s="86">
        <f>ROUND(D$9*$A$209/1000*($F$19/$D$19)^D$10,0)</f>
        <v>655</v>
      </c>
      <c r="E209" s="84"/>
      <c r="F209" s="83">
        <f>ROUND(F$9*$A$209/1000*($F$19/$D$19)^F$10,0)</f>
        <v>1057</v>
      </c>
      <c r="G209" s="87"/>
    </row>
    <row r="210" spans="1:7" x14ac:dyDescent="0.25">
      <c r="A210" s="115">
        <v>2260</v>
      </c>
      <c r="B210" s="236"/>
      <c r="C210" s="238"/>
      <c r="D210" s="82"/>
      <c r="E210" s="83">
        <f>ROUND(E$9*$A$210/1000*($F$19/$D$19)^E$10,0)</f>
        <v>521</v>
      </c>
      <c r="F210" s="84"/>
      <c r="G210" s="85">
        <f>ROUND(G$9*$A$210/1000*($F$19/$D$19)^G$10,0)</f>
        <v>810</v>
      </c>
    </row>
    <row r="211" spans="1:7" x14ac:dyDescent="0.25">
      <c r="A211" s="115">
        <v>2280</v>
      </c>
      <c r="B211" s="236"/>
      <c r="C211" s="238"/>
      <c r="D211" s="86">
        <f>ROUND(D$9*$A$211/1000*($F$19/$D$19)^D$10,0)</f>
        <v>667</v>
      </c>
      <c r="E211" s="84"/>
      <c r="F211" s="83">
        <f>ROUND(F$9*$A$211/1000*($F$19/$D$19)^F$10,0)</f>
        <v>1076</v>
      </c>
      <c r="G211" s="87"/>
    </row>
    <row r="212" spans="1:7" x14ac:dyDescent="0.25">
      <c r="A212" s="115">
        <v>2320</v>
      </c>
      <c r="B212" s="236"/>
      <c r="C212" s="238"/>
      <c r="D212" s="86">
        <f t="shared" ref="D212:G212" si="58">ROUND(D$9*$A$212/1000*($F$19/$D$19)^D$10,0)</f>
        <v>678</v>
      </c>
      <c r="E212" s="83">
        <f t="shared" si="58"/>
        <v>535</v>
      </c>
      <c r="F212" s="83">
        <f t="shared" si="58"/>
        <v>1095</v>
      </c>
      <c r="G212" s="85">
        <f t="shared" si="58"/>
        <v>831</v>
      </c>
    </row>
    <row r="213" spans="1:7" x14ac:dyDescent="0.25">
      <c r="A213" s="115">
        <v>2360</v>
      </c>
      <c r="B213" s="236"/>
      <c r="C213" s="238"/>
      <c r="D213" s="86">
        <f>ROUND(D$9*$A$213/1000*($F$19/$D$19)^D$10,0)</f>
        <v>690</v>
      </c>
      <c r="E213" s="84"/>
      <c r="F213" s="83">
        <f>ROUND(F$9*$A$213/1000*($F$19/$D$19)^F$10,0)</f>
        <v>1113</v>
      </c>
      <c r="G213" s="87"/>
    </row>
    <row r="214" spans="1:7" x14ac:dyDescent="0.25">
      <c r="A214" s="115">
        <v>2380</v>
      </c>
      <c r="B214" s="236"/>
      <c r="C214" s="238"/>
      <c r="D214" s="82"/>
      <c r="E214" s="83">
        <f>ROUND(E$9*$A$214/1000*($F$19/$D$19)^E$10,0)</f>
        <v>549</v>
      </c>
      <c r="F214" s="84"/>
      <c r="G214" s="85">
        <f>ROUND(G$9*$A$214/1000*($F$19/$D$19)^G$10,0)</f>
        <v>853</v>
      </c>
    </row>
    <row r="215" spans="1:7" x14ac:dyDescent="0.25">
      <c r="A215" s="115">
        <v>2400</v>
      </c>
      <c r="B215" s="236"/>
      <c r="C215" s="238"/>
      <c r="D215" s="86">
        <f>ROUND(D$9*$A$215/1000*($F$19/$D$19)^D$10,0)</f>
        <v>702</v>
      </c>
      <c r="E215" s="84"/>
      <c r="F215" s="83">
        <f>ROUND(F$9*$A$215/1000*($F$19/$D$19)^F$10,0)</f>
        <v>1132</v>
      </c>
      <c r="G215" s="87"/>
    </row>
    <row r="216" spans="1:7" x14ac:dyDescent="0.25">
      <c r="A216" s="115">
        <v>2440</v>
      </c>
      <c r="B216" s="241"/>
      <c r="C216" s="242"/>
      <c r="D216" s="86">
        <f>ROUND(D$9*$A$216/1000*($F$19/$D$19)^D$10,0)</f>
        <v>714</v>
      </c>
      <c r="E216" s="116">
        <f t="shared" ref="E216:G216" si="59">ROUND(E$9*$A$216/1000*($F$19/$D$19)^E$10,0)</f>
        <v>562</v>
      </c>
      <c r="F216" s="116">
        <f t="shared" si="59"/>
        <v>1151</v>
      </c>
      <c r="G216" s="137">
        <f t="shared" si="59"/>
        <v>874</v>
      </c>
    </row>
    <row r="217" spans="1:7" x14ac:dyDescent="0.25">
      <c r="A217" s="115">
        <v>2480</v>
      </c>
      <c r="B217" s="236"/>
      <c r="C217" s="238"/>
      <c r="D217" s="86">
        <f>ROUND(D$9*$A$217/1000*($F$19/$D$19)^D$10,0)</f>
        <v>725</v>
      </c>
      <c r="E217" s="90"/>
      <c r="F217" s="116">
        <f t="shared" ref="F217" si="60">ROUND(F$9*$A$217/1000*($F$19/$D$19)^F$10,0)</f>
        <v>1170</v>
      </c>
      <c r="G217" s="136"/>
    </row>
    <row r="218" spans="1:7" x14ac:dyDescent="0.25">
      <c r="A218" s="115">
        <v>2500</v>
      </c>
      <c r="B218" s="236"/>
      <c r="C218" s="238"/>
      <c r="D218" s="82"/>
      <c r="E218" s="116">
        <f t="shared" ref="E218:G218" si="61">ROUND(E$9*$A$218/1000*($F$19/$D$19)^E$10,0)</f>
        <v>576</v>
      </c>
      <c r="F218" s="90"/>
      <c r="G218" s="137">
        <f t="shared" si="61"/>
        <v>896</v>
      </c>
    </row>
    <row r="219" spans="1:7" x14ac:dyDescent="0.25">
      <c r="A219" s="115">
        <v>2520</v>
      </c>
      <c r="B219" s="236"/>
      <c r="C219" s="238"/>
      <c r="D219" s="86">
        <f>ROUND(D$9*$A$219/1000*($F$19/$D$19)^D$10,0)</f>
        <v>737</v>
      </c>
      <c r="E219" s="90"/>
      <c r="F219" s="116">
        <f t="shared" ref="F219" si="62">ROUND(F$9*$A$219/1000*($F$19/$D$19)^F$10,0)</f>
        <v>1189</v>
      </c>
      <c r="G219" s="136"/>
    </row>
    <row r="220" spans="1:7" x14ac:dyDescent="0.25">
      <c r="A220" s="115">
        <v>2560</v>
      </c>
      <c r="B220" s="236"/>
      <c r="C220" s="238"/>
      <c r="D220" s="86">
        <f>ROUND(D$9*$A$220/1000*($F$19/$D$19)^D$10,0)</f>
        <v>749</v>
      </c>
      <c r="E220" s="116">
        <f t="shared" ref="E220:G220" si="63">ROUND(E$9*$A$220/1000*($F$19/$D$19)^E$10,0)</f>
        <v>590</v>
      </c>
      <c r="F220" s="116">
        <f t="shared" si="63"/>
        <v>1208</v>
      </c>
      <c r="G220" s="137">
        <f t="shared" si="63"/>
        <v>917</v>
      </c>
    </row>
    <row r="221" spans="1:7" x14ac:dyDescent="0.25">
      <c r="A221" s="115">
        <v>2600</v>
      </c>
      <c r="B221" s="236"/>
      <c r="C221" s="238"/>
      <c r="D221" s="86">
        <f>ROUND(D$9*$A$221/1000*($F$19/$D$19)^D$10,0)</f>
        <v>760</v>
      </c>
      <c r="E221" s="90"/>
      <c r="F221" s="116">
        <f t="shared" ref="F221" si="64">ROUND(F$9*$A$221/1000*($F$19/$D$19)^F$10,0)</f>
        <v>1227</v>
      </c>
      <c r="G221" s="136"/>
    </row>
    <row r="222" spans="1:7" x14ac:dyDescent="0.25">
      <c r="A222" s="115">
        <v>2620</v>
      </c>
      <c r="B222" s="236"/>
      <c r="C222" s="238"/>
      <c r="D222" s="82"/>
      <c r="E222" s="116">
        <f t="shared" ref="E222:G222" si="65">ROUND(E$9*$A$222/1000*($F$19/$D$19)^E$10,0)</f>
        <v>604</v>
      </c>
      <c r="F222" s="90"/>
      <c r="G222" s="137">
        <f t="shared" si="65"/>
        <v>939</v>
      </c>
    </row>
    <row r="223" spans="1:7" x14ac:dyDescent="0.25">
      <c r="A223" s="115">
        <v>2640</v>
      </c>
      <c r="B223" s="236"/>
      <c r="C223" s="238"/>
      <c r="D223" s="86">
        <f>ROUND(D$9*$A$223/1000*($F$19/$D$19)^D$10,0)</f>
        <v>772</v>
      </c>
      <c r="E223" s="90"/>
      <c r="F223" s="116">
        <f t="shared" ref="F223" si="66">ROUND(F$9*$A$223/1000*($F$19/$D$19)^F$10,0)</f>
        <v>1246</v>
      </c>
      <c r="G223" s="136"/>
    </row>
    <row r="224" spans="1:7" x14ac:dyDescent="0.25">
      <c r="A224" s="115">
        <v>2680</v>
      </c>
      <c r="B224" s="236"/>
      <c r="C224" s="238"/>
      <c r="D224" s="86">
        <f>ROUND(D$9*$A$224/1000*($F$19/$D$19)^D$10,0)</f>
        <v>784</v>
      </c>
      <c r="E224" s="116">
        <f t="shared" ref="E224:G224" si="67">ROUND(E$9*$A$224/1000*($F$19/$D$19)^E$10,0)</f>
        <v>618</v>
      </c>
      <c r="F224" s="116">
        <f t="shared" si="67"/>
        <v>1264</v>
      </c>
      <c r="G224" s="137">
        <f t="shared" si="67"/>
        <v>960</v>
      </c>
    </row>
    <row r="225" spans="1:7" x14ac:dyDescent="0.25">
      <c r="A225" s="115">
        <v>2720</v>
      </c>
      <c r="B225" s="236"/>
      <c r="C225" s="238"/>
      <c r="D225" s="86">
        <f>ROUND(D$9*$A$225/1000*($F$19/$D$19)^D$10,0)</f>
        <v>795</v>
      </c>
      <c r="E225" s="90"/>
      <c r="F225" s="116">
        <f t="shared" ref="F225" si="68">ROUND(F$9*$A$225/1000*($F$19/$D$19)^F$10,0)</f>
        <v>1283</v>
      </c>
      <c r="G225" s="136"/>
    </row>
    <row r="226" spans="1:7" x14ac:dyDescent="0.25">
      <c r="A226" s="115">
        <v>2740</v>
      </c>
      <c r="B226" s="236"/>
      <c r="C226" s="238"/>
      <c r="D226" s="82"/>
      <c r="E226" s="116">
        <f t="shared" ref="E226:G226" si="69">ROUND(E$9*$A$226/1000*($F$19/$D$19)^E$10,0)</f>
        <v>632</v>
      </c>
      <c r="F226" s="90"/>
      <c r="G226" s="137">
        <f t="shared" si="69"/>
        <v>982</v>
      </c>
    </row>
    <row r="227" spans="1:7" x14ac:dyDescent="0.25">
      <c r="A227" s="115">
        <v>2760</v>
      </c>
      <c r="B227" s="236"/>
      <c r="C227" s="238"/>
      <c r="D227" s="86">
        <f>ROUND(D$9*$A$227/1000*($F$19/$D$19)^D$10,0)</f>
        <v>807</v>
      </c>
      <c r="E227" s="90"/>
      <c r="F227" s="116">
        <f t="shared" ref="F227" si="70">ROUND(F$9*$A$227/1000*($F$19/$D$19)^F$10,0)</f>
        <v>1302</v>
      </c>
      <c r="G227" s="136"/>
    </row>
    <row r="228" spans="1:7" x14ac:dyDescent="0.25">
      <c r="A228" s="115">
        <v>2800</v>
      </c>
      <c r="B228" s="236"/>
      <c r="C228" s="238"/>
      <c r="D228" s="86">
        <f>ROUND(D$9*$A$228/1000*($F$19/$D$19)^D$10,0)</f>
        <v>819</v>
      </c>
      <c r="E228" s="116">
        <f t="shared" ref="E228:G228" si="71">ROUND(E$9*$A$228/1000*($F$19/$D$19)^E$10,0)</f>
        <v>645</v>
      </c>
      <c r="F228" s="116">
        <f t="shared" si="71"/>
        <v>1321</v>
      </c>
      <c r="G228" s="137">
        <f t="shared" si="71"/>
        <v>1003</v>
      </c>
    </row>
    <row r="229" spans="1:7" x14ac:dyDescent="0.25">
      <c r="A229" s="115">
        <v>2840</v>
      </c>
      <c r="B229" s="236"/>
      <c r="C229" s="238"/>
      <c r="D229" s="86">
        <f>ROUND(D$9*$A$229/1000*($F$19/$D$19)^D$10,0)</f>
        <v>830</v>
      </c>
      <c r="E229" s="90"/>
      <c r="F229" s="116">
        <f t="shared" ref="F229" si="72">ROUND(F$9*$A$229/1000*($F$19/$D$19)^F$10,0)</f>
        <v>1340</v>
      </c>
      <c r="G229" s="136"/>
    </row>
    <row r="230" spans="1:7" x14ac:dyDescent="0.25">
      <c r="A230" s="115">
        <v>2860</v>
      </c>
      <c r="B230" s="236"/>
      <c r="C230" s="238"/>
      <c r="D230" s="82"/>
      <c r="E230" s="116">
        <f t="shared" ref="E230:G230" si="73">ROUND(E$9*$A$230/1000*($F$19/$D$19)^E$10,0)</f>
        <v>659</v>
      </c>
      <c r="F230" s="90"/>
      <c r="G230" s="137">
        <f t="shared" si="73"/>
        <v>1025</v>
      </c>
    </row>
    <row r="231" spans="1:7" x14ac:dyDescent="0.25">
      <c r="A231" s="115">
        <v>2880</v>
      </c>
      <c r="B231" s="236"/>
      <c r="C231" s="238"/>
      <c r="D231" s="86">
        <f>ROUND(D$9*$A$231/1000*($F$19/$D$19)^D$10,0)</f>
        <v>842</v>
      </c>
      <c r="E231" s="90"/>
      <c r="F231" s="116">
        <f t="shared" ref="F231" si="74">ROUND(F$9*$A$231/1000*($F$19/$D$19)^F$10,0)</f>
        <v>1359</v>
      </c>
      <c r="G231" s="136"/>
    </row>
    <row r="232" spans="1:7" x14ac:dyDescent="0.25">
      <c r="A232" s="115">
        <v>2920</v>
      </c>
      <c r="B232" s="236"/>
      <c r="C232" s="238"/>
      <c r="D232" s="86">
        <f>ROUND(D$9*$A$232/1000*($F$19/$D$19)^D$10,0)</f>
        <v>854</v>
      </c>
      <c r="E232" s="116">
        <f t="shared" ref="E232:G232" si="75">ROUND(E$9*$A$232/1000*($F$19/$D$19)^E$10,0)</f>
        <v>673</v>
      </c>
      <c r="F232" s="116">
        <f t="shared" si="75"/>
        <v>1378</v>
      </c>
      <c r="G232" s="137">
        <f t="shared" si="75"/>
        <v>1046</v>
      </c>
    </row>
    <row r="233" spans="1:7" x14ac:dyDescent="0.25">
      <c r="A233" s="115">
        <v>2960</v>
      </c>
      <c r="B233" s="236"/>
      <c r="C233" s="238"/>
      <c r="D233" s="86">
        <f>ROUND(D$9*$A$233/1000*($F$19/$D$19)^D$10,0)</f>
        <v>866</v>
      </c>
      <c r="E233" s="90"/>
      <c r="F233" s="116">
        <f t="shared" ref="F233" si="76">ROUND(F$9*$A$233/1000*($F$19/$D$19)^F$10,0)</f>
        <v>1397</v>
      </c>
      <c r="G233" s="136"/>
    </row>
    <row r="234" spans="1:7" x14ac:dyDescent="0.25">
      <c r="A234" s="117">
        <v>2980</v>
      </c>
      <c r="B234" s="241"/>
      <c r="C234" s="242"/>
      <c r="D234" s="82"/>
      <c r="E234" s="116">
        <f t="shared" ref="E234:G234" si="77">ROUND(E$9*$A$234/1000*($F$19/$D$19)^E$10,0)</f>
        <v>687</v>
      </c>
      <c r="F234" s="90"/>
      <c r="G234" s="137">
        <f t="shared" si="77"/>
        <v>1068</v>
      </c>
    </row>
    <row r="235" spans="1:7" ht="15.75" thickBot="1" x14ac:dyDescent="0.3">
      <c r="A235" s="118">
        <v>3000</v>
      </c>
      <c r="B235" s="253"/>
      <c r="C235" s="254"/>
      <c r="D235" s="97">
        <f>ROUND(D$9*$A$235/1000*($F$19/$D$19)^D$10,0)</f>
        <v>877</v>
      </c>
      <c r="E235" s="119"/>
      <c r="F235" s="120">
        <f t="shared" ref="F235" si="78">ROUND(F$9*$A$235/1000*($F$19/$D$19)^F$10,0)</f>
        <v>1415</v>
      </c>
      <c r="G235" s="140"/>
    </row>
    <row r="238" spans="1:7" ht="15.75" thickBot="1" x14ac:dyDescent="0.3">
      <c r="A238" s="49" t="s">
        <v>24</v>
      </c>
    </row>
    <row r="239" spans="1:7" x14ac:dyDescent="0.25">
      <c r="A239" s="121" t="s">
        <v>30</v>
      </c>
      <c r="B239" s="255"/>
      <c r="C239" s="256"/>
      <c r="D239" s="252" t="s">
        <v>16</v>
      </c>
      <c r="E239" s="243"/>
      <c r="F239" s="243" t="s">
        <v>17</v>
      </c>
      <c r="G239" s="244"/>
    </row>
    <row r="240" spans="1:7" x14ac:dyDescent="0.25">
      <c r="A240" s="122" t="s">
        <v>3</v>
      </c>
      <c r="B240" s="245"/>
      <c r="C240" s="246"/>
      <c r="D240" s="247">
        <v>300</v>
      </c>
      <c r="E240" s="248"/>
      <c r="F240" s="248"/>
      <c r="G240" s="249"/>
    </row>
    <row r="241" spans="1:7" ht="15.75" thickBot="1" x14ac:dyDescent="0.3">
      <c r="A241" s="123" t="s">
        <v>2</v>
      </c>
      <c r="B241" s="250"/>
      <c r="C241" s="251"/>
      <c r="D241" s="124">
        <v>40</v>
      </c>
      <c r="E241" s="125">
        <v>60</v>
      </c>
      <c r="F241" s="125">
        <v>40</v>
      </c>
      <c r="G241" s="126">
        <v>60</v>
      </c>
    </row>
    <row r="242" spans="1:7" ht="15.75" thickBot="1" x14ac:dyDescent="0.3">
      <c r="A242" s="127" t="s">
        <v>31</v>
      </c>
      <c r="B242" s="128"/>
      <c r="C242" s="129"/>
      <c r="D242" s="130"/>
      <c r="E242" s="131"/>
      <c r="F242" s="131"/>
      <c r="G242" s="132"/>
    </row>
    <row r="243" spans="1:7" x14ac:dyDescent="0.25">
      <c r="A243" s="133">
        <v>80</v>
      </c>
      <c r="B243" s="252"/>
      <c r="C243" s="244"/>
      <c r="D243" s="77">
        <f>D31*$G$16</f>
        <v>163.77600000000001</v>
      </c>
      <c r="E243" s="78"/>
      <c r="F243" s="79">
        <f>F31*$G$16</f>
        <v>262.72399999999999</v>
      </c>
      <c r="G243" s="80"/>
    </row>
    <row r="244" spans="1:7" x14ac:dyDescent="0.25">
      <c r="A244" s="134">
        <v>100</v>
      </c>
      <c r="B244" s="247"/>
      <c r="C244" s="249"/>
      <c r="D244" s="82"/>
      <c r="E244" s="83">
        <f>E32*$G$16</f>
        <v>160.364</v>
      </c>
      <c r="F244" s="84"/>
      <c r="G244" s="85">
        <f>G32*$G$16</f>
        <v>249.07599999999999</v>
      </c>
    </row>
    <row r="245" spans="1:7" x14ac:dyDescent="0.25">
      <c r="A245" s="134">
        <v>120</v>
      </c>
      <c r="B245" s="247"/>
      <c r="C245" s="249"/>
      <c r="D245" s="86">
        <f>D33*$G$16</f>
        <v>242.25199999999998</v>
      </c>
      <c r="E245" s="84"/>
      <c r="F245" s="83">
        <f>F33*$G$16</f>
        <v>392.38</v>
      </c>
      <c r="G245" s="87"/>
    </row>
    <row r="246" spans="1:7" x14ac:dyDescent="0.25">
      <c r="A246" s="134">
        <v>160</v>
      </c>
      <c r="B246" s="247"/>
      <c r="C246" s="249"/>
      <c r="D246" s="86">
        <f>D34*$G$16</f>
        <v>324.14</v>
      </c>
      <c r="E246" s="83">
        <f>E34*$G$16</f>
        <v>255.9</v>
      </c>
      <c r="F246" s="83">
        <f>F34*$G$16</f>
        <v>525.44799999999998</v>
      </c>
      <c r="G246" s="85">
        <f>G34*$G$16</f>
        <v>399.20400000000001</v>
      </c>
    </row>
    <row r="247" spans="1:7" x14ac:dyDescent="0.25">
      <c r="A247" s="134">
        <v>200</v>
      </c>
      <c r="B247" s="247"/>
      <c r="C247" s="249"/>
      <c r="D247" s="86">
        <f>D35*$G$16</f>
        <v>406.02799999999996</v>
      </c>
      <c r="E247" s="84"/>
      <c r="F247" s="83">
        <f>F35*$G$16</f>
        <v>655.10400000000004</v>
      </c>
      <c r="G247" s="87"/>
    </row>
    <row r="248" spans="1:7" x14ac:dyDescent="0.25">
      <c r="A248" s="134">
        <v>220</v>
      </c>
      <c r="B248" s="247"/>
      <c r="C248" s="249"/>
      <c r="D248" s="82"/>
      <c r="E248" s="83">
        <f>E36*$G$16</f>
        <v>351.43599999999998</v>
      </c>
      <c r="F248" s="84"/>
      <c r="G248" s="85">
        <f>G36*$G$16</f>
        <v>545.91999999999996</v>
      </c>
    </row>
    <row r="249" spans="1:7" x14ac:dyDescent="0.25">
      <c r="A249" s="134">
        <v>240</v>
      </c>
      <c r="B249" s="247"/>
      <c r="C249" s="249"/>
      <c r="D249" s="86">
        <f>D37*$G$16</f>
        <v>487.916</v>
      </c>
      <c r="E249" s="84"/>
      <c r="F249" s="83">
        <f>F37*$G$16</f>
        <v>784.76</v>
      </c>
      <c r="G249" s="87"/>
    </row>
    <row r="250" spans="1:7" x14ac:dyDescent="0.25">
      <c r="A250" s="134">
        <v>280</v>
      </c>
      <c r="B250" s="247"/>
      <c r="C250" s="249"/>
      <c r="D250" s="86">
        <f>D38*$G$16</f>
        <v>569.80399999999997</v>
      </c>
      <c r="E250" s="83">
        <f>E38*$G$16</f>
        <v>446.97199999999998</v>
      </c>
      <c r="F250" s="83">
        <f>F38*$G$16</f>
        <v>917.82799999999997</v>
      </c>
      <c r="G250" s="85">
        <f>G38*$G$16</f>
        <v>696.048</v>
      </c>
    </row>
    <row r="251" spans="1:7" x14ac:dyDescent="0.25">
      <c r="A251" s="134">
        <v>320</v>
      </c>
      <c r="B251" s="247"/>
      <c r="C251" s="249"/>
      <c r="D251" s="86">
        <f>D39*$G$16</f>
        <v>648.28</v>
      </c>
      <c r="E251" s="84"/>
      <c r="F251" s="83">
        <f>F39*$G$16</f>
        <v>1047.4839999999999</v>
      </c>
      <c r="G251" s="87"/>
    </row>
    <row r="252" spans="1:7" x14ac:dyDescent="0.25">
      <c r="A252" s="134">
        <v>340</v>
      </c>
      <c r="B252" s="247"/>
      <c r="C252" s="249"/>
      <c r="D252" s="82"/>
      <c r="E252" s="83">
        <f>E40*$G$16</f>
        <v>542.50800000000004</v>
      </c>
      <c r="F252" s="84"/>
      <c r="G252" s="85">
        <f>G40*$G$16</f>
        <v>846.17599999999993</v>
      </c>
    </row>
    <row r="253" spans="1:7" x14ac:dyDescent="0.25">
      <c r="A253" s="134">
        <v>360</v>
      </c>
      <c r="B253" s="247"/>
      <c r="C253" s="249"/>
      <c r="D253" s="86">
        <f>D41*$G$16</f>
        <v>730.16800000000001</v>
      </c>
      <c r="E253" s="84"/>
      <c r="F253" s="83">
        <f>F41*$G$16</f>
        <v>1180.5519999999999</v>
      </c>
      <c r="G253" s="87"/>
    </row>
    <row r="254" spans="1:7" x14ac:dyDescent="0.25">
      <c r="A254" s="134">
        <v>400</v>
      </c>
      <c r="B254" s="247"/>
      <c r="C254" s="249"/>
      <c r="D254" s="86">
        <f>D42*$G$16</f>
        <v>812.05599999999993</v>
      </c>
      <c r="E254" s="83">
        <f>E42*$G$16</f>
        <v>641.45600000000002</v>
      </c>
      <c r="F254" s="83">
        <f>F42*$G$16</f>
        <v>1310.2080000000001</v>
      </c>
      <c r="G254" s="85">
        <f>G42*$G$16</f>
        <v>996.30399999999997</v>
      </c>
    </row>
    <row r="255" spans="1:7" x14ac:dyDescent="0.25">
      <c r="A255" s="134">
        <v>440</v>
      </c>
      <c r="B255" s="247"/>
      <c r="C255" s="249"/>
      <c r="D255" s="86">
        <f>D43*$G$16</f>
        <v>893.94399999999996</v>
      </c>
      <c r="E255" s="84"/>
      <c r="F255" s="83">
        <f>F43*$G$16</f>
        <v>1439.864</v>
      </c>
      <c r="G255" s="87"/>
    </row>
    <row r="256" spans="1:7" x14ac:dyDescent="0.25">
      <c r="A256" s="134">
        <v>460</v>
      </c>
      <c r="B256" s="247"/>
      <c r="C256" s="249"/>
      <c r="D256" s="82"/>
      <c r="E256" s="83">
        <f>E44*$G$16</f>
        <v>736.99199999999996</v>
      </c>
      <c r="F256" s="84"/>
      <c r="G256" s="85">
        <f>G44*$G$16</f>
        <v>1143.02</v>
      </c>
    </row>
    <row r="257" spans="1:7" x14ac:dyDescent="0.25">
      <c r="A257" s="134">
        <v>480</v>
      </c>
      <c r="B257" s="247"/>
      <c r="C257" s="249"/>
      <c r="D257" s="86">
        <f>D45*$G$16</f>
        <v>975.83199999999999</v>
      </c>
      <c r="E257" s="84"/>
      <c r="F257" s="83">
        <f>F45*$G$16</f>
        <v>1572.932</v>
      </c>
      <c r="G257" s="87"/>
    </row>
    <row r="258" spans="1:7" x14ac:dyDescent="0.25">
      <c r="A258" s="134">
        <v>520</v>
      </c>
      <c r="B258" s="247"/>
      <c r="C258" s="249"/>
      <c r="D258" s="86">
        <f>D46*$G$16</f>
        <v>1054.308</v>
      </c>
      <c r="E258" s="83">
        <f>E46*$G$16</f>
        <v>832.52800000000002</v>
      </c>
      <c r="F258" s="83">
        <f>F46*$G$16</f>
        <v>1702.588</v>
      </c>
      <c r="G258" s="85">
        <f>G46*$G$16</f>
        <v>1293.1479999999999</v>
      </c>
    </row>
    <row r="259" spans="1:7" x14ac:dyDescent="0.25">
      <c r="A259" s="134">
        <v>560</v>
      </c>
      <c r="B259" s="247"/>
      <c r="C259" s="249"/>
      <c r="D259" s="86">
        <f>D47*$G$16</f>
        <v>1136.1959999999999</v>
      </c>
      <c r="E259" s="84"/>
      <c r="F259" s="83">
        <f>F47*$G$16</f>
        <v>1835.6559999999999</v>
      </c>
      <c r="G259" s="87"/>
    </row>
    <row r="260" spans="1:7" x14ac:dyDescent="0.25">
      <c r="A260" s="134">
        <v>580</v>
      </c>
      <c r="B260" s="247"/>
      <c r="C260" s="249"/>
      <c r="D260" s="82"/>
      <c r="E260" s="83">
        <f>E48*$G$16</f>
        <v>928.06399999999996</v>
      </c>
      <c r="F260" s="84"/>
      <c r="G260" s="85">
        <f>G48*$G$16</f>
        <v>1443.2760000000001</v>
      </c>
    </row>
    <row r="261" spans="1:7" x14ac:dyDescent="0.25">
      <c r="A261" s="134">
        <v>600</v>
      </c>
      <c r="B261" s="247"/>
      <c r="C261" s="249"/>
      <c r="D261" s="86">
        <f>D49*$G$16</f>
        <v>1218.0840000000001</v>
      </c>
      <c r="E261" s="84"/>
      <c r="F261" s="83">
        <f>F49*$G$16</f>
        <v>1965.3119999999999</v>
      </c>
      <c r="G261" s="87"/>
    </row>
    <row r="262" spans="1:7" x14ac:dyDescent="0.25">
      <c r="A262" s="134">
        <v>640</v>
      </c>
      <c r="B262" s="247"/>
      <c r="C262" s="249"/>
      <c r="D262" s="86">
        <f>D50*$G$16</f>
        <v>1299.972</v>
      </c>
      <c r="E262" s="83">
        <f>E50*$G$16</f>
        <v>1023.6</v>
      </c>
      <c r="F262" s="83">
        <f>F50*$G$16</f>
        <v>2094.9679999999998</v>
      </c>
      <c r="G262" s="85">
        <f>G50*$G$16</f>
        <v>1593.404</v>
      </c>
    </row>
    <row r="263" spans="1:7" x14ac:dyDescent="0.25">
      <c r="A263" s="134">
        <v>680</v>
      </c>
      <c r="B263" s="247"/>
      <c r="C263" s="249"/>
      <c r="D263" s="86">
        <f>D51*$G$16</f>
        <v>1381.86</v>
      </c>
      <c r="E263" s="84"/>
      <c r="F263" s="83">
        <f>F51*$G$16</f>
        <v>2228.0360000000001</v>
      </c>
      <c r="G263" s="87"/>
    </row>
    <row r="264" spans="1:7" x14ac:dyDescent="0.25">
      <c r="A264" s="134">
        <v>700</v>
      </c>
      <c r="B264" s="247"/>
      <c r="C264" s="249"/>
      <c r="D264" s="82"/>
      <c r="E264" s="83">
        <f>E52*$G$16</f>
        <v>1119.136</v>
      </c>
      <c r="F264" s="84"/>
      <c r="G264" s="85">
        <f>G52*$G$16</f>
        <v>1740.12</v>
      </c>
    </row>
    <row r="265" spans="1:7" x14ac:dyDescent="0.25">
      <c r="A265" s="134">
        <v>720</v>
      </c>
      <c r="B265" s="247"/>
      <c r="C265" s="249"/>
      <c r="D265" s="86">
        <f>D53*$G$16</f>
        <v>1460.336</v>
      </c>
      <c r="E265" s="84"/>
      <c r="F265" s="83">
        <f>F53*$G$16</f>
        <v>2357.692</v>
      </c>
      <c r="G265" s="87"/>
    </row>
    <row r="266" spans="1:7" x14ac:dyDescent="0.25">
      <c r="A266" s="134">
        <v>760</v>
      </c>
      <c r="B266" s="247"/>
      <c r="C266" s="249"/>
      <c r="D266" s="86">
        <f>D54*$G$16</f>
        <v>1542.2239999999999</v>
      </c>
      <c r="E266" s="83">
        <f>E54*$G$16</f>
        <v>1214.672</v>
      </c>
      <c r="F266" s="83">
        <f>F54*$G$16</f>
        <v>2490.7599999999998</v>
      </c>
      <c r="G266" s="85">
        <f>G54*$G$16</f>
        <v>1890.248</v>
      </c>
    </row>
    <row r="267" spans="1:7" x14ac:dyDescent="0.25">
      <c r="A267" s="134">
        <v>800</v>
      </c>
      <c r="B267" s="247"/>
      <c r="C267" s="249"/>
      <c r="D267" s="86">
        <f>D55*$G$16</f>
        <v>1624.1119999999999</v>
      </c>
      <c r="E267" s="84"/>
      <c r="F267" s="83">
        <f>F55*$G$16</f>
        <v>2620.4160000000002</v>
      </c>
      <c r="G267" s="87"/>
    </row>
    <row r="268" spans="1:7" x14ac:dyDescent="0.25">
      <c r="A268" s="134">
        <v>820</v>
      </c>
      <c r="B268" s="247"/>
      <c r="C268" s="249"/>
      <c r="D268" s="82"/>
      <c r="E268" s="83">
        <f>E56*$G$16</f>
        <v>1313.62</v>
      </c>
      <c r="F268" s="84"/>
      <c r="G268" s="85">
        <f>G56*$G$16</f>
        <v>2040.376</v>
      </c>
    </row>
    <row r="269" spans="1:7" x14ac:dyDescent="0.25">
      <c r="A269" s="134">
        <v>840</v>
      </c>
      <c r="B269" s="247"/>
      <c r="C269" s="249"/>
      <c r="D269" s="86">
        <f>D57*$G$16</f>
        <v>1706</v>
      </c>
      <c r="E269" s="84"/>
      <c r="F269" s="83">
        <f>F57*$G$16</f>
        <v>2750.0720000000001</v>
      </c>
      <c r="G269" s="87"/>
    </row>
    <row r="270" spans="1:7" x14ac:dyDescent="0.25">
      <c r="A270" s="134">
        <v>880</v>
      </c>
      <c r="B270" s="247"/>
      <c r="C270" s="249"/>
      <c r="D270" s="86">
        <f>D58*$G$16</f>
        <v>1787.8879999999999</v>
      </c>
      <c r="E270" s="83">
        <f>E58*$G$16</f>
        <v>1409.1559999999999</v>
      </c>
      <c r="F270" s="83">
        <f>F58*$G$16</f>
        <v>2883.14</v>
      </c>
      <c r="G270" s="85">
        <f>G58*$G$16</f>
        <v>2190.5039999999999</v>
      </c>
    </row>
    <row r="271" spans="1:7" x14ac:dyDescent="0.25">
      <c r="A271" s="134">
        <v>920</v>
      </c>
      <c r="B271" s="247"/>
      <c r="C271" s="249"/>
      <c r="D271" s="86">
        <f>D59*$G$16</f>
        <v>1866.364</v>
      </c>
      <c r="E271" s="84"/>
      <c r="F271" s="83">
        <f>F59*$G$16</f>
        <v>3012.7959999999998</v>
      </c>
      <c r="G271" s="87"/>
    </row>
    <row r="272" spans="1:7" x14ac:dyDescent="0.25">
      <c r="A272" s="134">
        <v>940</v>
      </c>
      <c r="B272" s="247"/>
      <c r="C272" s="249"/>
      <c r="D272" s="82"/>
      <c r="E272" s="83">
        <f>E60*$G$16</f>
        <v>1504.692</v>
      </c>
      <c r="F272" s="84"/>
      <c r="G272" s="85">
        <f>G60*$G$16</f>
        <v>2337.2199999999998</v>
      </c>
    </row>
    <row r="273" spans="1:7" x14ac:dyDescent="0.25">
      <c r="A273" s="134">
        <v>960</v>
      </c>
      <c r="B273" s="247"/>
      <c r="C273" s="249"/>
      <c r="D273" s="86">
        <f>D61*$G$16</f>
        <v>1948.252</v>
      </c>
      <c r="E273" s="84"/>
      <c r="F273" s="83">
        <f>F61*$G$16</f>
        <v>3145.864</v>
      </c>
      <c r="G273" s="87"/>
    </row>
    <row r="274" spans="1:7" x14ac:dyDescent="0.25">
      <c r="A274" s="134">
        <v>1000</v>
      </c>
      <c r="B274" s="247"/>
      <c r="C274" s="249"/>
      <c r="D274" s="86">
        <f>D62*$G$16</f>
        <v>2030.1399999999999</v>
      </c>
      <c r="E274" s="83">
        <f>E62*$G$16</f>
        <v>1600.2280000000001</v>
      </c>
      <c r="F274" s="83">
        <f>F62*$G$16</f>
        <v>3275.52</v>
      </c>
      <c r="G274" s="85">
        <f>G62*$G$16</f>
        <v>2487.348</v>
      </c>
    </row>
    <row r="275" spans="1:7" x14ac:dyDescent="0.25">
      <c r="A275" s="134">
        <v>1040</v>
      </c>
      <c r="B275" s="247"/>
      <c r="C275" s="249"/>
      <c r="D275" s="86">
        <f>D63*$G$16</f>
        <v>2112.0279999999998</v>
      </c>
      <c r="E275" s="84"/>
      <c r="F275" s="83">
        <f>F63*$G$16</f>
        <v>3405.1759999999999</v>
      </c>
      <c r="G275" s="87"/>
    </row>
    <row r="276" spans="1:7" x14ac:dyDescent="0.25">
      <c r="A276" s="134">
        <v>1060</v>
      </c>
      <c r="B276" s="247"/>
      <c r="C276" s="249"/>
      <c r="D276" s="82"/>
      <c r="E276" s="83">
        <f>E64*$G$16</f>
        <v>1695.7639999999999</v>
      </c>
      <c r="F276" s="84"/>
      <c r="G276" s="85">
        <f>G64*$G$16</f>
        <v>2637.4760000000001</v>
      </c>
    </row>
    <row r="277" spans="1:7" x14ac:dyDescent="0.25">
      <c r="A277" s="134">
        <v>1080</v>
      </c>
      <c r="B277" s="247"/>
      <c r="C277" s="249"/>
      <c r="D277" s="86">
        <f>D65*$G$16</f>
        <v>2193.9160000000002</v>
      </c>
      <c r="E277" s="84"/>
      <c r="F277" s="83">
        <f>F65*$G$16</f>
        <v>3538.2440000000001</v>
      </c>
      <c r="G277" s="87"/>
    </row>
    <row r="278" spans="1:7" x14ac:dyDescent="0.25">
      <c r="A278" s="134">
        <v>1120</v>
      </c>
      <c r="B278" s="247"/>
      <c r="C278" s="249"/>
      <c r="D278" s="86">
        <f>D66*$G$16</f>
        <v>2272.3919999999998</v>
      </c>
      <c r="E278" s="83">
        <f>E66*$G$16</f>
        <v>1791.3</v>
      </c>
      <c r="F278" s="83">
        <f>F66*$G$16</f>
        <v>3667.9</v>
      </c>
      <c r="G278" s="85">
        <f>G66*$G$16</f>
        <v>2784.192</v>
      </c>
    </row>
    <row r="279" spans="1:7" x14ac:dyDescent="0.25">
      <c r="A279" s="134">
        <v>1160</v>
      </c>
      <c r="B279" s="247"/>
      <c r="C279" s="249"/>
      <c r="D279" s="86">
        <f>D67*$G$16</f>
        <v>2354.2799999999997</v>
      </c>
      <c r="E279" s="84"/>
      <c r="F279" s="83">
        <f>F67*$G$16</f>
        <v>3800.9679999999998</v>
      </c>
      <c r="G279" s="87"/>
    </row>
    <row r="280" spans="1:7" x14ac:dyDescent="0.25">
      <c r="A280" s="134">
        <v>1180</v>
      </c>
      <c r="B280" s="247"/>
      <c r="C280" s="249"/>
      <c r="D280" s="82"/>
      <c r="E280" s="83">
        <f>E68*$G$16</f>
        <v>1886.836</v>
      </c>
      <c r="F280" s="84"/>
      <c r="G280" s="85">
        <f>G68*$G$16</f>
        <v>2934.3199999999997</v>
      </c>
    </row>
    <row r="281" spans="1:7" x14ac:dyDescent="0.25">
      <c r="A281" s="135">
        <v>1200</v>
      </c>
      <c r="B281" s="247"/>
      <c r="C281" s="249"/>
      <c r="D281" s="86">
        <f>D69*$G$16</f>
        <v>2436.1680000000001</v>
      </c>
      <c r="E281" s="84"/>
      <c r="F281" s="83">
        <f>F69*$G$16</f>
        <v>3930.6239999999998</v>
      </c>
      <c r="G281" s="87"/>
    </row>
    <row r="282" spans="1:7" x14ac:dyDescent="0.25">
      <c r="A282" s="135">
        <v>1240</v>
      </c>
      <c r="B282" s="247"/>
      <c r="C282" s="249"/>
      <c r="D282" s="86">
        <f>D70*$G$16</f>
        <v>2518.056</v>
      </c>
      <c r="E282" s="83">
        <f>E70*$G$16</f>
        <v>1985.7839999999999</v>
      </c>
      <c r="F282" s="83">
        <f>F70*$G$16</f>
        <v>4060.2799999999997</v>
      </c>
      <c r="G282" s="85">
        <f>G70*$G$16</f>
        <v>3084.4479999999999</v>
      </c>
    </row>
    <row r="283" spans="1:7" x14ac:dyDescent="0.25">
      <c r="A283" s="135">
        <v>1280</v>
      </c>
      <c r="B283" s="247"/>
      <c r="C283" s="249"/>
      <c r="D283" s="86">
        <f>D71*$G$16</f>
        <v>2599.944</v>
      </c>
      <c r="E283" s="84"/>
      <c r="F283" s="83">
        <f>F71*$G$16</f>
        <v>4193.348</v>
      </c>
      <c r="G283" s="87"/>
    </row>
    <row r="284" spans="1:7" x14ac:dyDescent="0.25">
      <c r="A284" s="135">
        <v>1300</v>
      </c>
      <c r="B284" s="247"/>
      <c r="C284" s="249"/>
      <c r="D284" s="82"/>
      <c r="E284" s="83">
        <f>E72*$G$16</f>
        <v>2081.3200000000002</v>
      </c>
      <c r="F284" s="84"/>
      <c r="G284" s="85">
        <f>G72*$G$16</f>
        <v>3234.576</v>
      </c>
    </row>
    <row r="285" spans="1:7" x14ac:dyDescent="0.25">
      <c r="A285" s="135">
        <v>1320</v>
      </c>
      <c r="B285" s="247"/>
      <c r="C285" s="249"/>
      <c r="D285" s="86">
        <f>D73*$G$16</f>
        <v>2678.42</v>
      </c>
      <c r="E285" s="84"/>
      <c r="F285" s="83">
        <f>F73*$G$16</f>
        <v>4323.0039999999999</v>
      </c>
      <c r="G285" s="87"/>
    </row>
    <row r="286" spans="1:7" x14ac:dyDescent="0.25">
      <c r="A286" s="135">
        <v>1360</v>
      </c>
      <c r="B286" s="247"/>
      <c r="C286" s="249"/>
      <c r="D286" s="86">
        <f>D74*$G$16</f>
        <v>2760.308</v>
      </c>
      <c r="E286" s="83">
        <f>E74*$G$16</f>
        <v>2176.8559999999998</v>
      </c>
      <c r="F286" s="83">
        <f>F74*$G$16</f>
        <v>4456.0720000000001</v>
      </c>
      <c r="G286" s="85">
        <f>G74*$G$16</f>
        <v>3381.2919999999999</v>
      </c>
    </row>
    <row r="287" spans="1:7" x14ac:dyDescent="0.25">
      <c r="A287" s="135">
        <v>1400</v>
      </c>
      <c r="B287" s="247"/>
      <c r="C287" s="249"/>
      <c r="D287" s="86">
        <f>D75*$G$16</f>
        <v>2842.1959999999999</v>
      </c>
      <c r="E287" s="84"/>
      <c r="F287" s="83">
        <f>F75*$G$16</f>
        <v>4585.7280000000001</v>
      </c>
      <c r="G287" s="87"/>
    </row>
    <row r="288" spans="1:7" x14ac:dyDescent="0.25">
      <c r="A288" s="135">
        <v>1420</v>
      </c>
      <c r="B288" s="247"/>
      <c r="C288" s="249"/>
      <c r="D288" s="82"/>
      <c r="E288" s="83">
        <f>E76*$G$16</f>
        <v>2272.3919999999998</v>
      </c>
      <c r="F288" s="84"/>
      <c r="G288" s="85">
        <f>G76*$G$16</f>
        <v>3531.42</v>
      </c>
    </row>
    <row r="289" spans="1:7" x14ac:dyDescent="0.25">
      <c r="A289" s="135">
        <v>1440</v>
      </c>
      <c r="B289" s="247"/>
      <c r="C289" s="249"/>
      <c r="D289" s="86">
        <f>D77*$G$16</f>
        <v>2924.0839999999998</v>
      </c>
      <c r="E289" s="84"/>
      <c r="F289" s="83">
        <f>F77*$G$16</f>
        <v>4715.384</v>
      </c>
      <c r="G289" s="87"/>
    </row>
    <row r="290" spans="1:7" x14ac:dyDescent="0.25">
      <c r="A290" s="135">
        <v>1480</v>
      </c>
      <c r="B290" s="247"/>
      <c r="C290" s="249"/>
      <c r="D290" s="86">
        <f>D78*$G$16</f>
        <v>3005.9719999999998</v>
      </c>
      <c r="E290" s="83">
        <f>E78*$G$16</f>
        <v>2367.9279999999999</v>
      </c>
      <c r="F290" s="83">
        <f>F78*$G$16</f>
        <v>4848.4520000000002</v>
      </c>
      <c r="G290" s="85">
        <f>G78*$G$16</f>
        <v>3681.5479999999998</v>
      </c>
    </row>
    <row r="291" spans="1:7" x14ac:dyDescent="0.25">
      <c r="A291" s="135">
        <v>1520</v>
      </c>
      <c r="B291" s="247"/>
      <c r="C291" s="249"/>
      <c r="D291" s="86">
        <f>D79*$G$16</f>
        <v>3084.4479999999999</v>
      </c>
      <c r="E291" s="84"/>
      <c r="F291" s="83">
        <f>F79*$G$16</f>
        <v>4978.1080000000002</v>
      </c>
      <c r="G291" s="87"/>
    </row>
    <row r="292" spans="1:7" x14ac:dyDescent="0.25">
      <c r="A292" s="135">
        <v>1540</v>
      </c>
      <c r="B292" s="247"/>
      <c r="C292" s="249"/>
      <c r="D292" s="82"/>
      <c r="E292" s="83">
        <f>E80*$G$16</f>
        <v>2463.4639999999999</v>
      </c>
      <c r="F292" s="84"/>
      <c r="G292" s="85">
        <f>G80*$G$16</f>
        <v>3831.6759999999999</v>
      </c>
    </row>
    <row r="293" spans="1:7" x14ac:dyDescent="0.25">
      <c r="A293" s="135">
        <v>1560</v>
      </c>
      <c r="B293" s="247"/>
      <c r="C293" s="249"/>
      <c r="D293" s="86">
        <f>D81*$G$16</f>
        <v>3166.3359999999998</v>
      </c>
      <c r="E293" s="84"/>
      <c r="F293" s="83">
        <f>F81*$G$16</f>
        <v>5111.1759999999995</v>
      </c>
      <c r="G293" s="87"/>
    </row>
    <row r="294" spans="1:7" x14ac:dyDescent="0.25">
      <c r="A294" s="135">
        <v>1600</v>
      </c>
      <c r="B294" s="247"/>
      <c r="C294" s="249"/>
      <c r="D294" s="86">
        <f>D82*$G$16</f>
        <v>3248.2239999999997</v>
      </c>
      <c r="E294" s="83">
        <f>E82*$G$16</f>
        <v>2559</v>
      </c>
      <c r="F294" s="83">
        <f>F82*$G$16</f>
        <v>5240.8320000000003</v>
      </c>
      <c r="G294" s="85">
        <f>G82*$G$16</f>
        <v>3978.3919999999998</v>
      </c>
    </row>
    <row r="295" spans="1:7" x14ac:dyDescent="0.25">
      <c r="A295" s="135">
        <v>1640</v>
      </c>
      <c r="B295" s="247"/>
      <c r="C295" s="249"/>
      <c r="D295" s="86">
        <f>D83*$G$16</f>
        <v>3330.1120000000001</v>
      </c>
      <c r="E295" s="84"/>
      <c r="F295" s="83">
        <f>F83*$G$16</f>
        <v>5370.4880000000003</v>
      </c>
      <c r="G295" s="87"/>
    </row>
    <row r="296" spans="1:7" x14ac:dyDescent="0.25">
      <c r="A296" s="135">
        <v>1660</v>
      </c>
      <c r="B296" s="247"/>
      <c r="C296" s="249"/>
      <c r="D296" s="82"/>
      <c r="E296" s="83">
        <f>E84*$G$16</f>
        <v>2657.9479999999999</v>
      </c>
      <c r="F296" s="84"/>
      <c r="G296" s="85">
        <f>G84*$G$16</f>
        <v>4128.5199999999995</v>
      </c>
    </row>
    <row r="297" spans="1:7" x14ac:dyDescent="0.25">
      <c r="A297" s="135">
        <v>1680</v>
      </c>
      <c r="B297" s="247"/>
      <c r="C297" s="249"/>
      <c r="D297" s="86">
        <f>D85*$G$16</f>
        <v>3412</v>
      </c>
      <c r="E297" s="84"/>
      <c r="F297" s="83">
        <f>F85*$G$16</f>
        <v>5503.5559999999996</v>
      </c>
      <c r="G297" s="87"/>
    </row>
    <row r="298" spans="1:7" x14ac:dyDescent="0.25">
      <c r="A298" s="135">
        <v>1720</v>
      </c>
      <c r="B298" s="247"/>
      <c r="C298" s="249"/>
      <c r="D298" s="86">
        <f>D86*$G$16</f>
        <v>3490.4760000000001</v>
      </c>
      <c r="E298" s="83">
        <f>E86*$G$16</f>
        <v>2753.4839999999999</v>
      </c>
      <c r="F298" s="83">
        <f>F86*$G$16</f>
        <v>5633.2119999999995</v>
      </c>
      <c r="G298" s="85">
        <f>G86*$G$16</f>
        <v>4278.6480000000001</v>
      </c>
    </row>
    <row r="299" spans="1:7" x14ac:dyDescent="0.25">
      <c r="A299" s="135">
        <v>1760</v>
      </c>
      <c r="B299" s="247"/>
      <c r="C299" s="249"/>
      <c r="D299" s="86">
        <f>D87*$G$16</f>
        <v>3572.364</v>
      </c>
      <c r="E299" s="84"/>
      <c r="F299" s="83">
        <f>F87*$G$16</f>
        <v>5766.28</v>
      </c>
      <c r="G299" s="87"/>
    </row>
    <row r="300" spans="1:7" x14ac:dyDescent="0.25">
      <c r="A300" s="135">
        <v>1780</v>
      </c>
      <c r="B300" s="247"/>
      <c r="C300" s="249"/>
      <c r="D300" s="82"/>
      <c r="E300" s="83">
        <f>E88*$G$16</f>
        <v>2849.02</v>
      </c>
      <c r="F300" s="84"/>
      <c r="G300" s="85">
        <f>G88*$G$16</f>
        <v>4428.7759999999998</v>
      </c>
    </row>
    <row r="301" spans="1:7" x14ac:dyDescent="0.25">
      <c r="A301" s="135">
        <v>1800</v>
      </c>
      <c r="B301" s="247"/>
      <c r="C301" s="249"/>
      <c r="D301" s="86">
        <f>D89*$G$16</f>
        <v>3654.252</v>
      </c>
      <c r="E301" s="84"/>
      <c r="F301" s="83">
        <f>F89*$G$16</f>
        <v>5895.9359999999997</v>
      </c>
      <c r="G301" s="87"/>
    </row>
    <row r="302" spans="1:7" x14ac:dyDescent="0.25">
      <c r="A302" s="135">
        <v>1840</v>
      </c>
      <c r="B302" s="247"/>
      <c r="C302" s="249"/>
      <c r="D302" s="86">
        <f>D90*$G$16</f>
        <v>3736.14</v>
      </c>
      <c r="E302" s="83">
        <f>E90*$G$16</f>
        <v>2944.556</v>
      </c>
      <c r="F302" s="83">
        <f>F90*$G$16</f>
        <v>6025.5919999999996</v>
      </c>
      <c r="G302" s="85">
        <f>G90*$G$16</f>
        <v>4575.4920000000002</v>
      </c>
    </row>
    <row r="303" spans="1:7" x14ac:dyDescent="0.25">
      <c r="A303" s="135">
        <v>1880</v>
      </c>
      <c r="B303" s="247"/>
      <c r="C303" s="249"/>
      <c r="D303" s="86">
        <f>D91*$G$16</f>
        <v>3818.0279999999998</v>
      </c>
      <c r="E303" s="84"/>
      <c r="F303" s="83">
        <f>F91*$G$16</f>
        <v>6158.66</v>
      </c>
      <c r="G303" s="87"/>
    </row>
    <row r="304" spans="1:7" x14ac:dyDescent="0.25">
      <c r="A304" s="135">
        <v>1900</v>
      </c>
      <c r="B304" s="247"/>
      <c r="C304" s="249"/>
      <c r="D304" s="82"/>
      <c r="E304" s="83">
        <f>E92*$G$16</f>
        <v>3040.0920000000001</v>
      </c>
      <c r="F304" s="84"/>
      <c r="G304" s="85">
        <f>G92*$G$16</f>
        <v>4725.62</v>
      </c>
    </row>
    <row r="305" spans="1:7" x14ac:dyDescent="0.25">
      <c r="A305" s="135">
        <v>1920</v>
      </c>
      <c r="B305" s="247"/>
      <c r="C305" s="249"/>
      <c r="D305" s="86">
        <f>D93*$G$16</f>
        <v>3896.5039999999999</v>
      </c>
      <c r="E305" s="84"/>
      <c r="F305" s="83">
        <f>F93*$G$16</f>
        <v>6288.3159999999998</v>
      </c>
      <c r="G305" s="87"/>
    </row>
    <row r="306" spans="1:7" x14ac:dyDescent="0.25">
      <c r="A306" s="135">
        <v>1960</v>
      </c>
      <c r="B306" s="247"/>
      <c r="C306" s="249"/>
      <c r="D306" s="86">
        <f>D94*$G$16</f>
        <v>3978.3919999999998</v>
      </c>
      <c r="E306" s="83">
        <f>E94*$G$16</f>
        <v>3135.6279999999997</v>
      </c>
      <c r="F306" s="83">
        <f>F94*$G$16</f>
        <v>6421.384</v>
      </c>
      <c r="G306" s="85">
        <f>G94*$G$16</f>
        <v>4875.7479999999996</v>
      </c>
    </row>
    <row r="307" spans="1:7" x14ac:dyDescent="0.25">
      <c r="A307" s="135">
        <v>2000</v>
      </c>
      <c r="B307" s="247"/>
      <c r="C307" s="249"/>
      <c r="D307" s="86">
        <f>D95*$G$16</f>
        <v>4060.2799999999997</v>
      </c>
      <c r="E307" s="84"/>
      <c r="F307" s="83">
        <f>F95*$G$16</f>
        <v>6551.04</v>
      </c>
      <c r="G307" s="87"/>
    </row>
    <row r="308" spans="1:7" x14ac:dyDescent="0.25">
      <c r="A308" s="135">
        <v>2020</v>
      </c>
      <c r="B308" s="247"/>
      <c r="C308" s="249"/>
      <c r="D308" s="82"/>
      <c r="E308" s="83">
        <f>E96*$G$16</f>
        <v>3231.1639999999998</v>
      </c>
      <c r="F308" s="84"/>
      <c r="G308" s="85">
        <f>G96*$G$16</f>
        <v>5025.8760000000002</v>
      </c>
    </row>
    <row r="309" spans="1:7" x14ac:dyDescent="0.25">
      <c r="A309" s="135">
        <v>2040</v>
      </c>
      <c r="B309" s="247"/>
      <c r="C309" s="249"/>
      <c r="D309" s="86">
        <f>D97*$G$16</f>
        <v>4142.1679999999997</v>
      </c>
      <c r="E309" s="84"/>
      <c r="F309" s="83">
        <f>F97*$G$16</f>
        <v>6680.6959999999999</v>
      </c>
      <c r="G309" s="87"/>
    </row>
    <row r="310" spans="1:7" x14ac:dyDescent="0.25">
      <c r="A310" s="135">
        <v>2080</v>
      </c>
      <c r="B310" s="247"/>
      <c r="C310" s="249"/>
      <c r="D310" s="86">
        <f>D98*$G$16</f>
        <v>4224.0559999999996</v>
      </c>
      <c r="E310" s="83">
        <f>E98*$G$16</f>
        <v>3330.1120000000001</v>
      </c>
      <c r="F310" s="83">
        <f>F98*$G$16</f>
        <v>6813.7640000000001</v>
      </c>
      <c r="G310" s="85">
        <f>G98*$G$16</f>
        <v>5172.5919999999996</v>
      </c>
    </row>
    <row r="311" spans="1:7" x14ac:dyDescent="0.25">
      <c r="A311" s="135">
        <v>2120</v>
      </c>
      <c r="B311" s="247"/>
      <c r="C311" s="249"/>
      <c r="D311" s="86">
        <f>D99*$G$16</f>
        <v>4302.5320000000002</v>
      </c>
      <c r="E311" s="84"/>
      <c r="F311" s="83">
        <f>F99*$G$16</f>
        <v>6943.42</v>
      </c>
      <c r="G311" s="87"/>
    </row>
    <row r="312" spans="1:7" x14ac:dyDescent="0.25">
      <c r="A312" s="135">
        <v>2140</v>
      </c>
      <c r="B312" s="247"/>
      <c r="C312" s="249"/>
      <c r="D312" s="82"/>
      <c r="E312" s="83">
        <f>E100*$G$16</f>
        <v>3425.6480000000001</v>
      </c>
      <c r="F312" s="84"/>
      <c r="G312" s="85">
        <f>G100*$G$16</f>
        <v>5322.72</v>
      </c>
    </row>
    <row r="313" spans="1:7" x14ac:dyDescent="0.25">
      <c r="A313" s="135">
        <v>2160</v>
      </c>
      <c r="B313" s="247"/>
      <c r="C313" s="249"/>
      <c r="D313" s="86">
        <f>D101*$G$16</f>
        <v>4384.42</v>
      </c>
      <c r="E313" s="84"/>
      <c r="F313" s="83">
        <f>F101*$G$16</f>
        <v>7076.4880000000003</v>
      </c>
      <c r="G313" s="87"/>
    </row>
    <row r="314" spans="1:7" x14ac:dyDescent="0.25">
      <c r="A314" s="135">
        <v>2200</v>
      </c>
      <c r="B314" s="247"/>
      <c r="C314" s="249"/>
      <c r="D314" s="86">
        <f>D102*$G$16</f>
        <v>4466.308</v>
      </c>
      <c r="E314" s="83">
        <f>E102*$G$16</f>
        <v>3521.1839999999997</v>
      </c>
      <c r="F314" s="83">
        <f>F102*$G$16</f>
        <v>7206.1440000000002</v>
      </c>
      <c r="G314" s="85">
        <f>G102*$G$16</f>
        <v>5472.848</v>
      </c>
    </row>
    <row r="315" spans="1:7" x14ac:dyDescent="0.25">
      <c r="A315" s="135">
        <v>2240</v>
      </c>
      <c r="B315" s="247"/>
      <c r="C315" s="249"/>
      <c r="D315" s="86">
        <f>D103*$G$16</f>
        <v>4548.1959999999999</v>
      </c>
      <c r="E315" s="84"/>
      <c r="F315" s="83">
        <f>F103*$G$16</f>
        <v>7335.8</v>
      </c>
      <c r="G315" s="87"/>
    </row>
    <row r="316" spans="1:7" x14ac:dyDescent="0.25">
      <c r="A316" s="135">
        <v>2260</v>
      </c>
      <c r="B316" s="247"/>
      <c r="C316" s="249"/>
      <c r="D316" s="82"/>
      <c r="E316" s="83">
        <f>E104*$G$16</f>
        <v>3616.72</v>
      </c>
      <c r="F316" s="84"/>
      <c r="G316" s="85">
        <f>G104*$G$16</f>
        <v>5622.9759999999997</v>
      </c>
    </row>
    <row r="317" spans="1:7" x14ac:dyDescent="0.25">
      <c r="A317" s="135">
        <v>2280</v>
      </c>
      <c r="B317" s="247"/>
      <c r="C317" s="249"/>
      <c r="D317" s="86">
        <f>D105*$G$16</f>
        <v>4630.0839999999998</v>
      </c>
      <c r="E317" s="84"/>
      <c r="F317" s="83">
        <f>F105*$G$16</f>
        <v>7468.8679999999995</v>
      </c>
      <c r="G317" s="87"/>
    </row>
    <row r="318" spans="1:7" x14ac:dyDescent="0.25">
      <c r="A318" s="135">
        <v>2320</v>
      </c>
      <c r="B318" s="247"/>
      <c r="C318" s="249"/>
      <c r="D318" s="86">
        <f>D106*$G$16</f>
        <v>4708.5599999999995</v>
      </c>
      <c r="E318" s="83">
        <f>E106*$G$16</f>
        <v>3712.2559999999999</v>
      </c>
      <c r="F318" s="83">
        <f>F106*$G$16</f>
        <v>7598.5239999999994</v>
      </c>
      <c r="G318" s="85">
        <f>G106*$G$16</f>
        <v>5769.692</v>
      </c>
    </row>
    <row r="319" spans="1:7" x14ac:dyDescent="0.25">
      <c r="A319" s="135">
        <v>2360</v>
      </c>
      <c r="B319" s="247"/>
      <c r="C319" s="249"/>
      <c r="D319" s="86">
        <f>D107*$G$16</f>
        <v>4790.4480000000003</v>
      </c>
      <c r="E319" s="84"/>
      <c r="F319" s="83">
        <f>F107*$G$16</f>
        <v>7731.5919999999996</v>
      </c>
      <c r="G319" s="87"/>
    </row>
    <row r="320" spans="1:7" x14ac:dyDescent="0.25">
      <c r="A320" s="135">
        <v>2380</v>
      </c>
      <c r="B320" s="247"/>
      <c r="C320" s="249"/>
      <c r="D320" s="82"/>
      <c r="E320" s="83">
        <f>E108*$G$16</f>
        <v>3807.7919999999999</v>
      </c>
      <c r="F320" s="84"/>
      <c r="G320" s="85">
        <f>G108*$G$16</f>
        <v>5919.82</v>
      </c>
    </row>
    <row r="321" spans="1:7" x14ac:dyDescent="0.25">
      <c r="A321" s="135">
        <v>2400</v>
      </c>
      <c r="B321" s="247"/>
      <c r="C321" s="249"/>
      <c r="D321" s="86">
        <f>D109*$G$16</f>
        <v>4872.3360000000002</v>
      </c>
      <c r="E321" s="90"/>
      <c r="F321" s="116">
        <f t="shared" ref="E321:G336" si="79">F109*$G$16</f>
        <v>7861.2479999999996</v>
      </c>
      <c r="G321" s="136"/>
    </row>
    <row r="322" spans="1:7" x14ac:dyDescent="0.25">
      <c r="A322" s="135">
        <v>2440</v>
      </c>
      <c r="B322" s="257"/>
      <c r="C322" s="258"/>
      <c r="D322" s="86">
        <f t="shared" ref="D322:G337" si="80">D110*$G$16</f>
        <v>4954.2240000000002</v>
      </c>
      <c r="E322" s="116">
        <f t="shared" si="80"/>
        <v>3903.328</v>
      </c>
      <c r="F322" s="116">
        <f t="shared" si="80"/>
        <v>7990.9039999999995</v>
      </c>
      <c r="G322" s="137">
        <f t="shared" si="80"/>
        <v>6069.9479999999994</v>
      </c>
    </row>
    <row r="323" spans="1:7" x14ac:dyDescent="0.25">
      <c r="A323" s="135">
        <v>2480</v>
      </c>
      <c r="B323" s="247"/>
      <c r="C323" s="249"/>
      <c r="D323" s="86">
        <f t="shared" si="80"/>
        <v>5036.1120000000001</v>
      </c>
      <c r="E323" s="90"/>
      <c r="F323" s="116">
        <f t="shared" si="79"/>
        <v>8123.9719999999998</v>
      </c>
      <c r="G323" s="136"/>
    </row>
    <row r="324" spans="1:7" x14ac:dyDescent="0.25">
      <c r="A324" s="135">
        <v>2500</v>
      </c>
      <c r="B324" s="247"/>
      <c r="C324" s="249"/>
      <c r="D324" s="82"/>
      <c r="E324" s="116">
        <f t="shared" si="79"/>
        <v>4002.2759999999998</v>
      </c>
      <c r="F324" s="90"/>
      <c r="G324" s="137">
        <f t="shared" si="79"/>
        <v>6220.076</v>
      </c>
    </row>
    <row r="325" spans="1:7" x14ac:dyDescent="0.25">
      <c r="A325" s="135">
        <v>2520</v>
      </c>
      <c r="B325" s="247"/>
      <c r="C325" s="249"/>
      <c r="D325" s="86">
        <f t="shared" si="80"/>
        <v>5114.5879999999997</v>
      </c>
      <c r="E325" s="90"/>
      <c r="F325" s="116">
        <f t="shared" si="79"/>
        <v>8253.6280000000006</v>
      </c>
      <c r="G325" s="136"/>
    </row>
    <row r="326" spans="1:7" x14ac:dyDescent="0.25">
      <c r="A326" s="135">
        <v>2560</v>
      </c>
      <c r="B326" s="247"/>
      <c r="C326" s="249"/>
      <c r="D326" s="86">
        <f t="shared" si="80"/>
        <v>5196.4759999999997</v>
      </c>
      <c r="E326" s="116">
        <f t="shared" si="79"/>
        <v>4097.8119999999999</v>
      </c>
      <c r="F326" s="116">
        <f t="shared" si="79"/>
        <v>8386.6959999999999</v>
      </c>
      <c r="G326" s="137">
        <f t="shared" si="79"/>
        <v>6366.7919999999995</v>
      </c>
    </row>
    <row r="327" spans="1:7" x14ac:dyDescent="0.25">
      <c r="A327" s="135">
        <v>2600</v>
      </c>
      <c r="B327" s="247"/>
      <c r="C327" s="249"/>
      <c r="D327" s="86">
        <f t="shared" si="80"/>
        <v>5278.3639999999996</v>
      </c>
      <c r="E327" s="90"/>
      <c r="F327" s="116">
        <f t="shared" si="79"/>
        <v>8516.351999999999</v>
      </c>
      <c r="G327" s="136"/>
    </row>
    <row r="328" spans="1:7" x14ac:dyDescent="0.25">
      <c r="A328" s="135">
        <v>2620</v>
      </c>
      <c r="B328" s="247"/>
      <c r="C328" s="249"/>
      <c r="D328" s="82"/>
      <c r="E328" s="116">
        <f t="shared" si="79"/>
        <v>4193.348</v>
      </c>
      <c r="F328" s="90"/>
      <c r="G328" s="137">
        <f t="shared" si="79"/>
        <v>6516.92</v>
      </c>
    </row>
    <row r="329" spans="1:7" x14ac:dyDescent="0.25">
      <c r="A329" s="135">
        <v>2640</v>
      </c>
      <c r="B329" s="247"/>
      <c r="C329" s="249"/>
      <c r="D329" s="86">
        <f t="shared" si="80"/>
        <v>5360.2519999999995</v>
      </c>
      <c r="E329" s="90"/>
      <c r="F329" s="116">
        <f t="shared" si="79"/>
        <v>8646.0079999999998</v>
      </c>
      <c r="G329" s="136"/>
    </row>
    <row r="330" spans="1:7" x14ac:dyDescent="0.25">
      <c r="A330" s="135">
        <v>2680</v>
      </c>
      <c r="B330" s="247"/>
      <c r="C330" s="249"/>
      <c r="D330" s="86">
        <f t="shared" si="80"/>
        <v>5442.14</v>
      </c>
      <c r="E330" s="116">
        <f t="shared" si="79"/>
        <v>4288.884</v>
      </c>
      <c r="F330" s="116">
        <f t="shared" si="79"/>
        <v>8779.0759999999991</v>
      </c>
      <c r="G330" s="137">
        <f t="shared" si="79"/>
        <v>6667.0479999999998</v>
      </c>
    </row>
    <row r="331" spans="1:7" x14ac:dyDescent="0.25">
      <c r="A331" s="135">
        <v>2720</v>
      </c>
      <c r="B331" s="247"/>
      <c r="C331" s="249"/>
      <c r="D331" s="86">
        <f t="shared" si="80"/>
        <v>5520.616</v>
      </c>
      <c r="E331" s="90"/>
      <c r="F331" s="116">
        <f t="shared" si="79"/>
        <v>8908.732</v>
      </c>
      <c r="G331" s="136"/>
    </row>
    <row r="332" spans="1:7" x14ac:dyDescent="0.25">
      <c r="A332" s="135">
        <v>2740</v>
      </c>
      <c r="B332" s="247"/>
      <c r="C332" s="249"/>
      <c r="D332" s="82"/>
      <c r="E332" s="116">
        <f t="shared" si="79"/>
        <v>4384.42</v>
      </c>
      <c r="F332" s="90"/>
      <c r="G332" s="137">
        <f t="shared" si="79"/>
        <v>6813.7640000000001</v>
      </c>
    </row>
    <row r="333" spans="1:7" x14ac:dyDescent="0.25">
      <c r="A333" s="135">
        <v>2760</v>
      </c>
      <c r="B333" s="247"/>
      <c r="C333" s="249"/>
      <c r="D333" s="86">
        <f t="shared" si="80"/>
        <v>5602.5039999999999</v>
      </c>
      <c r="E333" s="90"/>
      <c r="F333" s="116">
        <f t="shared" si="79"/>
        <v>9041.7999999999993</v>
      </c>
      <c r="G333" s="136"/>
    </row>
    <row r="334" spans="1:7" x14ac:dyDescent="0.25">
      <c r="A334" s="135">
        <v>2800</v>
      </c>
      <c r="B334" s="247"/>
      <c r="C334" s="249"/>
      <c r="D334" s="86">
        <f t="shared" si="80"/>
        <v>5684.3919999999998</v>
      </c>
      <c r="E334" s="116">
        <f t="shared" si="79"/>
        <v>4479.9560000000001</v>
      </c>
      <c r="F334" s="116">
        <f t="shared" si="79"/>
        <v>9171.4560000000001</v>
      </c>
      <c r="G334" s="137">
        <f t="shared" si="79"/>
        <v>6963.8919999999998</v>
      </c>
    </row>
    <row r="335" spans="1:7" x14ac:dyDescent="0.25">
      <c r="A335" s="135">
        <v>2840</v>
      </c>
      <c r="B335" s="247"/>
      <c r="C335" s="249"/>
      <c r="D335" s="86">
        <f t="shared" si="80"/>
        <v>5766.28</v>
      </c>
      <c r="E335" s="90"/>
      <c r="F335" s="116">
        <f t="shared" si="79"/>
        <v>9301.1119999999992</v>
      </c>
      <c r="G335" s="136"/>
    </row>
    <row r="336" spans="1:7" x14ac:dyDescent="0.25">
      <c r="A336" s="135">
        <v>2860</v>
      </c>
      <c r="B336" s="247"/>
      <c r="C336" s="249"/>
      <c r="D336" s="82"/>
      <c r="E336" s="116">
        <f t="shared" si="79"/>
        <v>4575.4920000000002</v>
      </c>
      <c r="F336" s="90"/>
      <c r="G336" s="137">
        <f t="shared" si="79"/>
        <v>7114.0199999999995</v>
      </c>
    </row>
    <row r="337" spans="1:7" x14ac:dyDescent="0.25">
      <c r="A337" s="135">
        <v>2880</v>
      </c>
      <c r="B337" s="247"/>
      <c r="C337" s="249"/>
      <c r="D337" s="86">
        <f t="shared" si="80"/>
        <v>5848.1679999999997</v>
      </c>
      <c r="E337" s="90"/>
      <c r="F337" s="116">
        <f t="shared" ref="E337:G340" si="81">F125*$G$16</f>
        <v>9434.18</v>
      </c>
      <c r="G337" s="136"/>
    </row>
    <row r="338" spans="1:7" x14ac:dyDescent="0.25">
      <c r="A338" s="135">
        <v>2920</v>
      </c>
      <c r="B338" s="247"/>
      <c r="C338" s="249"/>
      <c r="D338" s="86">
        <f t="shared" ref="D338:D341" si="82">D126*$G$16</f>
        <v>5926.6440000000002</v>
      </c>
      <c r="E338" s="116">
        <f t="shared" si="81"/>
        <v>4671.0280000000002</v>
      </c>
      <c r="F338" s="116">
        <f t="shared" si="81"/>
        <v>9563.8359999999993</v>
      </c>
      <c r="G338" s="137">
        <f t="shared" si="81"/>
        <v>7264.1480000000001</v>
      </c>
    </row>
    <row r="339" spans="1:7" x14ac:dyDescent="0.25">
      <c r="A339" s="135">
        <v>2960</v>
      </c>
      <c r="B339" s="247"/>
      <c r="C339" s="249"/>
      <c r="D339" s="86">
        <f t="shared" si="82"/>
        <v>6008.5320000000002</v>
      </c>
      <c r="E339" s="90"/>
      <c r="F339" s="116">
        <f t="shared" si="81"/>
        <v>9696.9040000000005</v>
      </c>
      <c r="G339" s="136"/>
    </row>
    <row r="340" spans="1:7" x14ac:dyDescent="0.25">
      <c r="A340" s="138">
        <v>2980</v>
      </c>
      <c r="B340" s="257"/>
      <c r="C340" s="258"/>
      <c r="D340" s="82"/>
      <c r="E340" s="116">
        <f t="shared" si="81"/>
        <v>4769.9759999999997</v>
      </c>
      <c r="F340" s="90"/>
      <c r="G340" s="137">
        <f t="shared" si="81"/>
        <v>7410.8639999999996</v>
      </c>
    </row>
    <row r="341" spans="1:7" ht="15.75" thickBot="1" x14ac:dyDescent="0.3">
      <c r="A341" s="139">
        <v>3000</v>
      </c>
      <c r="B341" s="259"/>
      <c r="C341" s="260"/>
      <c r="D341" s="97">
        <f t="shared" si="82"/>
        <v>6090.42</v>
      </c>
      <c r="E341" s="119"/>
      <c r="F341" s="120">
        <f t="shared" ref="F341" si="83">F129*$G$16</f>
        <v>9826.56</v>
      </c>
      <c r="G341" s="140"/>
    </row>
    <row r="343" spans="1:7" x14ac:dyDescent="0.25">
      <c r="A343" s="2" t="s">
        <v>32</v>
      </c>
    </row>
    <row r="344" spans="1:7" x14ac:dyDescent="0.25">
      <c r="A344" s="2" t="s">
        <v>33</v>
      </c>
    </row>
    <row r="345" spans="1:7" x14ac:dyDescent="0.25">
      <c r="A345" s="2" t="s">
        <v>34</v>
      </c>
    </row>
    <row r="346" spans="1:7" x14ac:dyDescent="0.25">
      <c r="A346" s="1" t="s">
        <v>35</v>
      </c>
    </row>
  </sheetData>
  <sheetProtection algorithmName="SHA-512" hashValue="tqCZkSvGQ1fheoOsw8gKVOLuTBAZNkiPXGUONcUnEIQFwoefbM0e07qTxzZ6oBFpng60sWd2LBiLv2tBugHdLA==" saltValue="Grm6rFny7eHvO2ZVFBhnaQ==" spinCount="100000" sheet="1" objects="1" scenarios="1"/>
  <mergeCells count="374">
    <mergeCell ref="B341:C341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F239:G239"/>
    <mergeCell ref="B240:C240"/>
    <mergeCell ref="D240:G240"/>
    <mergeCell ref="B241:C241"/>
    <mergeCell ref="B243:C243"/>
    <mergeCell ref="B244:C244"/>
    <mergeCell ref="B232:C232"/>
    <mergeCell ref="B233:C233"/>
    <mergeCell ref="B234:C234"/>
    <mergeCell ref="B235:C235"/>
    <mergeCell ref="B239:C239"/>
    <mergeCell ref="D239:E239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5:C135"/>
    <mergeCell ref="B137:C137"/>
    <mergeCell ref="B138:C138"/>
    <mergeCell ref="B139:C139"/>
    <mergeCell ref="B140:C140"/>
    <mergeCell ref="B141:C141"/>
    <mergeCell ref="B128:C128"/>
    <mergeCell ref="B129:C129"/>
    <mergeCell ref="B133:C133"/>
    <mergeCell ref="D133:E133"/>
    <mergeCell ref="F133:G133"/>
    <mergeCell ref="B134:C134"/>
    <mergeCell ref="D134:G134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0:C40"/>
    <mergeCell ref="B42:C42"/>
    <mergeCell ref="B43:C43"/>
    <mergeCell ref="B41:C41"/>
    <mergeCell ref="B36:C36"/>
    <mergeCell ref="AB12:AC12"/>
    <mergeCell ref="AD12:AE12"/>
    <mergeCell ref="G15:H15"/>
    <mergeCell ref="G16:H16"/>
    <mergeCell ref="H25:J25"/>
    <mergeCell ref="B27:C27"/>
    <mergeCell ref="D27:E27"/>
    <mergeCell ref="P12:Q12"/>
    <mergeCell ref="R12:S12"/>
    <mergeCell ref="T12:U12"/>
    <mergeCell ref="V12:W12"/>
    <mergeCell ref="X12:Y12"/>
    <mergeCell ref="Z12:AA12"/>
    <mergeCell ref="F27:G27"/>
    <mergeCell ref="B28:C28"/>
    <mergeCell ref="D28:G28"/>
    <mergeCell ref="B29:C29"/>
    <mergeCell ref="B31:C31"/>
    <mergeCell ref="B32:C32"/>
    <mergeCell ref="B34:C34"/>
    <mergeCell ref="B33:C33"/>
    <mergeCell ref="B35:C35"/>
    <mergeCell ref="Z11:AA11"/>
    <mergeCell ref="AB11:AC11"/>
    <mergeCell ref="AD11:AE11"/>
    <mergeCell ref="A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A8:C8"/>
    <mergeCell ref="A9:C9"/>
    <mergeCell ref="A10:C10"/>
    <mergeCell ref="A11:C11"/>
    <mergeCell ref="D11:E11"/>
    <mergeCell ref="F11:G11"/>
    <mergeCell ref="H11:I11"/>
    <mergeCell ref="J11:K11"/>
    <mergeCell ref="L11:M11"/>
    <mergeCell ref="Z6:AA6"/>
    <mergeCell ref="AB6:AC6"/>
    <mergeCell ref="AD6:AE6"/>
    <mergeCell ref="A7:C7"/>
    <mergeCell ref="D7:G7"/>
    <mergeCell ref="H7:K7"/>
    <mergeCell ref="L7:O7"/>
    <mergeCell ref="P7:S7"/>
    <mergeCell ref="T7:W7"/>
    <mergeCell ref="X7:AA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AB7:AE7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SC Lowline W meter</vt:lpstr>
      <vt:lpstr>SC Lowline All sizes</vt:lpstr>
      <vt:lpstr>'SC Lowline All sizes'!Udskriftsområde</vt:lpstr>
      <vt:lpstr>'SC Lowline W meter'!Udskriftsområde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2020-11-12T11:37:17Z</dcterms:modified>
</cp:coreProperties>
</file>