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 drev\Marketing (srvfile01)\Hudevad\Conversion tables\Conversion tables_Lyngson\"/>
    </mc:Choice>
  </mc:AlternateContent>
  <xr:revisionPtr revIDLastSave="0" documentId="8_{C6540264-BD58-4C1E-8446-AA5E74E3D6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 Vertical W meter" sheetId="1" r:id="rId1"/>
    <sheet name="SC Vertical All sizes" sheetId="2" r:id="rId2"/>
  </sheets>
  <definedNames>
    <definedName name="_xlnm.Print_Area" localSheetId="1">'SC Vertical All sizes'!$A$1:$F$58</definedName>
    <definedName name="_xlnm.Print_Area" localSheetId="0">'SC Vertical W meter'!$A$1:$F$105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104" i="2" l="1"/>
  <c r="AW112" i="2"/>
  <c r="F19" i="2" l="1"/>
  <c r="D19" i="2"/>
  <c r="B19" i="2"/>
  <c r="AG31" i="2" l="1"/>
  <c r="AG101" i="2" s="1"/>
  <c r="AO31" i="2"/>
  <c r="AO101" i="2" s="1"/>
  <c r="AW31" i="2"/>
  <c r="AW101" i="2" s="1"/>
  <c r="BE31" i="2"/>
  <c r="BE101" i="2" s="1"/>
  <c r="AH31" i="2"/>
  <c r="AH101" i="2" s="1"/>
  <c r="AP31" i="2"/>
  <c r="AP101" i="2" s="1"/>
  <c r="AX31" i="2"/>
  <c r="AX101" i="2" s="1"/>
  <c r="BF31" i="2"/>
  <c r="BF101" i="2" s="1"/>
  <c r="AJ31" i="2"/>
  <c r="AJ101" i="2" s="1"/>
  <c r="AR31" i="2"/>
  <c r="AR101" i="2" s="1"/>
  <c r="AZ31" i="2"/>
  <c r="AZ101" i="2" s="1"/>
  <c r="BH31" i="2"/>
  <c r="BH101" i="2" s="1"/>
  <c r="AP32" i="2"/>
  <c r="AP102" i="2" s="1"/>
  <c r="BF32" i="2"/>
  <c r="BF102" i="2" s="1"/>
  <c r="AK31" i="2"/>
  <c r="AK101" i="2" s="1"/>
  <c r="AS31" i="2"/>
  <c r="AS101" i="2" s="1"/>
  <c r="BA31" i="2"/>
  <c r="BA101" i="2" s="1"/>
  <c r="BI31" i="2"/>
  <c r="BI101" i="2" s="1"/>
  <c r="AR32" i="2"/>
  <c r="AR102" i="2" s="1"/>
  <c r="BH32" i="2"/>
  <c r="BH102" i="2" s="1"/>
  <c r="AS33" i="2"/>
  <c r="AS103" i="2" s="1"/>
  <c r="BI33" i="2"/>
  <c r="BI103" i="2" s="1"/>
  <c r="AT34" i="2"/>
  <c r="AT104" i="2" s="1"/>
  <c r="BJ34" i="2"/>
  <c r="BJ104" i="2" s="1"/>
  <c r="AN35" i="2"/>
  <c r="AN105" i="2" s="1"/>
  <c r="AL31" i="2"/>
  <c r="AL101" i="2" s="1"/>
  <c r="AT31" i="2"/>
  <c r="AT101" i="2" s="1"/>
  <c r="BB31" i="2"/>
  <c r="BB101" i="2" s="1"/>
  <c r="BJ31" i="2"/>
  <c r="BJ101" i="2" s="1"/>
  <c r="AM31" i="2"/>
  <c r="AM101" i="2" s="1"/>
  <c r="BG31" i="2"/>
  <c r="BG101" i="2" s="1"/>
  <c r="AX32" i="2"/>
  <c r="AX102" i="2" s="1"/>
  <c r="AM33" i="2"/>
  <c r="AM103" i="2" s="1"/>
  <c r="BE33" i="2"/>
  <c r="BE103" i="2" s="1"/>
  <c r="AN31" i="2"/>
  <c r="AN101" i="2" s="1"/>
  <c r="BK31" i="2"/>
  <c r="BK101" i="2" s="1"/>
  <c r="AZ32" i="2"/>
  <c r="AZ102" i="2" s="1"/>
  <c r="AO33" i="2"/>
  <c r="AO103" i="2" s="1"/>
  <c r="BG33" i="2"/>
  <c r="BG103" i="2" s="1"/>
  <c r="AQ31" i="2"/>
  <c r="AQ101" i="2" s="1"/>
  <c r="AH32" i="2"/>
  <c r="AH102" i="2" s="1"/>
  <c r="BB32" i="2"/>
  <c r="BB102" i="2" s="1"/>
  <c r="AQ33" i="2"/>
  <c r="AQ103" i="2" s="1"/>
  <c r="BK33" i="2"/>
  <c r="BK103" i="2" s="1"/>
  <c r="AX34" i="2"/>
  <c r="AX104" i="2" s="1"/>
  <c r="AI35" i="2"/>
  <c r="AI105" i="2" s="1"/>
  <c r="AR35" i="2"/>
  <c r="AR105" i="2" s="1"/>
  <c r="AZ35" i="2"/>
  <c r="AZ105" i="2" s="1"/>
  <c r="BH35" i="2"/>
  <c r="BH105" i="2" s="1"/>
  <c r="AP36" i="2"/>
  <c r="AP106" i="2" s="1"/>
  <c r="BF36" i="2"/>
  <c r="BF106" i="2" s="1"/>
  <c r="AQ37" i="2"/>
  <c r="AQ107" i="2" s="1"/>
  <c r="BG37" i="2"/>
  <c r="BG107" i="2" s="1"/>
  <c r="AR38" i="2"/>
  <c r="AR108" i="2" s="1"/>
  <c r="BH38" i="2"/>
  <c r="BH108" i="2" s="1"/>
  <c r="AM39" i="2"/>
  <c r="AM109" i="2" s="1"/>
  <c r="AU39" i="2"/>
  <c r="AU109" i="2" s="1"/>
  <c r="BC39" i="2"/>
  <c r="BC109" i="2" s="1"/>
  <c r="BK39" i="2"/>
  <c r="BK109" i="2" s="1"/>
  <c r="AV40" i="2"/>
  <c r="AV110" i="2" s="1"/>
  <c r="AG41" i="2"/>
  <c r="AG111" i="2" s="1"/>
  <c r="AW41" i="2"/>
  <c r="AW111" i="2" s="1"/>
  <c r="AH42" i="2"/>
  <c r="AH112" i="2" s="1"/>
  <c r="AX42" i="2"/>
  <c r="AX112" i="2" s="1"/>
  <c r="AH43" i="2"/>
  <c r="AH113" i="2" s="1"/>
  <c r="AP43" i="2"/>
  <c r="AP113" i="2" s="1"/>
  <c r="AX43" i="2"/>
  <c r="AX113" i="2" s="1"/>
  <c r="BF43" i="2"/>
  <c r="BF113" i="2" s="1"/>
  <c r="AL44" i="2"/>
  <c r="AL114" i="2" s="1"/>
  <c r="BB44" i="2"/>
  <c r="BB114" i="2" s="1"/>
  <c r="AM45" i="2"/>
  <c r="AM115" i="2" s="1"/>
  <c r="BC45" i="2"/>
  <c r="BC115" i="2" s="1"/>
  <c r="AN46" i="2"/>
  <c r="AN116" i="2" s="1"/>
  <c r="BD46" i="2"/>
  <c r="BD116" i="2" s="1"/>
  <c r="AK47" i="2"/>
  <c r="AK117" i="2" s="1"/>
  <c r="AS47" i="2"/>
  <c r="AS117" i="2" s="1"/>
  <c r="BA47" i="2"/>
  <c r="BA117" i="2" s="1"/>
  <c r="BI47" i="2"/>
  <c r="BI117" i="2" s="1"/>
  <c r="AR48" i="2"/>
  <c r="AR118" i="2" s="1"/>
  <c r="BH48" i="2"/>
  <c r="BH118" i="2" s="1"/>
  <c r="AS49" i="2"/>
  <c r="AS119" i="2" s="1"/>
  <c r="BI49" i="2"/>
  <c r="BI119" i="2" s="1"/>
  <c r="AT50" i="2"/>
  <c r="AT120" i="2" s="1"/>
  <c r="BJ50" i="2"/>
  <c r="BJ120" i="2" s="1"/>
  <c r="AN51" i="2"/>
  <c r="AN121" i="2" s="1"/>
  <c r="AV51" i="2"/>
  <c r="AV121" i="2" s="1"/>
  <c r="BD51" i="2"/>
  <c r="BD121" i="2" s="1"/>
  <c r="AH52" i="2"/>
  <c r="AH122" i="2" s="1"/>
  <c r="AX52" i="2"/>
  <c r="AX122" i="2" s="1"/>
  <c r="AI53" i="2"/>
  <c r="AI123" i="2" s="1"/>
  <c r="AY53" i="2"/>
  <c r="AY123" i="2" s="1"/>
  <c r="AJ54" i="2"/>
  <c r="AJ124" i="2" s="1"/>
  <c r="AZ54" i="2"/>
  <c r="AZ124" i="2" s="1"/>
  <c r="AI55" i="2"/>
  <c r="AI125" i="2" s="1"/>
  <c r="AQ55" i="2"/>
  <c r="AQ125" i="2" s="1"/>
  <c r="AY55" i="2"/>
  <c r="AY125" i="2" s="1"/>
  <c r="BG55" i="2"/>
  <c r="BG125" i="2" s="1"/>
  <c r="AN56" i="2"/>
  <c r="AN126" i="2" s="1"/>
  <c r="BD56" i="2"/>
  <c r="BD126" i="2" s="1"/>
  <c r="AO57" i="2"/>
  <c r="AO127" i="2" s="1"/>
  <c r="BE57" i="2"/>
  <c r="BE127" i="2" s="1"/>
  <c r="AP58" i="2"/>
  <c r="AP128" i="2" s="1"/>
  <c r="BF58" i="2"/>
  <c r="BF128" i="2" s="1"/>
  <c r="AF51" i="2"/>
  <c r="AF121" i="2" s="1"/>
  <c r="AU31" i="2"/>
  <c r="AU101" i="2" s="1"/>
  <c r="AJ32" i="2"/>
  <c r="AJ102" i="2" s="1"/>
  <c r="BD32" i="2"/>
  <c r="BD102" i="2" s="1"/>
  <c r="AU33" i="2"/>
  <c r="AU103" i="2" s="1"/>
  <c r="AH34" i="2"/>
  <c r="AH104" i="2" s="1"/>
  <c r="AZ34" i="2"/>
  <c r="AZ104" i="2" s="1"/>
  <c r="AJ35" i="2"/>
  <c r="AJ105" i="2" s="1"/>
  <c r="AS35" i="2"/>
  <c r="AS105" i="2" s="1"/>
  <c r="BA35" i="2"/>
  <c r="BA105" i="2" s="1"/>
  <c r="BI35" i="2"/>
  <c r="BI105" i="2" s="1"/>
  <c r="AR36" i="2"/>
  <c r="AR106" i="2" s="1"/>
  <c r="BH36" i="2"/>
  <c r="BH106" i="2" s="1"/>
  <c r="AS37" i="2"/>
  <c r="AS107" i="2" s="1"/>
  <c r="BI37" i="2"/>
  <c r="BI107" i="2" s="1"/>
  <c r="AT38" i="2"/>
  <c r="AT108" i="2" s="1"/>
  <c r="BJ38" i="2"/>
  <c r="BJ108" i="2" s="1"/>
  <c r="AN39" i="2"/>
  <c r="AN109" i="2" s="1"/>
  <c r="AV39" i="2"/>
  <c r="AV109" i="2" s="1"/>
  <c r="BD39" i="2"/>
  <c r="BD109" i="2" s="1"/>
  <c r="AH40" i="2"/>
  <c r="AH110" i="2" s="1"/>
  <c r="AX40" i="2"/>
  <c r="AX110" i="2" s="1"/>
  <c r="AI41" i="2"/>
  <c r="AI111" i="2" s="1"/>
  <c r="AY41" i="2"/>
  <c r="AY111" i="2" s="1"/>
  <c r="AJ42" i="2"/>
  <c r="AJ112" i="2" s="1"/>
  <c r="AZ42" i="2"/>
  <c r="AZ112" i="2" s="1"/>
  <c r="AI43" i="2"/>
  <c r="AI113" i="2" s="1"/>
  <c r="AQ43" i="2"/>
  <c r="AQ113" i="2" s="1"/>
  <c r="AY43" i="2"/>
  <c r="AY113" i="2" s="1"/>
  <c r="BG43" i="2"/>
  <c r="BG113" i="2" s="1"/>
  <c r="AN44" i="2"/>
  <c r="AN114" i="2" s="1"/>
  <c r="BD44" i="2"/>
  <c r="BD114" i="2" s="1"/>
  <c r="AO45" i="2"/>
  <c r="AO115" i="2" s="1"/>
  <c r="BE45" i="2"/>
  <c r="BE115" i="2" s="1"/>
  <c r="AP46" i="2"/>
  <c r="AP116" i="2" s="1"/>
  <c r="BF46" i="2"/>
  <c r="BF116" i="2" s="1"/>
  <c r="AL47" i="2"/>
  <c r="AL117" i="2" s="1"/>
  <c r="AT47" i="2"/>
  <c r="AT117" i="2" s="1"/>
  <c r="BB47" i="2"/>
  <c r="BB117" i="2" s="1"/>
  <c r="BJ47" i="2"/>
  <c r="BJ117" i="2" s="1"/>
  <c r="AT48" i="2"/>
  <c r="AT118" i="2" s="1"/>
  <c r="BJ48" i="2"/>
  <c r="BJ118" i="2" s="1"/>
  <c r="AU49" i="2"/>
  <c r="AU119" i="2" s="1"/>
  <c r="BK49" i="2"/>
  <c r="BK119" i="2" s="1"/>
  <c r="AV50" i="2"/>
  <c r="AV120" i="2" s="1"/>
  <c r="AG51" i="2"/>
  <c r="AG121" i="2" s="1"/>
  <c r="AO51" i="2"/>
  <c r="AO121" i="2" s="1"/>
  <c r="AW51" i="2"/>
  <c r="AW121" i="2" s="1"/>
  <c r="BE51" i="2"/>
  <c r="BE121" i="2" s="1"/>
  <c r="AJ52" i="2"/>
  <c r="AJ122" i="2" s="1"/>
  <c r="AZ52" i="2"/>
  <c r="AZ122" i="2" s="1"/>
  <c r="AK53" i="2"/>
  <c r="AK123" i="2" s="1"/>
  <c r="BA53" i="2"/>
  <c r="BA123" i="2" s="1"/>
  <c r="AL54" i="2"/>
  <c r="AL124" i="2" s="1"/>
  <c r="BB54" i="2"/>
  <c r="BB124" i="2" s="1"/>
  <c r="AJ55" i="2"/>
  <c r="AJ125" i="2" s="1"/>
  <c r="AR55" i="2"/>
  <c r="AR125" i="2" s="1"/>
  <c r="AZ55" i="2"/>
  <c r="AZ125" i="2" s="1"/>
  <c r="BH55" i="2"/>
  <c r="BH125" i="2" s="1"/>
  <c r="AP56" i="2"/>
  <c r="AP126" i="2" s="1"/>
  <c r="BF56" i="2"/>
  <c r="BF126" i="2" s="1"/>
  <c r="AQ57" i="2"/>
  <c r="AQ127" i="2" s="1"/>
  <c r="BG57" i="2"/>
  <c r="BG127" i="2" s="1"/>
  <c r="AR58" i="2"/>
  <c r="AR128" i="2" s="1"/>
  <c r="BH58" i="2"/>
  <c r="BH128" i="2" s="1"/>
  <c r="AF50" i="2"/>
  <c r="AF120" i="2" s="1"/>
  <c r="AV31" i="2"/>
  <c r="AV101" i="2" s="1"/>
  <c r="AL32" i="2"/>
  <c r="AL102" i="2" s="1"/>
  <c r="BJ32" i="2"/>
  <c r="BJ102" i="2" s="1"/>
  <c r="AW33" i="2"/>
  <c r="AW103" i="2" s="1"/>
  <c r="AJ34" i="2"/>
  <c r="AJ104" i="2" s="1"/>
  <c r="BB34" i="2"/>
  <c r="BB104" i="2" s="1"/>
  <c r="AK35" i="2"/>
  <c r="AK105" i="2" s="1"/>
  <c r="AT35" i="2"/>
  <c r="AT105" i="2" s="1"/>
  <c r="BB35" i="2"/>
  <c r="BB105" i="2" s="1"/>
  <c r="BJ35" i="2"/>
  <c r="BJ105" i="2" s="1"/>
  <c r="AT36" i="2"/>
  <c r="AT106" i="2" s="1"/>
  <c r="BJ36" i="2"/>
  <c r="BJ106" i="2" s="1"/>
  <c r="AU37" i="2"/>
  <c r="AU107" i="2" s="1"/>
  <c r="BK37" i="2"/>
  <c r="BK107" i="2" s="1"/>
  <c r="AV38" i="2"/>
  <c r="AV108" i="2" s="1"/>
  <c r="AG39" i="2"/>
  <c r="AG109" i="2" s="1"/>
  <c r="AO39" i="2"/>
  <c r="AO109" i="2" s="1"/>
  <c r="AW39" i="2"/>
  <c r="AW109" i="2" s="1"/>
  <c r="BE39" i="2"/>
  <c r="BE109" i="2" s="1"/>
  <c r="AJ40" i="2"/>
  <c r="AJ110" i="2" s="1"/>
  <c r="AZ40" i="2"/>
  <c r="AZ110" i="2" s="1"/>
  <c r="AK41" i="2"/>
  <c r="AK111" i="2" s="1"/>
  <c r="BA41" i="2"/>
  <c r="BA111" i="2" s="1"/>
  <c r="AL42" i="2"/>
  <c r="AL112" i="2" s="1"/>
  <c r="BB42" i="2"/>
  <c r="BB112" i="2" s="1"/>
  <c r="AJ43" i="2"/>
  <c r="AJ113" i="2" s="1"/>
  <c r="AR43" i="2"/>
  <c r="AR113" i="2" s="1"/>
  <c r="AZ43" i="2"/>
  <c r="AZ113" i="2" s="1"/>
  <c r="BH43" i="2"/>
  <c r="BH113" i="2" s="1"/>
  <c r="AP44" i="2"/>
  <c r="AP114" i="2" s="1"/>
  <c r="BF44" i="2"/>
  <c r="BF114" i="2" s="1"/>
  <c r="AQ45" i="2"/>
  <c r="AQ115" i="2" s="1"/>
  <c r="BG45" i="2"/>
  <c r="BG115" i="2" s="1"/>
  <c r="AR46" i="2"/>
  <c r="AR116" i="2" s="1"/>
  <c r="BH46" i="2"/>
  <c r="BH116" i="2" s="1"/>
  <c r="AM47" i="2"/>
  <c r="AM117" i="2" s="1"/>
  <c r="AU47" i="2"/>
  <c r="AU117" i="2" s="1"/>
  <c r="BC47" i="2"/>
  <c r="BC117" i="2" s="1"/>
  <c r="BK47" i="2"/>
  <c r="BK117" i="2" s="1"/>
  <c r="AV48" i="2"/>
  <c r="AV118" i="2" s="1"/>
  <c r="AG49" i="2"/>
  <c r="AG119" i="2" s="1"/>
  <c r="AW49" i="2"/>
  <c r="AW119" i="2" s="1"/>
  <c r="AH50" i="2"/>
  <c r="AH120" i="2" s="1"/>
  <c r="AX50" i="2"/>
  <c r="AX120" i="2" s="1"/>
  <c r="AH51" i="2"/>
  <c r="AH121" i="2" s="1"/>
  <c r="AP51" i="2"/>
  <c r="AP121" i="2" s="1"/>
  <c r="AX51" i="2"/>
  <c r="AX121" i="2" s="1"/>
  <c r="BF51" i="2"/>
  <c r="BF121" i="2" s="1"/>
  <c r="AL52" i="2"/>
  <c r="AL122" i="2" s="1"/>
  <c r="BB52" i="2"/>
  <c r="BB122" i="2" s="1"/>
  <c r="AM53" i="2"/>
  <c r="AM123" i="2" s="1"/>
  <c r="BC53" i="2"/>
  <c r="BC123" i="2" s="1"/>
  <c r="AY31" i="2"/>
  <c r="AY101" i="2" s="1"/>
  <c r="AN32" i="2"/>
  <c r="AN102" i="2" s="1"/>
  <c r="AG33" i="2"/>
  <c r="AG103" i="2" s="1"/>
  <c r="AY33" i="2"/>
  <c r="AY103" i="2" s="1"/>
  <c r="AL34" i="2"/>
  <c r="AL104" i="2" s="1"/>
  <c r="BD34" i="2"/>
  <c r="BD104" i="2" s="1"/>
  <c r="AL35" i="2"/>
  <c r="AL105" i="2" s="1"/>
  <c r="AU35" i="2"/>
  <c r="AU105" i="2" s="1"/>
  <c r="BC35" i="2"/>
  <c r="BC105" i="2" s="1"/>
  <c r="BK35" i="2"/>
  <c r="BK105" i="2" s="1"/>
  <c r="AV36" i="2"/>
  <c r="AV106" i="2" s="1"/>
  <c r="AG37" i="2"/>
  <c r="AG107" i="2" s="1"/>
  <c r="AW37" i="2"/>
  <c r="AW107" i="2" s="1"/>
  <c r="AH38" i="2"/>
  <c r="AH108" i="2" s="1"/>
  <c r="AX38" i="2"/>
  <c r="AX108" i="2" s="1"/>
  <c r="AH39" i="2"/>
  <c r="AH109" i="2" s="1"/>
  <c r="AP39" i="2"/>
  <c r="AP109" i="2" s="1"/>
  <c r="AX39" i="2"/>
  <c r="AX109" i="2" s="1"/>
  <c r="BF39" i="2"/>
  <c r="BF109" i="2" s="1"/>
  <c r="AL40" i="2"/>
  <c r="AL110" i="2" s="1"/>
  <c r="BB40" i="2"/>
  <c r="BB110" i="2" s="1"/>
  <c r="AM41" i="2"/>
  <c r="AM111" i="2" s="1"/>
  <c r="BC41" i="2"/>
  <c r="BC111" i="2" s="1"/>
  <c r="AN42" i="2"/>
  <c r="AN112" i="2" s="1"/>
  <c r="BD42" i="2"/>
  <c r="BD112" i="2" s="1"/>
  <c r="AK43" i="2"/>
  <c r="AK113" i="2" s="1"/>
  <c r="AS43" i="2"/>
  <c r="AS113" i="2" s="1"/>
  <c r="BA43" i="2"/>
  <c r="BA113" i="2" s="1"/>
  <c r="BI43" i="2"/>
  <c r="BI113" i="2" s="1"/>
  <c r="AR44" i="2"/>
  <c r="AR114" i="2" s="1"/>
  <c r="BH44" i="2"/>
  <c r="BH114" i="2" s="1"/>
  <c r="AS45" i="2"/>
  <c r="AS115" i="2" s="1"/>
  <c r="BI45" i="2"/>
  <c r="BI115" i="2" s="1"/>
  <c r="AT46" i="2"/>
  <c r="AT116" i="2" s="1"/>
  <c r="BJ46" i="2"/>
  <c r="BJ116" i="2" s="1"/>
  <c r="AN47" i="2"/>
  <c r="AN117" i="2" s="1"/>
  <c r="AV47" i="2"/>
  <c r="AV117" i="2" s="1"/>
  <c r="BD47" i="2"/>
  <c r="BD117" i="2" s="1"/>
  <c r="AH48" i="2"/>
  <c r="AH118" i="2" s="1"/>
  <c r="AX48" i="2"/>
  <c r="AX118" i="2" s="1"/>
  <c r="AI49" i="2"/>
  <c r="AI119" i="2" s="1"/>
  <c r="AY49" i="2"/>
  <c r="AY119" i="2" s="1"/>
  <c r="AJ50" i="2"/>
  <c r="AJ120" i="2" s="1"/>
  <c r="AZ50" i="2"/>
  <c r="AZ120" i="2" s="1"/>
  <c r="AI51" i="2"/>
  <c r="AI121" i="2" s="1"/>
  <c r="AQ51" i="2"/>
  <c r="AQ121" i="2" s="1"/>
  <c r="AY51" i="2"/>
  <c r="AY121" i="2" s="1"/>
  <c r="BG51" i="2"/>
  <c r="BG121" i="2" s="1"/>
  <c r="AN52" i="2"/>
  <c r="AN122" i="2" s="1"/>
  <c r="BD52" i="2"/>
  <c r="BD122" i="2" s="1"/>
  <c r="AO53" i="2"/>
  <c r="AO123" i="2" s="1"/>
  <c r="BE53" i="2"/>
  <c r="BE123" i="2" s="1"/>
  <c r="AP54" i="2"/>
  <c r="AP124" i="2" s="1"/>
  <c r="BF54" i="2"/>
  <c r="BF124" i="2" s="1"/>
  <c r="AL55" i="2"/>
  <c r="AL125" i="2" s="1"/>
  <c r="AT55" i="2"/>
  <c r="AT125" i="2" s="1"/>
  <c r="BB55" i="2"/>
  <c r="BB125" i="2" s="1"/>
  <c r="BJ55" i="2"/>
  <c r="BJ125" i="2" s="1"/>
  <c r="AT56" i="2"/>
  <c r="AT126" i="2" s="1"/>
  <c r="BJ56" i="2"/>
  <c r="BJ126" i="2" s="1"/>
  <c r="AU57" i="2"/>
  <c r="AU127" i="2" s="1"/>
  <c r="BK57" i="2"/>
  <c r="BK127" i="2" s="1"/>
  <c r="AV58" i="2"/>
  <c r="AV128" i="2" s="1"/>
  <c r="AF58" i="2"/>
  <c r="AF128" i="2" s="1"/>
  <c r="AF47" i="2"/>
  <c r="AF117" i="2" s="1"/>
  <c r="AI31" i="2"/>
  <c r="AI101" i="2" s="1"/>
  <c r="BD31" i="2"/>
  <c r="BD101" i="2" s="1"/>
  <c r="AV32" i="2"/>
  <c r="AV102" i="2" s="1"/>
  <c r="AK33" i="2"/>
  <c r="AK103" i="2" s="1"/>
  <c r="BC33" i="2"/>
  <c r="BC103" i="2" s="1"/>
  <c r="AP34" i="2"/>
  <c r="AP104" i="2" s="1"/>
  <c r="BH34" i="2"/>
  <c r="BH104" i="2" s="1"/>
  <c r="AO35" i="2"/>
  <c r="AO105" i="2" s="1"/>
  <c r="AW35" i="2"/>
  <c r="AW105" i="2" s="1"/>
  <c r="BE35" i="2"/>
  <c r="BE105" i="2" s="1"/>
  <c r="AJ36" i="2"/>
  <c r="AJ106" i="2" s="1"/>
  <c r="AZ36" i="2"/>
  <c r="AZ106" i="2" s="1"/>
  <c r="AK37" i="2"/>
  <c r="AK107" i="2" s="1"/>
  <c r="BA37" i="2"/>
  <c r="BA107" i="2" s="1"/>
  <c r="AL38" i="2"/>
  <c r="AL108" i="2" s="1"/>
  <c r="BB38" i="2"/>
  <c r="BB108" i="2" s="1"/>
  <c r="AJ39" i="2"/>
  <c r="AJ109" i="2" s="1"/>
  <c r="AR39" i="2"/>
  <c r="AR109" i="2" s="1"/>
  <c r="AZ39" i="2"/>
  <c r="AZ109" i="2" s="1"/>
  <c r="BH39" i="2"/>
  <c r="BH109" i="2" s="1"/>
  <c r="AP40" i="2"/>
  <c r="AP110" i="2" s="1"/>
  <c r="BF40" i="2"/>
  <c r="BF110" i="2" s="1"/>
  <c r="AQ41" i="2"/>
  <c r="AQ111" i="2" s="1"/>
  <c r="BG41" i="2"/>
  <c r="BG111" i="2" s="1"/>
  <c r="AR42" i="2"/>
  <c r="AR112" i="2" s="1"/>
  <c r="BH42" i="2"/>
  <c r="BH112" i="2" s="1"/>
  <c r="AM43" i="2"/>
  <c r="AM113" i="2" s="1"/>
  <c r="AU43" i="2"/>
  <c r="AU113" i="2" s="1"/>
  <c r="BC43" i="2"/>
  <c r="BC113" i="2" s="1"/>
  <c r="BK43" i="2"/>
  <c r="BK113" i="2" s="1"/>
  <c r="AV44" i="2"/>
  <c r="AV114" i="2" s="1"/>
  <c r="AG45" i="2"/>
  <c r="AG115" i="2" s="1"/>
  <c r="AW45" i="2"/>
  <c r="AW115" i="2" s="1"/>
  <c r="AH46" i="2"/>
  <c r="AH116" i="2" s="1"/>
  <c r="AX46" i="2"/>
  <c r="AX116" i="2" s="1"/>
  <c r="AH47" i="2"/>
  <c r="AH117" i="2" s="1"/>
  <c r="AP47" i="2"/>
  <c r="AP117" i="2" s="1"/>
  <c r="AX47" i="2"/>
  <c r="AX117" i="2" s="1"/>
  <c r="BF47" i="2"/>
  <c r="BF117" i="2" s="1"/>
  <c r="AL48" i="2"/>
  <c r="AL118" i="2" s="1"/>
  <c r="BB48" i="2"/>
  <c r="BB118" i="2" s="1"/>
  <c r="AM49" i="2"/>
  <c r="AM119" i="2" s="1"/>
  <c r="BC49" i="2"/>
  <c r="BC119" i="2" s="1"/>
  <c r="AN50" i="2"/>
  <c r="AN120" i="2" s="1"/>
  <c r="BD50" i="2"/>
  <c r="BD120" i="2" s="1"/>
  <c r="AK51" i="2"/>
  <c r="AK121" i="2" s="1"/>
  <c r="AS51" i="2"/>
  <c r="AS121" i="2" s="1"/>
  <c r="BA51" i="2"/>
  <c r="BA121" i="2" s="1"/>
  <c r="BI51" i="2"/>
  <c r="BI121" i="2" s="1"/>
  <c r="AR52" i="2"/>
  <c r="AR122" i="2" s="1"/>
  <c r="BH52" i="2"/>
  <c r="BH122" i="2" s="1"/>
  <c r="AS53" i="2"/>
  <c r="AS123" i="2" s="1"/>
  <c r="BI53" i="2"/>
  <c r="BI123" i="2" s="1"/>
  <c r="AI33" i="2"/>
  <c r="AI103" i="2" s="1"/>
  <c r="AM35" i="2"/>
  <c r="AM105" i="2" s="1"/>
  <c r="BG35" i="2"/>
  <c r="BG105" i="2" s="1"/>
  <c r="AM37" i="2"/>
  <c r="AM107" i="2" s="1"/>
  <c r="AZ38" i="2"/>
  <c r="AZ108" i="2" s="1"/>
  <c r="AT39" i="2"/>
  <c r="AT109" i="2" s="1"/>
  <c r="AR40" i="2"/>
  <c r="AR110" i="2" s="1"/>
  <c r="BE41" i="2"/>
  <c r="BE111" i="2" s="1"/>
  <c r="AG43" i="2"/>
  <c r="AG113" i="2" s="1"/>
  <c r="BD43" i="2"/>
  <c r="BD113" i="2" s="1"/>
  <c r="BJ44" i="2"/>
  <c r="BJ114" i="2" s="1"/>
  <c r="AL46" i="2"/>
  <c r="AL116" i="2" s="1"/>
  <c r="AQ47" i="2"/>
  <c r="AQ117" i="2" s="1"/>
  <c r="AJ48" i="2"/>
  <c r="AJ118" i="2" s="1"/>
  <c r="AQ49" i="2"/>
  <c r="AQ119" i="2" s="1"/>
  <c r="BF50" i="2"/>
  <c r="BF120" i="2" s="1"/>
  <c r="AZ51" i="2"/>
  <c r="AZ121" i="2" s="1"/>
  <c r="AV52" i="2"/>
  <c r="AV122" i="2" s="1"/>
  <c r="BK53" i="2"/>
  <c r="BK123" i="2" s="1"/>
  <c r="BH54" i="2"/>
  <c r="BH124" i="2" s="1"/>
  <c r="AP55" i="2"/>
  <c r="AP125" i="2" s="1"/>
  <c r="BD55" i="2"/>
  <c r="BD125" i="2" s="1"/>
  <c r="AR56" i="2"/>
  <c r="AR126" i="2" s="1"/>
  <c r="AK57" i="2"/>
  <c r="AK127" i="2" s="1"/>
  <c r="AH58" i="2"/>
  <c r="AH128" i="2" s="1"/>
  <c r="BD58" i="2"/>
  <c r="BD128" i="2" s="1"/>
  <c r="AF44" i="2"/>
  <c r="AF114" i="2" s="1"/>
  <c r="AF34" i="2"/>
  <c r="AF104" i="2" s="1"/>
  <c r="AF56" i="2"/>
  <c r="AF126" i="2" s="1"/>
  <c r="AF31" i="2"/>
  <c r="AF101" i="2" s="1"/>
  <c r="AF55" i="2"/>
  <c r="AF125" i="2" s="1"/>
  <c r="AT58" i="2"/>
  <c r="AT128" i="2" s="1"/>
  <c r="BC31" i="2"/>
  <c r="BC101" i="2" s="1"/>
  <c r="AJ47" i="2"/>
  <c r="AJ117" i="2" s="1"/>
  <c r="AN55" i="2"/>
  <c r="AN125" i="2" s="1"/>
  <c r="BA33" i="2"/>
  <c r="BA103" i="2" s="1"/>
  <c r="AP35" i="2"/>
  <c r="AP105" i="2" s="1"/>
  <c r="AH36" i="2"/>
  <c r="AH106" i="2" s="1"/>
  <c r="AO37" i="2"/>
  <c r="AO107" i="2" s="1"/>
  <c r="BD38" i="2"/>
  <c r="BD108" i="2" s="1"/>
  <c r="AY39" i="2"/>
  <c r="AY109" i="2" s="1"/>
  <c r="AT40" i="2"/>
  <c r="AT110" i="2" s="1"/>
  <c r="BI41" i="2"/>
  <c r="BI111" i="2" s="1"/>
  <c r="AL43" i="2"/>
  <c r="AL113" i="2" s="1"/>
  <c r="BE43" i="2"/>
  <c r="BE113" i="2" s="1"/>
  <c r="AI45" i="2"/>
  <c r="AI115" i="2" s="1"/>
  <c r="AV46" i="2"/>
  <c r="AV116" i="2" s="1"/>
  <c r="AR47" i="2"/>
  <c r="AR117" i="2" s="1"/>
  <c r="AN48" i="2"/>
  <c r="AN118" i="2" s="1"/>
  <c r="BA49" i="2"/>
  <c r="BA119" i="2" s="1"/>
  <c r="BH50" i="2"/>
  <c r="BH120" i="2" s="1"/>
  <c r="BB51" i="2"/>
  <c r="BB121" i="2" s="1"/>
  <c r="BF52" i="2"/>
  <c r="BF122" i="2" s="1"/>
  <c r="AH54" i="2"/>
  <c r="AH124" i="2" s="1"/>
  <c r="BJ54" i="2"/>
  <c r="BJ124" i="2" s="1"/>
  <c r="AS55" i="2"/>
  <c r="AS125" i="2" s="1"/>
  <c r="BE55" i="2"/>
  <c r="BE125" i="2" s="1"/>
  <c r="AV56" i="2"/>
  <c r="AV126" i="2" s="1"/>
  <c r="AM57" i="2"/>
  <c r="AM127" i="2" s="1"/>
  <c r="AJ58" i="2"/>
  <c r="AJ128" i="2" s="1"/>
  <c r="BJ58" i="2"/>
  <c r="BJ128" i="2" s="1"/>
  <c r="AF43" i="2"/>
  <c r="AF113" i="2" s="1"/>
  <c r="AF32" i="2"/>
  <c r="AF102" i="2" s="1"/>
  <c r="AL58" i="2"/>
  <c r="AL128" i="2" s="1"/>
  <c r="AW57" i="2"/>
  <c r="AW127" i="2" s="1"/>
  <c r="AY57" i="2"/>
  <c r="AY127" i="2" s="1"/>
  <c r="AG35" i="2"/>
  <c r="AG105" i="2" s="1"/>
  <c r="BK45" i="2"/>
  <c r="BK115" i="2" s="1"/>
  <c r="BA55" i="2"/>
  <c r="BA125" i="2" s="1"/>
  <c r="AN34" i="2"/>
  <c r="AN104" i="2" s="1"/>
  <c r="AQ35" i="2"/>
  <c r="AQ105" i="2" s="1"/>
  <c r="AL36" i="2"/>
  <c r="AL106" i="2" s="1"/>
  <c r="AY37" i="2"/>
  <c r="AY107" i="2" s="1"/>
  <c r="BF38" i="2"/>
  <c r="BF108" i="2" s="1"/>
  <c r="BA39" i="2"/>
  <c r="BA109" i="2" s="1"/>
  <c r="BD40" i="2"/>
  <c r="BD110" i="2" s="1"/>
  <c r="BK41" i="2"/>
  <c r="BK111" i="2" s="1"/>
  <c r="AN43" i="2"/>
  <c r="AN113" i="2" s="1"/>
  <c r="BJ43" i="2"/>
  <c r="BJ113" i="2" s="1"/>
  <c r="AK45" i="2"/>
  <c r="AK115" i="2" s="1"/>
  <c r="AZ46" i="2"/>
  <c r="AZ116" i="2" s="1"/>
  <c r="AW47" i="2"/>
  <c r="AW117" i="2" s="1"/>
  <c r="AP48" i="2"/>
  <c r="AP118" i="2" s="1"/>
  <c r="BE49" i="2"/>
  <c r="BE119" i="2" s="1"/>
  <c r="AJ51" i="2"/>
  <c r="AJ121" i="2" s="1"/>
  <c r="BC51" i="2"/>
  <c r="BC121" i="2" s="1"/>
  <c r="BJ52" i="2"/>
  <c r="BJ122" i="2" s="1"/>
  <c r="AN54" i="2"/>
  <c r="AN124" i="2" s="1"/>
  <c r="AG55" i="2"/>
  <c r="AG125" i="2" s="1"/>
  <c r="AU55" i="2"/>
  <c r="AU125" i="2" s="1"/>
  <c r="BF55" i="2"/>
  <c r="BF125" i="2" s="1"/>
  <c r="AX56" i="2"/>
  <c r="AX126" i="2" s="1"/>
  <c r="AS57" i="2"/>
  <c r="AS127" i="2" s="1"/>
  <c r="AF42" i="2"/>
  <c r="AF112" i="2" s="1"/>
  <c r="AF40" i="2"/>
  <c r="AF110" i="2" s="1"/>
  <c r="AF54" i="2"/>
  <c r="AF124" i="2" s="1"/>
  <c r="AT51" i="2"/>
  <c r="AT121" i="2" s="1"/>
  <c r="AF36" i="2"/>
  <c r="AF106" i="2" s="1"/>
  <c r="AR34" i="2"/>
  <c r="AR104" i="2" s="1"/>
  <c r="AV35" i="2"/>
  <c r="AV105" i="2" s="1"/>
  <c r="AN36" i="2"/>
  <c r="AN106" i="2" s="1"/>
  <c r="BC37" i="2"/>
  <c r="BC107" i="2" s="1"/>
  <c r="AI39" i="2"/>
  <c r="AI109" i="2" s="1"/>
  <c r="BB39" i="2"/>
  <c r="BB109" i="2" s="1"/>
  <c r="BH40" i="2"/>
  <c r="BH110" i="2" s="1"/>
  <c r="AP42" i="2"/>
  <c r="AP112" i="2" s="1"/>
  <c r="AO43" i="2"/>
  <c r="AO113" i="2" s="1"/>
  <c r="AH44" i="2"/>
  <c r="AH114" i="2" s="1"/>
  <c r="AU45" i="2"/>
  <c r="AU115" i="2" s="1"/>
  <c r="BB46" i="2"/>
  <c r="BB116" i="2" s="1"/>
  <c r="AY47" i="2"/>
  <c r="AY117" i="2" s="1"/>
  <c r="AZ48" i="2"/>
  <c r="AZ118" i="2" s="1"/>
  <c r="BG49" i="2"/>
  <c r="BG119" i="2" s="1"/>
  <c r="AL51" i="2"/>
  <c r="AL121" i="2" s="1"/>
  <c r="BH51" i="2"/>
  <c r="BH121" i="2" s="1"/>
  <c r="AG53" i="2"/>
  <c r="AG123" i="2" s="1"/>
  <c r="AR54" i="2"/>
  <c r="AR124" i="2" s="1"/>
  <c r="AH55" i="2"/>
  <c r="AH125" i="2" s="1"/>
  <c r="AV55" i="2"/>
  <c r="AV125" i="2" s="1"/>
  <c r="BI55" i="2"/>
  <c r="BI125" i="2" s="1"/>
  <c r="AZ56" i="2"/>
  <c r="AZ126" i="2" s="1"/>
  <c r="AN58" i="2"/>
  <c r="AN128" i="2" s="1"/>
  <c r="AF38" i="2"/>
  <c r="AF108" i="2" s="1"/>
  <c r="BD35" i="2"/>
  <c r="BD105" i="2" s="1"/>
  <c r="AQ39" i="2"/>
  <c r="AQ109" i="2" s="1"/>
  <c r="BJ39" i="2"/>
  <c r="BJ109" i="2" s="1"/>
  <c r="AS41" i="2"/>
  <c r="AS111" i="2" s="1"/>
  <c r="BF42" i="2"/>
  <c r="BF112" i="2" s="1"/>
  <c r="AW43" i="2"/>
  <c r="AW113" i="2" s="1"/>
  <c r="BG47" i="2"/>
  <c r="BG117" i="2" s="1"/>
  <c r="AW53" i="2"/>
  <c r="AW123" i="2" s="1"/>
  <c r="AJ56" i="2"/>
  <c r="AJ126" i="2" s="1"/>
  <c r="AZ58" i="2"/>
  <c r="AZ128" i="2" s="1"/>
  <c r="AV34" i="2"/>
  <c r="AV104" i="2" s="1"/>
  <c r="AX35" i="2"/>
  <c r="AX105" i="2" s="1"/>
  <c r="AX36" i="2"/>
  <c r="AX106" i="2" s="1"/>
  <c r="BE37" i="2"/>
  <c r="BE107" i="2" s="1"/>
  <c r="AK39" i="2"/>
  <c r="AK109" i="2" s="1"/>
  <c r="BG39" i="2"/>
  <c r="BG109" i="2" s="1"/>
  <c r="BJ40" i="2"/>
  <c r="BJ110" i="2" s="1"/>
  <c r="AT42" i="2"/>
  <c r="AT112" i="2" s="1"/>
  <c r="AT43" i="2"/>
  <c r="AT113" i="2" s="1"/>
  <c r="AJ44" i="2"/>
  <c r="AJ114" i="2" s="1"/>
  <c r="AY45" i="2"/>
  <c r="AY115" i="2" s="1"/>
  <c r="AG47" i="2"/>
  <c r="AG117" i="2" s="1"/>
  <c r="AZ47" i="2"/>
  <c r="AZ117" i="2" s="1"/>
  <c r="BD48" i="2"/>
  <c r="BD118" i="2" s="1"/>
  <c r="AL50" i="2"/>
  <c r="AL120" i="2" s="1"/>
  <c r="AM51" i="2"/>
  <c r="AM121" i="2" s="1"/>
  <c r="BJ51" i="2"/>
  <c r="BJ121" i="2" s="1"/>
  <c r="AQ53" i="2"/>
  <c r="AQ123" i="2" s="1"/>
  <c r="AT54" i="2"/>
  <c r="AT124" i="2" s="1"/>
  <c r="AK55" i="2"/>
  <c r="AK125" i="2" s="1"/>
  <c r="AW55" i="2"/>
  <c r="AW125" i="2" s="1"/>
  <c r="BK55" i="2"/>
  <c r="BK125" i="2" s="1"/>
  <c r="BB56" i="2"/>
  <c r="BB126" i="2" s="1"/>
  <c r="AF39" i="2"/>
  <c r="AF109" i="2" s="1"/>
  <c r="BD36" i="2"/>
  <c r="BD106" i="2" s="1"/>
  <c r="AK49" i="2"/>
  <c r="AK119" i="2" s="1"/>
  <c r="AG57" i="2"/>
  <c r="AG127" i="2" s="1"/>
  <c r="BF34" i="2"/>
  <c r="BF104" i="2" s="1"/>
  <c r="AY35" i="2"/>
  <c r="AY105" i="2" s="1"/>
  <c r="BB36" i="2"/>
  <c r="BB106" i="2" s="1"/>
  <c r="AJ38" i="2"/>
  <c r="AJ108" i="2" s="1"/>
  <c r="AL39" i="2"/>
  <c r="AL109" i="2" s="1"/>
  <c r="BI39" i="2"/>
  <c r="BI109" i="2" s="1"/>
  <c r="AO41" i="2"/>
  <c r="AO111" i="2" s="1"/>
  <c r="AV42" i="2"/>
  <c r="AV112" i="2" s="1"/>
  <c r="AV43" i="2"/>
  <c r="AV113" i="2" s="1"/>
  <c r="AT44" i="2"/>
  <c r="AT114" i="2" s="1"/>
  <c r="BA45" i="2"/>
  <c r="BA115" i="2" s="1"/>
  <c r="AI47" i="2"/>
  <c r="AI117" i="2" s="1"/>
  <c r="BE47" i="2"/>
  <c r="BE117" i="2" s="1"/>
  <c r="BF48" i="2"/>
  <c r="BF118" i="2" s="1"/>
  <c r="AP50" i="2"/>
  <c r="AP120" i="2" s="1"/>
  <c r="AR51" i="2"/>
  <c r="AR121" i="2" s="1"/>
  <c r="BK51" i="2"/>
  <c r="BK121" i="2" s="1"/>
  <c r="AU53" i="2"/>
  <c r="AU123" i="2" s="1"/>
  <c r="AV54" i="2"/>
  <c r="AV124" i="2" s="1"/>
  <c r="AM55" i="2"/>
  <c r="AM125" i="2" s="1"/>
  <c r="AX55" i="2"/>
  <c r="AX125" i="2" s="1"/>
  <c r="AH56" i="2"/>
  <c r="AH126" i="2" s="1"/>
  <c r="BH56" i="2"/>
  <c r="BH126" i="2" s="1"/>
  <c r="BA57" i="2"/>
  <c r="BA127" i="2" s="1"/>
  <c r="AX58" i="2"/>
  <c r="AX128" i="2" s="1"/>
  <c r="AF52" i="2"/>
  <c r="AF122" i="2" s="1"/>
  <c r="AR50" i="2"/>
  <c r="AR120" i="2" s="1"/>
  <c r="AF48" i="2"/>
  <c r="AF118" i="2" s="1"/>
  <c r="AT32" i="2"/>
  <c r="AT102" i="2" s="1"/>
  <c r="AH35" i="2"/>
  <c r="AH105" i="2" s="1"/>
  <c r="BF35" i="2"/>
  <c r="BF105" i="2" s="1"/>
  <c r="AI37" i="2"/>
  <c r="AI107" i="2" s="1"/>
  <c r="AP38" i="2"/>
  <c r="AP108" i="2" s="1"/>
  <c r="AS39" i="2"/>
  <c r="AS109" i="2" s="1"/>
  <c r="AN40" i="2"/>
  <c r="AN110" i="2" s="1"/>
  <c r="AU41" i="2"/>
  <c r="AU111" i="2" s="1"/>
  <c r="BJ42" i="2"/>
  <c r="BJ112" i="2" s="1"/>
  <c r="BB43" i="2"/>
  <c r="BB113" i="2" s="1"/>
  <c r="AZ44" i="2"/>
  <c r="AZ114" i="2" s="1"/>
  <c r="AJ46" i="2"/>
  <c r="AJ116" i="2" s="1"/>
  <c r="AO47" i="2"/>
  <c r="AO117" i="2" s="1"/>
  <c r="BH47" i="2"/>
  <c r="BH117" i="2" s="1"/>
  <c r="AO49" i="2"/>
  <c r="AO119" i="2" s="1"/>
  <c r="BB50" i="2"/>
  <c r="BB120" i="2" s="1"/>
  <c r="AU51" i="2"/>
  <c r="AU121" i="2" s="1"/>
  <c r="AT52" i="2"/>
  <c r="AT122" i="2" s="1"/>
  <c r="BG53" i="2"/>
  <c r="BG123" i="2" s="1"/>
  <c r="BD54" i="2"/>
  <c r="BD124" i="2" s="1"/>
  <c r="AO55" i="2"/>
  <c r="AO125" i="2" s="1"/>
  <c r="BC55" i="2"/>
  <c r="BC125" i="2" s="1"/>
  <c r="AL56" i="2"/>
  <c r="AL126" i="2" s="1"/>
  <c r="AI57" i="2"/>
  <c r="AI127" i="2" s="1"/>
  <c r="BI57" i="2"/>
  <c r="BI127" i="2" s="1"/>
  <c r="BB58" i="2"/>
  <c r="BB128" i="2" s="1"/>
  <c r="AF46" i="2"/>
  <c r="AF116" i="2" s="1"/>
  <c r="AF35" i="2"/>
  <c r="AF105" i="2" s="1"/>
  <c r="AN38" i="2"/>
  <c r="AN108" i="2" s="1"/>
  <c r="AX44" i="2"/>
  <c r="AX114" i="2" s="1"/>
  <c r="AP52" i="2"/>
  <c r="AP122" i="2" s="1"/>
  <c r="AX54" i="2"/>
  <c r="AX124" i="2" s="1"/>
  <c r="BC57" i="2"/>
  <c r="BC127" i="2" s="1"/>
  <c r="AG66" i="2"/>
  <c r="AO66" i="2"/>
  <c r="AW66" i="2"/>
  <c r="BE66" i="2"/>
  <c r="AJ67" i="2"/>
  <c r="AZ67" i="2"/>
  <c r="AK68" i="2"/>
  <c r="BA68" i="2"/>
  <c r="AL69" i="2"/>
  <c r="BB69" i="2"/>
  <c r="AJ70" i="2"/>
  <c r="AR70" i="2"/>
  <c r="AZ70" i="2"/>
  <c r="BH70" i="2"/>
  <c r="AP71" i="2"/>
  <c r="BF71" i="2"/>
  <c r="AQ72" i="2"/>
  <c r="BG72" i="2"/>
  <c r="AR73" i="2"/>
  <c r="BH73" i="2"/>
  <c r="AM74" i="2"/>
  <c r="AU74" i="2"/>
  <c r="BC74" i="2"/>
  <c r="BK74" i="2"/>
  <c r="AV75" i="2"/>
  <c r="AG76" i="2"/>
  <c r="AW76" i="2"/>
  <c r="AH77" i="2"/>
  <c r="AX77" i="2"/>
  <c r="AH78" i="2"/>
  <c r="AP78" i="2"/>
  <c r="AX78" i="2"/>
  <c r="BF78" i="2"/>
  <c r="AL79" i="2"/>
  <c r="BB79" i="2"/>
  <c r="AM80" i="2"/>
  <c r="BC80" i="2"/>
  <c r="AN81" i="2"/>
  <c r="BD81" i="2"/>
  <c r="AK82" i="2"/>
  <c r="AS82" i="2"/>
  <c r="BA82" i="2"/>
  <c r="BI82" i="2"/>
  <c r="AR83" i="2"/>
  <c r="BH83" i="2"/>
  <c r="AS84" i="2"/>
  <c r="BI84" i="2"/>
  <c r="AT85" i="2"/>
  <c r="BJ85" i="2"/>
  <c r="AN86" i="2"/>
  <c r="AV86" i="2"/>
  <c r="BD86" i="2"/>
  <c r="AH87" i="2"/>
  <c r="AH66" i="2"/>
  <c r="AP66" i="2"/>
  <c r="AX66" i="2"/>
  <c r="BF66" i="2"/>
  <c r="AL67" i="2"/>
  <c r="BB67" i="2"/>
  <c r="AM68" i="2"/>
  <c r="BC68" i="2"/>
  <c r="AN69" i="2"/>
  <c r="BD69" i="2"/>
  <c r="AK70" i="2"/>
  <c r="AS70" i="2"/>
  <c r="BA70" i="2"/>
  <c r="BI70" i="2"/>
  <c r="AR71" i="2"/>
  <c r="BH71" i="2"/>
  <c r="AS72" i="2"/>
  <c r="BI72" i="2"/>
  <c r="AT73" i="2"/>
  <c r="BJ73" i="2"/>
  <c r="AN74" i="2"/>
  <c r="AV74" i="2"/>
  <c r="BD74" i="2"/>
  <c r="AH75" i="2"/>
  <c r="AX75" i="2"/>
  <c r="AI76" i="2"/>
  <c r="AY76" i="2"/>
  <c r="AJ77" i="2"/>
  <c r="AZ77" i="2"/>
  <c r="AI78" i="2"/>
  <c r="AQ78" i="2"/>
  <c r="AY78" i="2"/>
  <c r="BG78" i="2"/>
  <c r="AN79" i="2"/>
  <c r="BD79" i="2"/>
  <c r="AO80" i="2"/>
  <c r="BE80" i="2"/>
  <c r="AP81" i="2"/>
  <c r="BF81" i="2"/>
  <c r="AL82" i="2"/>
  <c r="AT82" i="2"/>
  <c r="BB82" i="2"/>
  <c r="BJ82" i="2"/>
  <c r="AT83" i="2"/>
  <c r="BJ83" i="2"/>
  <c r="AU84" i="2"/>
  <c r="BK84" i="2"/>
  <c r="AV85" i="2"/>
  <c r="AG86" i="2"/>
  <c r="AO86" i="2"/>
  <c r="AW86" i="2"/>
  <c r="BE86" i="2"/>
  <c r="AJ87" i="2"/>
  <c r="AZ87" i="2"/>
  <c r="AK88" i="2"/>
  <c r="BA88" i="2"/>
  <c r="AL89" i="2"/>
  <c r="BB89" i="2"/>
  <c r="AJ90" i="2"/>
  <c r="AR90" i="2"/>
  <c r="AZ90" i="2"/>
  <c r="BH90" i="2"/>
  <c r="AP91" i="2"/>
  <c r="BF91" i="2"/>
  <c r="AQ92" i="2"/>
  <c r="BG92" i="2"/>
  <c r="AR93" i="2"/>
  <c r="BH93" i="2"/>
  <c r="AF85" i="2"/>
  <c r="AF74" i="2"/>
  <c r="AI66" i="2"/>
  <c r="AQ66" i="2"/>
  <c r="AY66" i="2"/>
  <c r="BG66" i="2"/>
  <c r="AN67" i="2"/>
  <c r="BD67" i="2"/>
  <c r="AO68" i="2"/>
  <c r="BE68" i="2"/>
  <c r="AP69" i="2"/>
  <c r="BF69" i="2"/>
  <c r="AL70" i="2"/>
  <c r="AT70" i="2"/>
  <c r="BB70" i="2"/>
  <c r="BJ70" i="2"/>
  <c r="AT71" i="2"/>
  <c r="BJ71" i="2"/>
  <c r="AU72" i="2"/>
  <c r="BK72" i="2"/>
  <c r="AV73" i="2"/>
  <c r="AG74" i="2"/>
  <c r="AO74" i="2"/>
  <c r="AW74" i="2"/>
  <c r="BE74" i="2"/>
  <c r="AJ75" i="2"/>
  <c r="AZ75" i="2"/>
  <c r="AK76" i="2"/>
  <c r="BA76" i="2"/>
  <c r="AL77" i="2"/>
  <c r="BB77" i="2"/>
  <c r="AJ78" i="2"/>
  <c r="AR78" i="2"/>
  <c r="AZ78" i="2"/>
  <c r="BH78" i="2"/>
  <c r="AP79" i="2"/>
  <c r="BF79" i="2"/>
  <c r="AQ80" i="2"/>
  <c r="BG80" i="2"/>
  <c r="AR81" i="2"/>
  <c r="BH81" i="2"/>
  <c r="AM82" i="2"/>
  <c r="AU82" i="2"/>
  <c r="BC82" i="2"/>
  <c r="BK82" i="2"/>
  <c r="AV83" i="2"/>
  <c r="AG84" i="2"/>
  <c r="AW84" i="2"/>
  <c r="AH85" i="2"/>
  <c r="AX85" i="2"/>
  <c r="AH86" i="2"/>
  <c r="AP86" i="2"/>
  <c r="AX86" i="2"/>
  <c r="BF86" i="2"/>
  <c r="AL87" i="2"/>
  <c r="BB87" i="2"/>
  <c r="AM88" i="2"/>
  <c r="BC88" i="2"/>
  <c r="AN89" i="2"/>
  <c r="BD89" i="2"/>
  <c r="AK90" i="2"/>
  <c r="AS90" i="2"/>
  <c r="BA90" i="2"/>
  <c r="BI90" i="2"/>
  <c r="AR91" i="2"/>
  <c r="BH91" i="2"/>
  <c r="AS92" i="2"/>
  <c r="BI92" i="2"/>
  <c r="AT93" i="2"/>
  <c r="BJ93" i="2"/>
  <c r="AF83" i="2"/>
  <c r="AF73" i="2"/>
  <c r="AJ66" i="2"/>
  <c r="AR66" i="2"/>
  <c r="AZ66" i="2"/>
  <c r="BH66" i="2"/>
  <c r="AP67" i="2"/>
  <c r="BF67" i="2"/>
  <c r="AQ68" i="2"/>
  <c r="BG68" i="2"/>
  <c r="AR69" i="2"/>
  <c r="BH69" i="2"/>
  <c r="AM70" i="2"/>
  <c r="AU70" i="2"/>
  <c r="BC70" i="2"/>
  <c r="BK70" i="2"/>
  <c r="AV71" i="2"/>
  <c r="AG72" i="2"/>
  <c r="AW72" i="2"/>
  <c r="AH73" i="2"/>
  <c r="AX73" i="2"/>
  <c r="AH74" i="2"/>
  <c r="AP74" i="2"/>
  <c r="AX74" i="2"/>
  <c r="BF74" i="2"/>
  <c r="AL75" i="2"/>
  <c r="BB75" i="2"/>
  <c r="AM76" i="2"/>
  <c r="BC76" i="2"/>
  <c r="AN77" i="2"/>
  <c r="BD77" i="2"/>
  <c r="AK78" i="2"/>
  <c r="AS78" i="2"/>
  <c r="BA78" i="2"/>
  <c r="BI78" i="2"/>
  <c r="AR79" i="2"/>
  <c r="BH79" i="2"/>
  <c r="AS80" i="2"/>
  <c r="BI80" i="2"/>
  <c r="AT81" i="2"/>
  <c r="BJ81" i="2"/>
  <c r="AN82" i="2"/>
  <c r="AV82" i="2"/>
  <c r="BD82" i="2"/>
  <c r="AH83" i="2"/>
  <c r="AX83" i="2"/>
  <c r="AI84" i="2"/>
  <c r="AY84" i="2"/>
  <c r="AJ85" i="2"/>
  <c r="AZ85" i="2"/>
  <c r="AI86" i="2"/>
  <c r="AQ86" i="2"/>
  <c r="AY86" i="2"/>
  <c r="BG86" i="2"/>
  <c r="AN87" i="2"/>
  <c r="BD87" i="2"/>
  <c r="AO88" i="2"/>
  <c r="BE88" i="2"/>
  <c r="AP89" i="2"/>
  <c r="BF89" i="2"/>
  <c r="AK66" i="2"/>
  <c r="AS66" i="2"/>
  <c r="BA66" i="2"/>
  <c r="BI66" i="2"/>
  <c r="AR67" i="2"/>
  <c r="BH67" i="2"/>
  <c r="AS68" i="2"/>
  <c r="BI68" i="2"/>
  <c r="AT69" i="2"/>
  <c r="BJ69" i="2"/>
  <c r="AN70" i="2"/>
  <c r="AV70" i="2"/>
  <c r="BD70" i="2"/>
  <c r="AH71" i="2"/>
  <c r="AX71" i="2"/>
  <c r="AI72" i="2"/>
  <c r="AY72" i="2"/>
  <c r="AJ73" i="2"/>
  <c r="AZ73" i="2"/>
  <c r="AI74" i="2"/>
  <c r="AQ74" i="2"/>
  <c r="AY74" i="2"/>
  <c r="BG74" i="2"/>
  <c r="AN75" i="2"/>
  <c r="BD75" i="2"/>
  <c r="AO76" i="2"/>
  <c r="BE76" i="2"/>
  <c r="AP77" i="2"/>
  <c r="BF77" i="2"/>
  <c r="AL78" i="2"/>
  <c r="AT78" i="2"/>
  <c r="BB78" i="2"/>
  <c r="BJ78" i="2"/>
  <c r="AT79" i="2"/>
  <c r="BJ79" i="2"/>
  <c r="AU80" i="2"/>
  <c r="BK80" i="2"/>
  <c r="AV81" i="2"/>
  <c r="AG82" i="2"/>
  <c r="AO82" i="2"/>
  <c r="AW82" i="2"/>
  <c r="BE82" i="2"/>
  <c r="AJ83" i="2"/>
  <c r="AZ83" i="2"/>
  <c r="AK84" i="2"/>
  <c r="BA84" i="2"/>
  <c r="AL85" i="2"/>
  <c r="BB85" i="2"/>
  <c r="AJ86" i="2"/>
  <c r="AR86" i="2"/>
  <c r="AZ86" i="2"/>
  <c r="BH86" i="2"/>
  <c r="AP87" i="2"/>
  <c r="BF87" i="2"/>
  <c r="AQ88" i="2"/>
  <c r="BG88" i="2"/>
  <c r="AR89" i="2"/>
  <c r="BH89" i="2"/>
  <c r="AM90" i="2"/>
  <c r="AU90" i="2"/>
  <c r="BC90" i="2"/>
  <c r="BK90" i="2"/>
  <c r="AV91" i="2"/>
  <c r="AG92" i="2"/>
  <c r="AW92" i="2"/>
  <c r="AH93" i="2"/>
  <c r="AX93" i="2"/>
  <c r="AF91" i="2"/>
  <c r="AF81" i="2"/>
  <c r="AF70" i="2"/>
  <c r="AL66" i="2"/>
  <c r="AT66" i="2"/>
  <c r="BB66" i="2"/>
  <c r="BJ66" i="2"/>
  <c r="AT67" i="2"/>
  <c r="BJ67" i="2"/>
  <c r="AU68" i="2"/>
  <c r="BK68" i="2"/>
  <c r="AV69" i="2"/>
  <c r="AG70" i="2"/>
  <c r="AO70" i="2"/>
  <c r="AW70" i="2"/>
  <c r="BE70" i="2"/>
  <c r="AJ71" i="2"/>
  <c r="AZ71" i="2"/>
  <c r="AK72" i="2"/>
  <c r="BA72" i="2"/>
  <c r="AL73" i="2"/>
  <c r="BB73" i="2"/>
  <c r="AJ74" i="2"/>
  <c r="AR74" i="2"/>
  <c r="AZ74" i="2"/>
  <c r="BH74" i="2"/>
  <c r="AP75" i="2"/>
  <c r="BF75" i="2"/>
  <c r="AQ76" i="2"/>
  <c r="BG76" i="2"/>
  <c r="AR77" i="2"/>
  <c r="BH77" i="2"/>
  <c r="AM78" i="2"/>
  <c r="AU78" i="2"/>
  <c r="BC78" i="2"/>
  <c r="BK78" i="2"/>
  <c r="AV79" i="2"/>
  <c r="AG80" i="2"/>
  <c r="AW80" i="2"/>
  <c r="AH81" i="2"/>
  <c r="AX81" i="2"/>
  <c r="AH82" i="2"/>
  <c r="AP82" i="2"/>
  <c r="AX82" i="2"/>
  <c r="BF82" i="2"/>
  <c r="AL83" i="2"/>
  <c r="BB83" i="2"/>
  <c r="AM84" i="2"/>
  <c r="BC84" i="2"/>
  <c r="AN85" i="2"/>
  <c r="BD85" i="2"/>
  <c r="AK86" i="2"/>
  <c r="AS86" i="2"/>
  <c r="BA86" i="2"/>
  <c r="BI86" i="2"/>
  <c r="AR87" i="2"/>
  <c r="BH87" i="2"/>
  <c r="AS88" i="2"/>
  <c r="BI88" i="2"/>
  <c r="AT89" i="2"/>
  <c r="BJ89" i="2"/>
  <c r="AN90" i="2"/>
  <c r="AV90" i="2"/>
  <c r="BD90" i="2"/>
  <c r="AH91" i="2"/>
  <c r="AX91" i="2"/>
  <c r="AI92" i="2"/>
  <c r="AY92" i="2"/>
  <c r="AJ93" i="2"/>
  <c r="AZ93" i="2"/>
  <c r="AF90" i="2"/>
  <c r="AF79" i="2"/>
  <c r="AF69" i="2"/>
  <c r="AM66" i="2"/>
  <c r="AU66" i="2"/>
  <c r="BC66" i="2"/>
  <c r="BK66" i="2"/>
  <c r="AV67" i="2"/>
  <c r="AG68" i="2"/>
  <c r="AW68" i="2"/>
  <c r="AH69" i="2"/>
  <c r="AX69" i="2"/>
  <c r="AH70" i="2"/>
  <c r="AP70" i="2"/>
  <c r="AX70" i="2"/>
  <c r="BF70" i="2"/>
  <c r="AL71" i="2"/>
  <c r="BB71" i="2"/>
  <c r="AM72" i="2"/>
  <c r="BC72" i="2"/>
  <c r="AN73" i="2"/>
  <c r="BD73" i="2"/>
  <c r="AK74" i="2"/>
  <c r="AS74" i="2"/>
  <c r="BA74" i="2"/>
  <c r="BI74" i="2"/>
  <c r="AR75" i="2"/>
  <c r="BH75" i="2"/>
  <c r="AS76" i="2"/>
  <c r="BI76" i="2"/>
  <c r="AT77" i="2"/>
  <c r="BJ77" i="2"/>
  <c r="AN78" i="2"/>
  <c r="AV78" i="2"/>
  <c r="BD78" i="2"/>
  <c r="AH79" i="2"/>
  <c r="AX79" i="2"/>
  <c r="AI80" i="2"/>
  <c r="AY80" i="2"/>
  <c r="AJ81" i="2"/>
  <c r="AZ81" i="2"/>
  <c r="AI82" i="2"/>
  <c r="AQ82" i="2"/>
  <c r="AY82" i="2"/>
  <c r="BG82" i="2"/>
  <c r="AN83" i="2"/>
  <c r="BD83" i="2"/>
  <c r="AO84" i="2"/>
  <c r="BE84" i="2"/>
  <c r="AP85" i="2"/>
  <c r="BF85" i="2"/>
  <c r="AL86" i="2"/>
  <c r="AT86" i="2"/>
  <c r="BB86" i="2"/>
  <c r="BJ86" i="2"/>
  <c r="AT87" i="2"/>
  <c r="BJ87" i="2"/>
  <c r="AU88" i="2"/>
  <c r="BK88" i="2"/>
  <c r="AV89" i="2"/>
  <c r="AG90" i="2"/>
  <c r="AO90" i="2"/>
  <c r="AW90" i="2"/>
  <c r="BE90" i="2"/>
  <c r="AJ91" i="2"/>
  <c r="AZ91" i="2"/>
  <c r="AK92" i="2"/>
  <c r="BA92" i="2"/>
  <c r="AL93" i="2"/>
  <c r="BB93" i="2"/>
  <c r="AF89" i="2"/>
  <c r="AF78" i="2"/>
  <c r="AF67" i="2"/>
  <c r="AN66" i="2"/>
  <c r="AZ69" i="2"/>
  <c r="BE72" i="2"/>
  <c r="BJ75" i="2"/>
  <c r="AJ79" i="2"/>
  <c r="AZ82" i="2"/>
  <c r="AM86" i="2"/>
  <c r="AW88" i="2"/>
  <c r="AL90" i="2"/>
  <c r="BG90" i="2"/>
  <c r="AM92" i="2"/>
  <c r="AV93" i="2"/>
  <c r="AF75" i="2"/>
  <c r="AV66" i="2"/>
  <c r="AI70" i="2"/>
  <c r="AP73" i="2"/>
  <c r="AU76" i="2"/>
  <c r="AZ79" i="2"/>
  <c r="BH82" i="2"/>
  <c r="AU86" i="2"/>
  <c r="AY88" i="2"/>
  <c r="AP90" i="2"/>
  <c r="BJ90" i="2"/>
  <c r="AO92" i="2"/>
  <c r="BD93" i="2"/>
  <c r="AF71" i="2"/>
  <c r="BD66" i="2"/>
  <c r="AQ70" i="2"/>
  <c r="BF73" i="2"/>
  <c r="BK76" i="2"/>
  <c r="AK80" i="2"/>
  <c r="AP83" i="2"/>
  <c r="BC86" i="2"/>
  <c r="AH89" i="2"/>
  <c r="AQ90" i="2"/>
  <c r="AL91" i="2"/>
  <c r="AU92" i="2"/>
  <c r="BF93" i="2"/>
  <c r="AF66" i="2"/>
  <c r="AH67" i="2"/>
  <c r="AY70" i="2"/>
  <c r="AL74" i="2"/>
  <c r="AV77" i="2"/>
  <c r="BA80" i="2"/>
  <c r="BF83" i="2"/>
  <c r="BK86" i="2"/>
  <c r="AJ89" i="2"/>
  <c r="AT90" i="2"/>
  <c r="AN91" i="2"/>
  <c r="BC92" i="2"/>
  <c r="AF93" i="2"/>
  <c r="AX67" i="2"/>
  <c r="BG70" i="2"/>
  <c r="AT74" i="2"/>
  <c r="AG78" i="2"/>
  <c r="AL81" i="2"/>
  <c r="AQ84" i="2"/>
  <c r="AV87" i="2"/>
  <c r="AX89" i="2"/>
  <c r="AX90" i="2"/>
  <c r="AT91" i="2"/>
  <c r="BE92" i="2"/>
  <c r="AF87" i="2"/>
  <c r="AI68" i="2"/>
  <c r="AN71" i="2"/>
  <c r="BB74" i="2"/>
  <c r="AO78" i="2"/>
  <c r="BB81" i="2"/>
  <c r="BG84" i="2"/>
  <c r="AX87" i="2"/>
  <c r="AZ89" i="2"/>
  <c r="AY90" i="2"/>
  <c r="BB91" i="2"/>
  <c r="BK92" i="2"/>
  <c r="AF86" i="2"/>
  <c r="AY68" i="2"/>
  <c r="BD71" i="2"/>
  <c r="BJ74" i="2"/>
  <c r="AW78" i="2"/>
  <c r="AJ82" i="2"/>
  <c r="AR85" i="2"/>
  <c r="AG88" i="2"/>
  <c r="AH90" i="2"/>
  <c r="BB90" i="2"/>
  <c r="BD91" i="2"/>
  <c r="AN93" i="2"/>
  <c r="AF82" i="2"/>
  <c r="AJ69" i="2"/>
  <c r="BF90" i="2"/>
  <c r="AO72" i="2"/>
  <c r="BJ91" i="2"/>
  <c r="AT75" i="2"/>
  <c r="AP93" i="2"/>
  <c r="BE78" i="2"/>
  <c r="AF77" i="2"/>
  <c r="AR82" i="2"/>
  <c r="BH85" i="2"/>
  <c r="AI90" i="2"/>
  <c r="AI88" i="2"/>
  <c r="T93" i="2"/>
  <c r="D93" i="2"/>
  <c r="Q92" i="2"/>
  <c r="AB91" i="2"/>
  <c r="L91" i="2"/>
  <c r="AB90" i="2"/>
  <c r="T90" i="2"/>
  <c r="L90" i="2"/>
  <c r="D90" i="2"/>
  <c r="P89" i="2"/>
  <c r="AC88" i="2"/>
  <c r="M88" i="2"/>
  <c r="X87" i="2"/>
  <c r="H87" i="2"/>
  <c r="Z86" i="2"/>
  <c r="R86" i="2"/>
  <c r="J86" i="2"/>
  <c r="AB85" i="2"/>
  <c r="L85" i="2"/>
  <c r="Y84" i="2"/>
  <c r="I84" i="2"/>
  <c r="T83" i="2"/>
  <c r="D83" i="2"/>
  <c r="X82" i="2"/>
  <c r="P82" i="2"/>
  <c r="H82" i="2"/>
  <c r="X81" i="2"/>
  <c r="H81" i="2"/>
  <c r="U80" i="2"/>
  <c r="E80" i="2"/>
  <c r="P79" i="2"/>
  <c r="AD78" i="2"/>
  <c r="V78" i="2"/>
  <c r="N78" i="2"/>
  <c r="F78" i="2"/>
  <c r="R93" i="2"/>
  <c r="AE92" i="2"/>
  <c r="O92" i="2"/>
  <c r="Z91" i="2"/>
  <c r="J91" i="2"/>
  <c r="AA90" i="2"/>
  <c r="S90" i="2"/>
  <c r="K90" i="2"/>
  <c r="AD89" i="2"/>
  <c r="N89" i="2"/>
  <c r="AA88" i="2"/>
  <c r="K88" i="2"/>
  <c r="V87" i="2"/>
  <c r="F87" i="2"/>
  <c r="Y86" i="2"/>
  <c r="Q86" i="2"/>
  <c r="I86" i="2"/>
  <c r="Z85" i="2"/>
  <c r="J85" i="2"/>
  <c r="W84" i="2"/>
  <c r="G84" i="2"/>
  <c r="R83" i="2"/>
  <c r="AE82" i="2"/>
  <c r="W82" i="2"/>
  <c r="O82" i="2"/>
  <c r="G82" i="2"/>
  <c r="V81" i="2"/>
  <c r="F81" i="2"/>
  <c r="S80" i="2"/>
  <c r="AD79" i="2"/>
  <c r="N79" i="2"/>
  <c r="AC78" i="2"/>
  <c r="U78" i="2"/>
  <c r="M78" i="2"/>
  <c r="P93" i="2"/>
  <c r="AC92" i="2"/>
  <c r="M92" i="2"/>
  <c r="X91" i="2"/>
  <c r="H91" i="2"/>
  <c r="Z90" i="2"/>
  <c r="R90" i="2"/>
  <c r="J90" i="2"/>
  <c r="AB89" i="2"/>
  <c r="L89" i="2"/>
  <c r="Y88" i="2"/>
  <c r="I88" i="2"/>
  <c r="T87" i="2"/>
  <c r="D87" i="2"/>
  <c r="X86" i="2"/>
  <c r="P86" i="2"/>
  <c r="H86" i="2"/>
  <c r="X85" i="2"/>
  <c r="H85" i="2"/>
  <c r="U84" i="2"/>
  <c r="E84" i="2"/>
  <c r="P83" i="2"/>
  <c r="AD82" i="2"/>
  <c r="V82" i="2"/>
  <c r="N82" i="2"/>
  <c r="F82" i="2"/>
  <c r="T81" i="2"/>
  <c r="D81" i="2"/>
  <c r="Q80" i="2"/>
  <c r="AB79" i="2"/>
  <c r="L79" i="2"/>
  <c r="AB78" i="2"/>
  <c r="T78" i="2"/>
  <c r="AD93" i="2"/>
  <c r="N93" i="2"/>
  <c r="AA92" i="2"/>
  <c r="K92" i="2"/>
  <c r="V91" i="2"/>
  <c r="F91" i="2"/>
  <c r="Y90" i="2"/>
  <c r="Q90" i="2"/>
  <c r="I90" i="2"/>
  <c r="Z89" i="2"/>
  <c r="J89" i="2"/>
  <c r="W88" i="2"/>
  <c r="G88" i="2"/>
  <c r="R87" i="2"/>
  <c r="AE86" i="2"/>
  <c r="W86" i="2"/>
  <c r="O86" i="2"/>
  <c r="G86" i="2"/>
  <c r="V85" i="2"/>
  <c r="F85" i="2"/>
  <c r="S84" i="2"/>
  <c r="AD83" i="2"/>
  <c r="N83" i="2"/>
  <c r="AC82" i="2"/>
  <c r="U82" i="2"/>
  <c r="M82" i="2"/>
  <c r="E82" i="2"/>
  <c r="R81" i="2"/>
  <c r="AE80" i="2"/>
  <c r="O80" i="2"/>
  <c r="Z79" i="2"/>
  <c r="J79" i="2"/>
  <c r="AA78" i="2"/>
  <c r="S78" i="2"/>
  <c r="AB93" i="2"/>
  <c r="L93" i="2"/>
  <c r="Y92" i="2"/>
  <c r="I92" i="2"/>
  <c r="T91" i="2"/>
  <c r="D91" i="2"/>
  <c r="X90" i="2"/>
  <c r="P90" i="2"/>
  <c r="H90" i="2"/>
  <c r="X89" i="2"/>
  <c r="H89" i="2"/>
  <c r="U88" i="2"/>
  <c r="E88" i="2"/>
  <c r="P87" i="2"/>
  <c r="AD86" i="2"/>
  <c r="V86" i="2"/>
  <c r="N86" i="2"/>
  <c r="F86" i="2"/>
  <c r="T85" i="2"/>
  <c r="D85" i="2"/>
  <c r="Q84" i="2"/>
  <c r="AB83" i="2"/>
  <c r="L83" i="2"/>
  <c r="AB82" i="2"/>
  <c r="T82" i="2"/>
  <c r="L82" i="2"/>
  <c r="D82" i="2"/>
  <c r="P81" i="2"/>
  <c r="AC80" i="2"/>
  <c r="M80" i="2"/>
  <c r="X79" i="2"/>
  <c r="H79" i="2"/>
  <c r="Z78" i="2"/>
  <c r="R78" i="2"/>
  <c r="Z93" i="2"/>
  <c r="J93" i="2"/>
  <c r="W92" i="2"/>
  <c r="G92" i="2"/>
  <c r="R91" i="2"/>
  <c r="AE90" i="2"/>
  <c r="W90" i="2"/>
  <c r="O90" i="2"/>
  <c r="G90" i="2"/>
  <c r="V89" i="2"/>
  <c r="F89" i="2"/>
  <c r="S88" i="2"/>
  <c r="AD87" i="2"/>
  <c r="N87" i="2"/>
  <c r="AC86" i="2"/>
  <c r="U86" i="2"/>
  <c r="M86" i="2"/>
  <c r="E86" i="2"/>
  <c r="R85" i="2"/>
  <c r="AE84" i="2"/>
  <c r="O84" i="2"/>
  <c r="Z83" i="2"/>
  <c r="J83" i="2"/>
  <c r="AA82" i="2"/>
  <c r="S82" i="2"/>
  <c r="K82" i="2"/>
  <c r="AD81" i="2"/>
  <c r="N81" i="2"/>
  <c r="AA80" i="2"/>
  <c r="K80" i="2"/>
  <c r="V79" i="2"/>
  <c r="F79" i="2"/>
  <c r="Y78" i="2"/>
  <c r="V93" i="2"/>
  <c r="F93" i="2"/>
  <c r="S92" i="2"/>
  <c r="AD91" i="2"/>
  <c r="N91" i="2"/>
  <c r="AC90" i="2"/>
  <c r="U90" i="2"/>
  <c r="M90" i="2"/>
  <c r="E90" i="2"/>
  <c r="R89" i="2"/>
  <c r="AE88" i="2"/>
  <c r="O88" i="2"/>
  <c r="Z87" i="2"/>
  <c r="J87" i="2"/>
  <c r="AA86" i="2"/>
  <c r="S86" i="2"/>
  <c r="K86" i="2"/>
  <c r="AD85" i="2"/>
  <c r="N85" i="2"/>
  <c r="AA84" i="2"/>
  <c r="K84" i="2"/>
  <c r="V83" i="2"/>
  <c r="F83" i="2"/>
  <c r="Y82" i="2"/>
  <c r="Q82" i="2"/>
  <c r="I82" i="2"/>
  <c r="Z81" i="2"/>
  <c r="J81" i="2"/>
  <c r="W80" i="2"/>
  <c r="G80" i="2"/>
  <c r="R79" i="2"/>
  <c r="AE78" i="2"/>
  <c r="AD90" i="2"/>
  <c r="L87" i="2"/>
  <c r="X83" i="2"/>
  <c r="I80" i="2"/>
  <c r="L78" i="2"/>
  <c r="AD77" i="2"/>
  <c r="N77" i="2"/>
  <c r="AA76" i="2"/>
  <c r="K76" i="2"/>
  <c r="X75" i="2"/>
  <c r="H75" i="2"/>
  <c r="Z74" i="2"/>
  <c r="Q74" i="2"/>
  <c r="I74" i="2"/>
  <c r="Z73" i="2"/>
  <c r="V90" i="2"/>
  <c r="AB86" i="2"/>
  <c r="H83" i="2"/>
  <c r="T79" i="2"/>
  <c r="K78" i="2"/>
  <c r="AB77" i="2"/>
  <c r="L77" i="2"/>
  <c r="Y76" i="2"/>
  <c r="I76" i="2"/>
  <c r="V75" i="2"/>
  <c r="F75" i="2"/>
  <c r="X74" i="2"/>
  <c r="P74" i="2"/>
  <c r="H74" i="2"/>
  <c r="Y73" i="2"/>
  <c r="N73" i="2"/>
  <c r="AA72" i="2"/>
  <c r="K72" i="2"/>
  <c r="V71" i="2"/>
  <c r="F71" i="2"/>
  <c r="Y70" i="2"/>
  <c r="Q70" i="2"/>
  <c r="I70" i="2"/>
  <c r="Z69" i="2"/>
  <c r="J69" i="2"/>
  <c r="W68" i="2"/>
  <c r="G68" i="2"/>
  <c r="R67" i="2"/>
  <c r="AE66" i="2"/>
  <c r="W66" i="2"/>
  <c r="O66" i="2"/>
  <c r="G66" i="2"/>
  <c r="N90" i="2"/>
  <c r="T86" i="2"/>
  <c r="Z82" i="2"/>
  <c r="D79" i="2"/>
  <c r="J78" i="2"/>
  <c r="Z77" i="2"/>
  <c r="J77" i="2"/>
  <c r="W76" i="2"/>
  <c r="G76" i="2"/>
  <c r="T75" i="2"/>
  <c r="D75" i="2"/>
  <c r="W74" i="2"/>
  <c r="O74" i="2"/>
  <c r="G74" i="2"/>
  <c r="X73" i="2"/>
  <c r="L73" i="2"/>
  <c r="Y72" i="2"/>
  <c r="I72" i="2"/>
  <c r="T71" i="2"/>
  <c r="D71" i="2"/>
  <c r="X70" i="2"/>
  <c r="P70" i="2"/>
  <c r="H70" i="2"/>
  <c r="X69" i="2"/>
  <c r="H69" i="2"/>
  <c r="U68" i="2"/>
  <c r="E68" i="2"/>
  <c r="P67" i="2"/>
  <c r="AD66" i="2"/>
  <c r="V66" i="2"/>
  <c r="N66" i="2"/>
  <c r="F66" i="2"/>
  <c r="X93" i="2"/>
  <c r="F90" i="2"/>
  <c r="L86" i="2"/>
  <c r="R82" i="2"/>
  <c r="X78" i="2"/>
  <c r="I78" i="2"/>
  <c r="X77" i="2"/>
  <c r="H77" i="2"/>
  <c r="U76" i="2"/>
  <c r="E76" i="2"/>
  <c r="R75" i="2"/>
  <c r="AE74" i="2"/>
  <c r="V74" i="2"/>
  <c r="N74" i="2"/>
  <c r="F74" i="2"/>
  <c r="V73" i="2"/>
  <c r="J73" i="2"/>
  <c r="H93" i="2"/>
  <c r="T89" i="2"/>
  <c r="D86" i="2"/>
  <c r="J82" i="2"/>
  <c r="W78" i="2"/>
  <c r="H78" i="2"/>
  <c r="V77" i="2"/>
  <c r="F77" i="2"/>
  <c r="S76" i="2"/>
  <c r="AD75" i="2"/>
  <c r="P75" i="2"/>
  <c r="AD74" i="2"/>
  <c r="U74" i="2"/>
  <c r="M74" i="2"/>
  <c r="E74" i="2"/>
  <c r="T73" i="2"/>
  <c r="H73" i="2"/>
  <c r="U72" i="2"/>
  <c r="E72" i="2"/>
  <c r="P71" i="2"/>
  <c r="AD70" i="2"/>
  <c r="V70" i="2"/>
  <c r="N70" i="2"/>
  <c r="F70" i="2"/>
  <c r="T69" i="2"/>
  <c r="D69" i="2"/>
  <c r="Q68" i="2"/>
  <c r="AB67" i="2"/>
  <c r="L67" i="2"/>
  <c r="AB66" i="2"/>
  <c r="T66" i="2"/>
  <c r="L66" i="2"/>
  <c r="D66" i="2"/>
  <c r="U92" i="2"/>
  <c r="D89" i="2"/>
  <c r="P85" i="2"/>
  <c r="AB81" i="2"/>
  <c r="Q78" i="2"/>
  <c r="G78" i="2"/>
  <c r="T77" i="2"/>
  <c r="D77" i="2"/>
  <c r="Q76" i="2"/>
  <c r="AB75" i="2"/>
  <c r="N75" i="2"/>
  <c r="AC74" i="2"/>
  <c r="T74" i="2"/>
  <c r="L74" i="2"/>
  <c r="D74" i="2"/>
  <c r="S73" i="2"/>
  <c r="F73" i="2"/>
  <c r="S72" i="2"/>
  <c r="AD71" i="2"/>
  <c r="N71" i="2"/>
  <c r="AC70" i="2"/>
  <c r="U70" i="2"/>
  <c r="M70" i="2"/>
  <c r="E70" i="2"/>
  <c r="R69" i="2"/>
  <c r="AE68" i="2"/>
  <c r="O68" i="2"/>
  <c r="Z67" i="2"/>
  <c r="J67" i="2"/>
  <c r="AA66" i="2"/>
  <c r="S66" i="2"/>
  <c r="K66" i="2"/>
  <c r="Q88" i="2"/>
  <c r="O76" i="2"/>
  <c r="L75" i="2"/>
  <c r="S74" i="2"/>
  <c r="AD73" i="2"/>
  <c r="D73" i="2"/>
  <c r="AB71" i="2"/>
  <c r="AB70" i="2"/>
  <c r="L70" i="2"/>
  <c r="P69" i="2"/>
  <c r="M68" i="2"/>
  <c r="H67" i="2"/>
  <c r="R66" i="2"/>
  <c r="E92" i="2"/>
  <c r="AC84" i="2"/>
  <c r="L81" i="2"/>
  <c r="P78" i="2"/>
  <c r="E78" i="2"/>
  <c r="R77" i="2"/>
  <c r="AE76" i="2"/>
  <c r="Z75" i="2"/>
  <c r="AB74" i="2"/>
  <c r="K74" i="2"/>
  <c r="R73" i="2"/>
  <c r="Q72" i="2"/>
  <c r="L71" i="2"/>
  <c r="T70" i="2"/>
  <c r="D70" i="2"/>
  <c r="AC68" i="2"/>
  <c r="X67" i="2"/>
  <c r="Z66" i="2"/>
  <c r="J66" i="2"/>
  <c r="Y80" i="2"/>
  <c r="AA74" i="2"/>
  <c r="W72" i="2"/>
  <c r="H71" i="2"/>
  <c r="K70" i="2"/>
  <c r="F69" i="2"/>
  <c r="T67" i="2"/>
  <c r="Q66" i="2"/>
  <c r="P66" i="2"/>
  <c r="J74" i="2"/>
  <c r="AA70" i="2"/>
  <c r="Y68" i="2"/>
  <c r="M66" i="2"/>
  <c r="P77" i="2"/>
  <c r="AB73" i="2"/>
  <c r="G72" i="2"/>
  <c r="AD69" i="2"/>
  <c r="D67" i="2"/>
  <c r="J71" i="2"/>
  <c r="L69" i="2"/>
  <c r="U66" i="2"/>
  <c r="O78" i="2"/>
  <c r="R74" i="2"/>
  <c r="O72" i="2"/>
  <c r="AE70" i="2"/>
  <c r="J70" i="2"/>
  <c r="AA68" i="2"/>
  <c r="N67" i="2"/>
  <c r="D78" i="2"/>
  <c r="M72" i="2"/>
  <c r="G70" i="2"/>
  <c r="F67" i="2"/>
  <c r="Z70" i="2"/>
  <c r="S68" i="2"/>
  <c r="I66" i="2"/>
  <c r="J75" i="2"/>
  <c r="AC76" i="2"/>
  <c r="Q73" i="2"/>
  <c r="Z71" i="2"/>
  <c r="W70" i="2"/>
  <c r="AB69" i="2"/>
  <c r="K68" i="2"/>
  <c r="AC66" i="2"/>
  <c r="H66" i="2"/>
  <c r="P91" i="2"/>
  <c r="M76" i="2"/>
  <c r="P73" i="2"/>
  <c r="X71" i="2"/>
  <c r="S70" i="2"/>
  <c r="V69" i="2"/>
  <c r="I68" i="2"/>
  <c r="Y66" i="2"/>
  <c r="E66" i="2"/>
  <c r="AB87" i="2"/>
  <c r="Y75" i="2"/>
  <c r="AE72" i="2"/>
  <c r="R71" i="2"/>
  <c r="R70" i="2"/>
  <c r="N69" i="2"/>
  <c r="AD67" i="2"/>
  <c r="X66" i="2"/>
  <c r="M84" i="2"/>
  <c r="AC72" i="2"/>
  <c r="O70" i="2"/>
  <c r="V67" i="2"/>
  <c r="R58" i="2"/>
  <c r="R128" i="2" s="1"/>
  <c r="AE57" i="2"/>
  <c r="AE127" i="2" s="1"/>
  <c r="O57" i="2"/>
  <c r="O127" i="2" s="1"/>
  <c r="Z56" i="2"/>
  <c r="Z126" i="2" s="1"/>
  <c r="J56" i="2"/>
  <c r="J126" i="2" s="1"/>
  <c r="AA55" i="2"/>
  <c r="AA125" i="2" s="1"/>
  <c r="S55" i="2"/>
  <c r="S125" i="2" s="1"/>
  <c r="K55" i="2"/>
  <c r="K125" i="2" s="1"/>
  <c r="AD54" i="2"/>
  <c r="AD124" i="2" s="1"/>
  <c r="N54" i="2"/>
  <c r="N124" i="2" s="1"/>
  <c r="AA53" i="2"/>
  <c r="AA123" i="2" s="1"/>
  <c r="K53" i="2"/>
  <c r="K123" i="2" s="1"/>
  <c r="V52" i="2"/>
  <c r="V122" i="2" s="1"/>
  <c r="F52" i="2"/>
  <c r="F122" i="2" s="1"/>
  <c r="Y51" i="2"/>
  <c r="Y121" i="2" s="1"/>
  <c r="Q51" i="2"/>
  <c r="Q121" i="2" s="1"/>
  <c r="I51" i="2"/>
  <c r="I121" i="2" s="1"/>
  <c r="Z50" i="2"/>
  <c r="Z120" i="2" s="1"/>
  <c r="J50" i="2"/>
  <c r="J120" i="2" s="1"/>
  <c r="W49" i="2"/>
  <c r="W119" i="2" s="1"/>
  <c r="G49" i="2"/>
  <c r="G119" i="2" s="1"/>
  <c r="R48" i="2"/>
  <c r="R118" i="2" s="1"/>
  <c r="AE47" i="2"/>
  <c r="AE117" i="2" s="1"/>
  <c r="W47" i="2"/>
  <c r="W117" i="2" s="1"/>
  <c r="O47" i="2"/>
  <c r="O117" i="2" s="1"/>
  <c r="G47" i="2"/>
  <c r="G117" i="2" s="1"/>
  <c r="V46" i="2"/>
  <c r="V116" i="2" s="1"/>
  <c r="F46" i="2"/>
  <c r="F116" i="2" s="1"/>
  <c r="P58" i="2"/>
  <c r="P128" i="2" s="1"/>
  <c r="AC57" i="2"/>
  <c r="AC127" i="2" s="1"/>
  <c r="M57" i="2"/>
  <c r="M127" i="2" s="1"/>
  <c r="X56" i="2"/>
  <c r="X126" i="2" s="1"/>
  <c r="H56" i="2"/>
  <c r="H126" i="2" s="1"/>
  <c r="Z55" i="2"/>
  <c r="Z125" i="2" s="1"/>
  <c r="R55" i="2"/>
  <c r="R125" i="2" s="1"/>
  <c r="J55" i="2"/>
  <c r="J125" i="2" s="1"/>
  <c r="AB54" i="2"/>
  <c r="AB124" i="2" s="1"/>
  <c r="L54" i="2"/>
  <c r="L124" i="2" s="1"/>
  <c r="Y53" i="2"/>
  <c r="Y123" i="2" s="1"/>
  <c r="I53" i="2"/>
  <c r="I123" i="2" s="1"/>
  <c r="T52" i="2"/>
  <c r="T122" i="2" s="1"/>
  <c r="D52" i="2"/>
  <c r="D122" i="2" s="1"/>
  <c r="X51" i="2"/>
  <c r="X121" i="2" s="1"/>
  <c r="P51" i="2"/>
  <c r="P121" i="2" s="1"/>
  <c r="H51" i="2"/>
  <c r="H121" i="2" s="1"/>
  <c r="X50" i="2"/>
  <c r="X120" i="2" s="1"/>
  <c r="H50" i="2"/>
  <c r="H120" i="2" s="1"/>
  <c r="U49" i="2"/>
  <c r="U119" i="2" s="1"/>
  <c r="E49" i="2"/>
  <c r="E119" i="2" s="1"/>
  <c r="P48" i="2"/>
  <c r="P118" i="2" s="1"/>
  <c r="AD47" i="2"/>
  <c r="AD117" i="2" s="1"/>
  <c r="V47" i="2"/>
  <c r="V117" i="2" s="1"/>
  <c r="N47" i="2"/>
  <c r="N117" i="2" s="1"/>
  <c r="F47" i="2"/>
  <c r="F117" i="2" s="1"/>
  <c r="T46" i="2"/>
  <c r="T116" i="2" s="1"/>
  <c r="D46" i="2"/>
  <c r="D116" i="2" s="1"/>
  <c r="AD58" i="2"/>
  <c r="AD128" i="2" s="1"/>
  <c r="N58" i="2"/>
  <c r="N128" i="2" s="1"/>
  <c r="AA57" i="2"/>
  <c r="AA127" i="2" s="1"/>
  <c r="K57" i="2"/>
  <c r="K127" i="2" s="1"/>
  <c r="V56" i="2"/>
  <c r="V126" i="2" s="1"/>
  <c r="F56" i="2"/>
  <c r="F126" i="2" s="1"/>
  <c r="Y55" i="2"/>
  <c r="Y125" i="2" s="1"/>
  <c r="Q55" i="2"/>
  <c r="Q125" i="2" s="1"/>
  <c r="I55" i="2"/>
  <c r="I125" i="2" s="1"/>
  <c r="Z54" i="2"/>
  <c r="Z124" i="2" s="1"/>
  <c r="J54" i="2"/>
  <c r="J124" i="2" s="1"/>
  <c r="W53" i="2"/>
  <c r="W123" i="2" s="1"/>
  <c r="G53" i="2"/>
  <c r="G123" i="2" s="1"/>
  <c r="R52" i="2"/>
  <c r="R122" i="2" s="1"/>
  <c r="AE51" i="2"/>
  <c r="AE121" i="2" s="1"/>
  <c r="W51" i="2"/>
  <c r="W121" i="2" s="1"/>
  <c r="O51" i="2"/>
  <c r="O121" i="2" s="1"/>
  <c r="G51" i="2"/>
  <c r="G121" i="2" s="1"/>
  <c r="V50" i="2"/>
  <c r="V120" i="2" s="1"/>
  <c r="F50" i="2"/>
  <c r="F120" i="2" s="1"/>
  <c r="S49" i="2"/>
  <c r="S119" i="2" s="1"/>
  <c r="AD48" i="2"/>
  <c r="AD118" i="2" s="1"/>
  <c r="N48" i="2"/>
  <c r="N118" i="2" s="1"/>
  <c r="AC47" i="2"/>
  <c r="AC117" i="2" s="1"/>
  <c r="U47" i="2"/>
  <c r="U117" i="2" s="1"/>
  <c r="M47" i="2"/>
  <c r="M117" i="2" s="1"/>
  <c r="E47" i="2"/>
  <c r="E117" i="2" s="1"/>
  <c r="R46" i="2"/>
  <c r="R116" i="2" s="1"/>
  <c r="AE45" i="2"/>
  <c r="AE115" i="2" s="1"/>
  <c r="AB58" i="2"/>
  <c r="AB128" i="2" s="1"/>
  <c r="L58" i="2"/>
  <c r="L128" i="2" s="1"/>
  <c r="Y57" i="2"/>
  <c r="Y127" i="2" s="1"/>
  <c r="I57" i="2"/>
  <c r="I127" i="2" s="1"/>
  <c r="T56" i="2"/>
  <c r="T126" i="2" s="1"/>
  <c r="D56" i="2"/>
  <c r="D126" i="2" s="1"/>
  <c r="X55" i="2"/>
  <c r="X125" i="2" s="1"/>
  <c r="P55" i="2"/>
  <c r="P125" i="2" s="1"/>
  <c r="H55" i="2"/>
  <c r="H125" i="2" s="1"/>
  <c r="X54" i="2"/>
  <c r="X124" i="2" s="1"/>
  <c r="H54" i="2"/>
  <c r="H124" i="2" s="1"/>
  <c r="U53" i="2"/>
  <c r="U123" i="2" s="1"/>
  <c r="E53" i="2"/>
  <c r="E123" i="2" s="1"/>
  <c r="P52" i="2"/>
  <c r="P122" i="2" s="1"/>
  <c r="AD51" i="2"/>
  <c r="AD121" i="2" s="1"/>
  <c r="V51" i="2"/>
  <c r="V121" i="2" s="1"/>
  <c r="N51" i="2"/>
  <c r="N121" i="2" s="1"/>
  <c r="F51" i="2"/>
  <c r="F121" i="2" s="1"/>
  <c r="T50" i="2"/>
  <c r="T120" i="2" s="1"/>
  <c r="D50" i="2"/>
  <c r="D120" i="2" s="1"/>
  <c r="Q49" i="2"/>
  <c r="Q119" i="2" s="1"/>
  <c r="AB48" i="2"/>
  <c r="AB118" i="2" s="1"/>
  <c r="L48" i="2"/>
  <c r="L118" i="2" s="1"/>
  <c r="AB47" i="2"/>
  <c r="AB117" i="2" s="1"/>
  <c r="T47" i="2"/>
  <c r="T117" i="2" s="1"/>
  <c r="L47" i="2"/>
  <c r="L117" i="2" s="1"/>
  <c r="D47" i="2"/>
  <c r="D117" i="2" s="1"/>
  <c r="P46" i="2"/>
  <c r="P116" i="2" s="1"/>
  <c r="AC45" i="2"/>
  <c r="AC115" i="2" s="1"/>
  <c r="X58" i="2"/>
  <c r="X128" i="2" s="1"/>
  <c r="H58" i="2"/>
  <c r="H128" i="2" s="1"/>
  <c r="U57" i="2"/>
  <c r="U127" i="2" s="1"/>
  <c r="E57" i="2"/>
  <c r="E127" i="2" s="1"/>
  <c r="P56" i="2"/>
  <c r="P126" i="2" s="1"/>
  <c r="AD55" i="2"/>
  <c r="AD125" i="2" s="1"/>
  <c r="V55" i="2"/>
  <c r="V125" i="2" s="1"/>
  <c r="N55" i="2"/>
  <c r="N125" i="2" s="1"/>
  <c r="F55" i="2"/>
  <c r="F125" i="2" s="1"/>
  <c r="T54" i="2"/>
  <c r="T124" i="2" s="1"/>
  <c r="D54" i="2"/>
  <c r="D124" i="2" s="1"/>
  <c r="Q53" i="2"/>
  <c r="Q123" i="2" s="1"/>
  <c r="AB52" i="2"/>
  <c r="AB122" i="2" s="1"/>
  <c r="L52" i="2"/>
  <c r="L122" i="2" s="1"/>
  <c r="AB51" i="2"/>
  <c r="AB121" i="2" s="1"/>
  <c r="T51" i="2"/>
  <c r="T121" i="2" s="1"/>
  <c r="L51" i="2"/>
  <c r="L121" i="2" s="1"/>
  <c r="D51" i="2"/>
  <c r="D121" i="2" s="1"/>
  <c r="P50" i="2"/>
  <c r="P120" i="2" s="1"/>
  <c r="AC49" i="2"/>
  <c r="AC119" i="2" s="1"/>
  <c r="M49" i="2"/>
  <c r="M119" i="2" s="1"/>
  <c r="X48" i="2"/>
  <c r="X118" i="2" s="1"/>
  <c r="H48" i="2"/>
  <c r="H118" i="2" s="1"/>
  <c r="V58" i="2"/>
  <c r="V128" i="2" s="1"/>
  <c r="G57" i="2"/>
  <c r="G127" i="2" s="1"/>
  <c r="AB55" i="2"/>
  <c r="AB125" i="2" s="1"/>
  <c r="E55" i="2"/>
  <c r="E125" i="2" s="1"/>
  <c r="S53" i="2"/>
  <c r="S123" i="2" s="1"/>
  <c r="H52" i="2"/>
  <c r="H122" i="2" s="1"/>
  <c r="K51" i="2"/>
  <c r="K121" i="2" s="1"/>
  <c r="AE49" i="2"/>
  <c r="AE119" i="2" s="1"/>
  <c r="T48" i="2"/>
  <c r="T118" i="2" s="1"/>
  <c r="S47" i="2"/>
  <c r="S117" i="2" s="1"/>
  <c r="AD46" i="2"/>
  <c r="AD116" i="2" s="1"/>
  <c r="AA45" i="2"/>
  <c r="AA115" i="2" s="1"/>
  <c r="K45" i="2"/>
  <c r="K115" i="2" s="1"/>
  <c r="V44" i="2"/>
  <c r="V114" i="2" s="1"/>
  <c r="F44" i="2"/>
  <c r="F114" i="2" s="1"/>
  <c r="Y43" i="2"/>
  <c r="Y113" i="2" s="1"/>
  <c r="Q43" i="2"/>
  <c r="Q113" i="2" s="1"/>
  <c r="I43" i="2"/>
  <c r="I113" i="2" s="1"/>
  <c r="Z42" i="2"/>
  <c r="Z112" i="2" s="1"/>
  <c r="J42" i="2"/>
  <c r="J112" i="2" s="1"/>
  <c r="W41" i="2"/>
  <c r="W111" i="2" s="1"/>
  <c r="G41" i="2"/>
  <c r="G111" i="2" s="1"/>
  <c r="R40" i="2"/>
  <c r="R110" i="2" s="1"/>
  <c r="AE39" i="2"/>
  <c r="AE109" i="2" s="1"/>
  <c r="W39" i="2"/>
  <c r="W109" i="2" s="1"/>
  <c r="O39" i="2"/>
  <c r="O109" i="2" s="1"/>
  <c r="G39" i="2"/>
  <c r="G109" i="2" s="1"/>
  <c r="V38" i="2"/>
  <c r="V108" i="2" s="1"/>
  <c r="F38" i="2"/>
  <c r="F108" i="2" s="1"/>
  <c r="S37" i="2"/>
  <c r="S107" i="2" s="1"/>
  <c r="AD36" i="2"/>
  <c r="AD106" i="2" s="1"/>
  <c r="N36" i="2"/>
  <c r="N106" i="2" s="1"/>
  <c r="AC35" i="2"/>
  <c r="AC105" i="2" s="1"/>
  <c r="U35" i="2"/>
  <c r="U105" i="2" s="1"/>
  <c r="M35" i="2"/>
  <c r="M105" i="2" s="1"/>
  <c r="E35" i="2"/>
  <c r="E105" i="2" s="1"/>
  <c r="R34" i="2"/>
  <c r="R104" i="2" s="1"/>
  <c r="AE33" i="2"/>
  <c r="AE103" i="2" s="1"/>
  <c r="O33" i="2"/>
  <c r="O103" i="2" s="1"/>
  <c r="Z32" i="2"/>
  <c r="Z102" i="2" s="1"/>
  <c r="J32" i="2"/>
  <c r="J102" i="2" s="1"/>
  <c r="AA31" i="2"/>
  <c r="AA101" i="2" s="1"/>
  <c r="S31" i="2"/>
  <c r="S101" i="2" s="1"/>
  <c r="K31" i="2"/>
  <c r="K101" i="2" s="1"/>
  <c r="T58" i="2"/>
  <c r="T128" i="2" s="1"/>
  <c r="AD56" i="2"/>
  <c r="AD126" i="2" s="1"/>
  <c r="W55" i="2"/>
  <c r="W125" i="2" s="1"/>
  <c r="D55" i="2"/>
  <c r="D125" i="2" s="1"/>
  <c r="O53" i="2"/>
  <c r="O123" i="2" s="1"/>
  <c r="AC51" i="2"/>
  <c r="AC121" i="2" s="1"/>
  <c r="J51" i="2"/>
  <c r="J121" i="2" s="1"/>
  <c r="AA49" i="2"/>
  <c r="AA119" i="2" s="1"/>
  <c r="J48" i="2"/>
  <c r="J118" i="2" s="1"/>
  <c r="R47" i="2"/>
  <c r="R117" i="2" s="1"/>
  <c r="AB46" i="2"/>
  <c r="AB116" i="2" s="1"/>
  <c r="Y45" i="2"/>
  <c r="Y115" i="2" s="1"/>
  <c r="I45" i="2"/>
  <c r="I115" i="2" s="1"/>
  <c r="T44" i="2"/>
  <c r="T114" i="2" s="1"/>
  <c r="D44" i="2"/>
  <c r="D114" i="2" s="1"/>
  <c r="X43" i="2"/>
  <c r="X113" i="2" s="1"/>
  <c r="P43" i="2"/>
  <c r="P113" i="2" s="1"/>
  <c r="H43" i="2"/>
  <c r="H113" i="2" s="1"/>
  <c r="X42" i="2"/>
  <c r="X112" i="2" s="1"/>
  <c r="H42" i="2"/>
  <c r="H112" i="2" s="1"/>
  <c r="U41" i="2"/>
  <c r="U111" i="2" s="1"/>
  <c r="E41" i="2"/>
  <c r="E111" i="2" s="1"/>
  <c r="P40" i="2"/>
  <c r="P110" i="2" s="1"/>
  <c r="AD39" i="2"/>
  <c r="AD109" i="2" s="1"/>
  <c r="V39" i="2"/>
  <c r="V109" i="2" s="1"/>
  <c r="N39" i="2"/>
  <c r="N109" i="2" s="1"/>
  <c r="F39" i="2"/>
  <c r="F109" i="2" s="1"/>
  <c r="T38" i="2"/>
  <c r="T108" i="2" s="1"/>
  <c r="D38" i="2"/>
  <c r="D108" i="2" s="1"/>
  <c r="Q37" i="2"/>
  <c r="Q107" i="2" s="1"/>
  <c r="AB36" i="2"/>
  <c r="AB106" i="2" s="1"/>
  <c r="L36" i="2"/>
  <c r="L106" i="2" s="1"/>
  <c r="AB35" i="2"/>
  <c r="AB105" i="2" s="1"/>
  <c r="T35" i="2"/>
  <c r="T105" i="2" s="1"/>
  <c r="L35" i="2"/>
  <c r="L105" i="2" s="1"/>
  <c r="D35" i="2"/>
  <c r="D105" i="2" s="1"/>
  <c r="P34" i="2"/>
  <c r="P104" i="2" s="1"/>
  <c r="AC33" i="2"/>
  <c r="AC103" i="2" s="1"/>
  <c r="M33" i="2"/>
  <c r="M103" i="2" s="1"/>
  <c r="X32" i="2"/>
  <c r="X102" i="2" s="1"/>
  <c r="H32" i="2"/>
  <c r="H102" i="2" s="1"/>
  <c r="Z31" i="2"/>
  <c r="Z101" i="2" s="1"/>
  <c r="R31" i="2"/>
  <c r="R101" i="2" s="1"/>
  <c r="J31" i="2"/>
  <c r="J101" i="2" s="1"/>
  <c r="J58" i="2"/>
  <c r="J128" i="2" s="1"/>
  <c r="AB56" i="2"/>
  <c r="AB126" i="2" s="1"/>
  <c r="U55" i="2"/>
  <c r="U125" i="2" s="1"/>
  <c r="V54" i="2"/>
  <c r="V124" i="2" s="1"/>
  <c r="M53" i="2"/>
  <c r="M123" i="2" s="1"/>
  <c r="AA51" i="2"/>
  <c r="AA121" i="2" s="1"/>
  <c r="E51" i="2"/>
  <c r="E121" i="2" s="1"/>
  <c r="Y49" i="2"/>
  <c r="Y119" i="2" s="1"/>
  <c r="F48" i="2"/>
  <c r="F118" i="2" s="1"/>
  <c r="Q47" i="2"/>
  <c r="Q117" i="2" s="1"/>
  <c r="Z46" i="2"/>
  <c r="Z116" i="2" s="1"/>
  <c r="W45" i="2"/>
  <c r="W115" i="2" s="1"/>
  <c r="G45" i="2"/>
  <c r="G115" i="2" s="1"/>
  <c r="R44" i="2"/>
  <c r="R114" i="2" s="1"/>
  <c r="AE43" i="2"/>
  <c r="AE113" i="2" s="1"/>
  <c r="W43" i="2"/>
  <c r="W113" i="2" s="1"/>
  <c r="O43" i="2"/>
  <c r="O113" i="2" s="1"/>
  <c r="G43" i="2"/>
  <c r="G113" i="2" s="1"/>
  <c r="V42" i="2"/>
  <c r="V112" i="2" s="1"/>
  <c r="F42" i="2"/>
  <c r="F112" i="2" s="1"/>
  <c r="S41" i="2"/>
  <c r="S111" i="2" s="1"/>
  <c r="AD40" i="2"/>
  <c r="AD110" i="2" s="1"/>
  <c r="N40" i="2"/>
  <c r="N110" i="2" s="1"/>
  <c r="AC39" i="2"/>
  <c r="AC109" i="2" s="1"/>
  <c r="U39" i="2"/>
  <c r="U109" i="2" s="1"/>
  <c r="M39" i="2"/>
  <c r="M109" i="2" s="1"/>
  <c r="E39" i="2"/>
  <c r="E109" i="2" s="1"/>
  <c r="R38" i="2"/>
  <c r="R108" i="2" s="1"/>
  <c r="AE37" i="2"/>
  <c r="AE107" i="2" s="1"/>
  <c r="O37" i="2"/>
  <c r="O107" i="2" s="1"/>
  <c r="Z36" i="2"/>
  <c r="Z106" i="2" s="1"/>
  <c r="J36" i="2"/>
  <c r="J106" i="2" s="1"/>
  <c r="AA35" i="2"/>
  <c r="AA105" i="2" s="1"/>
  <c r="S35" i="2"/>
  <c r="S105" i="2" s="1"/>
  <c r="K35" i="2"/>
  <c r="K105" i="2" s="1"/>
  <c r="AD34" i="2"/>
  <c r="AD104" i="2" s="1"/>
  <c r="N34" i="2"/>
  <c r="N104" i="2" s="1"/>
  <c r="AA33" i="2"/>
  <c r="AA103" i="2" s="1"/>
  <c r="K33" i="2"/>
  <c r="K103" i="2" s="1"/>
  <c r="V32" i="2"/>
  <c r="V102" i="2" s="1"/>
  <c r="F32" i="2"/>
  <c r="F102" i="2" s="1"/>
  <c r="Y31" i="2"/>
  <c r="Y101" i="2" s="1"/>
  <c r="Q31" i="2"/>
  <c r="Q101" i="2" s="1"/>
  <c r="I31" i="2"/>
  <c r="I101" i="2" s="1"/>
  <c r="F58" i="2"/>
  <c r="F128" i="2" s="1"/>
  <c r="R56" i="2"/>
  <c r="R126" i="2" s="1"/>
  <c r="T55" i="2"/>
  <c r="T125" i="2" s="1"/>
  <c r="R54" i="2"/>
  <c r="R124" i="2" s="1"/>
  <c r="AD52" i="2"/>
  <c r="AD122" i="2" s="1"/>
  <c r="Z51" i="2"/>
  <c r="Z121" i="2" s="1"/>
  <c r="AD50" i="2"/>
  <c r="AD120" i="2" s="1"/>
  <c r="O49" i="2"/>
  <c r="O119" i="2" s="1"/>
  <c r="D48" i="2"/>
  <c r="D118" i="2" s="1"/>
  <c r="P47" i="2"/>
  <c r="P117" i="2" s="1"/>
  <c r="X46" i="2"/>
  <c r="X116" i="2" s="1"/>
  <c r="U45" i="2"/>
  <c r="U115" i="2" s="1"/>
  <c r="E45" i="2"/>
  <c r="E115" i="2" s="1"/>
  <c r="P44" i="2"/>
  <c r="P114" i="2" s="1"/>
  <c r="AD43" i="2"/>
  <c r="AD113" i="2" s="1"/>
  <c r="V43" i="2"/>
  <c r="V113" i="2" s="1"/>
  <c r="N43" i="2"/>
  <c r="N113" i="2" s="1"/>
  <c r="F43" i="2"/>
  <c r="F113" i="2" s="1"/>
  <c r="T42" i="2"/>
  <c r="T112" i="2" s="1"/>
  <c r="D42" i="2"/>
  <c r="D112" i="2" s="1"/>
  <c r="Q41" i="2"/>
  <c r="Q111" i="2" s="1"/>
  <c r="AB40" i="2"/>
  <c r="AB110" i="2" s="1"/>
  <c r="L40" i="2"/>
  <c r="L110" i="2" s="1"/>
  <c r="AB39" i="2"/>
  <c r="AB109" i="2" s="1"/>
  <c r="T39" i="2"/>
  <c r="T109" i="2" s="1"/>
  <c r="L39" i="2"/>
  <c r="L109" i="2" s="1"/>
  <c r="D39" i="2"/>
  <c r="D109" i="2" s="1"/>
  <c r="P38" i="2"/>
  <c r="P108" i="2" s="1"/>
  <c r="AC37" i="2"/>
  <c r="AC107" i="2" s="1"/>
  <c r="M37" i="2"/>
  <c r="M107" i="2" s="1"/>
  <c r="X36" i="2"/>
  <c r="X106" i="2" s="1"/>
  <c r="H36" i="2"/>
  <c r="H106" i="2" s="1"/>
  <c r="Z35" i="2"/>
  <c r="Z105" i="2" s="1"/>
  <c r="R35" i="2"/>
  <c r="R105" i="2" s="1"/>
  <c r="J35" i="2"/>
  <c r="J105" i="2" s="1"/>
  <c r="AB34" i="2"/>
  <c r="AB104" i="2" s="1"/>
  <c r="L34" i="2"/>
  <c r="L104" i="2" s="1"/>
  <c r="Y33" i="2"/>
  <c r="Y103" i="2" s="1"/>
  <c r="I33" i="2"/>
  <c r="I103" i="2" s="1"/>
  <c r="T32" i="2"/>
  <c r="T102" i="2" s="1"/>
  <c r="D32" i="2"/>
  <c r="D102" i="2" s="1"/>
  <c r="X31" i="2"/>
  <c r="X101" i="2" s="1"/>
  <c r="P31" i="2"/>
  <c r="P101" i="2" s="1"/>
  <c r="H31" i="2"/>
  <c r="H101" i="2" s="1"/>
  <c r="W57" i="2"/>
  <c r="W127" i="2" s="1"/>
  <c r="L56" i="2"/>
  <c r="L126" i="2" s="1"/>
  <c r="M55" i="2"/>
  <c r="M125" i="2" s="1"/>
  <c r="F54" i="2"/>
  <c r="F124" i="2" s="1"/>
  <c r="X52" i="2"/>
  <c r="X122" i="2" s="1"/>
  <c r="S51" i="2"/>
  <c r="S121" i="2" s="1"/>
  <c r="R50" i="2"/>
  <c r="R120" i="2" s="1"/>
  <c r="I49" i="2"/>
  <c r="I119" i="2" s="1"/>
  <c r="Z47" i="2"/>
  <c r="Z117" i="2" s="1"/>
  <c r="J47" i="2"/>
  <c r="J117" i="2" s="1"/>
  <c r="L46" i="2"/>
  <c r="L116" i="2" s="1"/>
  <c r="Q45" i="2"/>
  <c r="Q115" i="2" s="1"/>
  <c r="AB44" i="2"/>
  <c r="AB114" i="2" s="1"/>
  <c r="L44" i="2"/>
  <c r="L114" i="2" s="1"/>
  <c r="AB43" i="2"/>
  <c r="AB113" i="2" s="1"/>
  <c r="T43" i="2"/>
  <c r="T113" i="2" s="1"/>
  <c r="L43" i="2"/>
  <c r="L113" i="2" s="1"/>
  <c r="D43" i="2"/>
  <c r="D113" i="2" s="1"/>
  <c r="P42" i="2"/>
  <c r="P112" i="2" s="1"/>
  <c r="AC41" i="2"/>
  <c r="AC111" i="2" s="1"/>
  <c r="M41" i="2"/>
  <c r="M111" i="2" s="1"/>
  <c r="X40" i="2"/>
  <c r="X110" i="2" s="1"/>
  <c r="H40" i="2"/>
  <c r="H110" i="2" s="1"/>
  <c r="Z39" i="2"/>
  <c r="Z109" i="2" s="1"/>
  <c r="R39" i="2"/>
  <c r="R109" i="2" s="1"/>
  <c r="J39" i="2"/>
  <c r="J109" i="2" s="1"/>
  <c r="AB38" i="2"/>
  <c r="AB108" i="2" s="1"/>
  <c r="L38" i="2"/>
  <c r="L108" i="2" s="1"/>
  <c r="Y37" i="2"/>
  <c r="Y107" i="2" s="1"/>
  <c r="I37" i="2"/>
  <c r="I107" i="2" s="1"/>
  <c r="T36" i="2"/>
  <c r="T106" i="2" s="1"/>
  <c r="D36" i="2"/>
  <c r="D106" i="2" s="1"/>
  <c r="X35" i="2"/>
  <c r="X105" i="2" s="1"/>
  <c r="P35" i="2"/>
  <c r="P105" i="2" s="1"/>
  <c r="H35" i="2"/>
  <c r="H105" i="2" s="1"/>
  <c r="X34" i="2"/>
  <c r="X104" i="2" s="1"/>
  <c r="H34" i="2"/>
  <c r="H104" i="2" s="1"/>
  <c r="U33" i="2"/>
  <c r="U103" i="2" s="1"/>
  <c r="E33" i="2"/>
  <c r="E103" i="2" s="1"/>
  <c r="P32" i="2"/>
  <c r="P102" i="2" s="1"/>
  <c r="AD31" i="2"/>
  <c r="AD101" i="2" s="1"/>
  <c r="V31" i="2"/>
  <c r="V101" i="2" s="1"/>
  <c r="N31" i="2"/>
  <c r="N101" i="2" s="1"/>
  <c r="F31" i="2"/>
  <c r="F101" i="2" s="1"/>
  <c r="Q33" i="2"/>
  <c r="Q103" i="2" s="1"/>
  <c r="Q57" i="2"/>
  <c r="Q127" i="2" s="1"/>
  <c r="AE53" i="2"/>
  <c r="AE123" i="2" s="1"/>
  <c r="AB50" i="2"/>
  <c r="AB120" i="2" s="1"/>
  <c r="X47" i="2"/>
  <c r="X117" i="2" s="1"/>
  <c r="O45" i="2"/>
  <c r="O115" i="2" s="1"/>
  <c r="AC43" i="2"/>
  <c r="AC113" i="2" s="1"/>
  <c r="J43" i="2"/>
  <c r="J113" i="2" s="1"/>
  <c r="AA41" i="2"/>
  <c r="AA111" i="2" s="1"/>
  <c r="J40" i="2"/>
  <c r="J110" i="2" s="1"/>
  <c r="P39" i="2"/>
  <c r="P109" i="2" s="1"/>
  <c r="J38" i="2"/>
  <c r="J108" i="2" s="1"/>
  <c r="V36" i="2"/>
  <c r="V106" i="2" s="1"/>
  <c r="V35" i="2"/>
  <c r="V105" i="2" s="1"/>
  <c r="V34" i="2"/>
  <c r="V104" i="2" s="1"/>
  <c r="G33" i="2"/>
  <c r="G103" i="2" s="1"/>
  <c r="AB31" i="2"/>
  <c r="AB101" i="2" s="1"/>
  <c r="E31" i="2"/>
  <c r="E101" i="2" s="1"/>
  <c r="J52" i="2"/>
  <c r="J122" i="2" s="1"/>
  <c r="S43" i="2"/>
  <c r="S113" i="2" s="1"/>
  <c r="AD38" i="2"/>
  <c r="AD108" i="2" s="1"/>
  <c r="D34" i="2"/>
  <c r="D104" i="2" s="1"/>
  <c r="O31" i="2"/>
  <c r="O101" i="2" s="1"/>
  <c r="G55" i="2"/>
  <c r="G125" i="2" s="1"/>
  <c r="S33" i="2"/>
  <c r="S103" i="2" s="1"/>
  <c r="M51" i="2"/>
  <c r="M121" i="2" s="1"/>
  <c r="AE41" i="2"/>
  <c r="AE111" i="2" s="1"/>
  <c r="N38" i="2"/>
  <c r="N108" i="2" s="1"/>
  <c r="G31" i="2"/>
  <c r="G101" i="2" s="1"/>
  <c r="N56" i="2"/>
  <c r="N126" i="2" s="1"/>
  <c r="AC53" i="2"/>
  <c r="AC123" i="2" s="1"/>
  <c r="N50" i="2"/>
  <c r="N120" i="2" s="1"/>
  <c r="K47" i="2"/>
  <c r="K117" i="2" s="1"/>
  <c r="M45" i="2"/>
  <c r="M115" i="2" s="1"/>
  <c r="AA43" i="2"/>
  <c r="AA113" i="2" s="1"/>
  <c r="E43" i="2"/>
  <c r="E113" i="2" s="1"/>
  <c r="Y41" i="2"/>
  <c r="Y111" i="2" s="1"/>
  <c r="F40" i="2"/>
  <c r="F110" i="2" s="1"/>
  <c r="K39" i="2"/>
  <c r="K109" i="2" s="1"/>
  <c r="H38" i="2"/>
  <c r="H108" i="2" s="1"/>
  <c r="R36" i="2"/>
  <c r="R106" i="2" s="1"/>
  <c r="Q35" i="2"/>
  <c r="Q105" i="2" s="1"/>
  <c r="T34" i="2"/>
  <c r="T104" i="2" s="1"/>
  <c r="AD32" i="2"/>
  <c r="AD102" i="2" s="1"/>
  <c r="W31" i="2"/>
  <c r="W101" i="2" s="1"/>
  <c r="D31" i="2"/>
  <c r="D101" i="2" s="1"/>
  <c r="Z48" i="2"/>
  <c r="Z118" i="2" s="1"/>
  <c r="R42" i="2"/>
  <c r="R112" i="2" s="1"/>
  <c r="AE35" i="2"/>
  <c r="AE105" i="2" s="1"/>
  <c r="AA47" i="2"/>
  <c r="AA117" i="2" s="1"/>
  <c r="G37" i="2"/>
  <c r="G107" i="2" s="1"/>
  <c r="L31" i="2"/>
  <c r="L101" i="2" s="1"/>
  <c r="Y47" i="2"/>
  <c r="Y117" i="2" s="1"/>
  <c r="Q39" i="2"/>
  <c r="Q109" i="2" s="1"/>
  <c r="AE55" i="2"/>
  <c r="AE125" i="2" s="1"/>
  <c r="Z52" i="2"/>
  <c r="Z122" i="2" s="1"/>
  <c r="L50" i="2"/>
  <c r="L120" i="2" s="1"/>
  <c r="I47" i="2"/>
  <c r="I117" i="2" s="1"/>
  <c r="AD44" i="2"/>
  <c r="AD114" i="2" s="1"/>
  <c r="Z43" i="2"/>
  <c r="Z113" i="2" s="1"/>
  <c r="AD42" i="2"/>
  <c r="AD112" i="2" s="1"/>
  <c r="O41" i="2"/>
  <c r="O111" i="2" s="1"/>
  <c r="D40" i="2"/>
  <c r="D110" i="2" s="1"/>
  <c r="I39" i="2"/>
  <c r="I109" i="2" s="1"/>
  <c r="AA37" i="2"/>
  <c r="AA107" i="2" s="1"/>
  <c r="P36" i="2"/>
  <c r="P106" i="2" s="1"/>
  <c r="O35" i="2"/>
  <c r="O105" i="2" s="1"/>
  <c r="J34" i="2"/>
  <c r="J104" i="2" s="1"/>
  <c r="AB32" i="2"/>
  <c r="AB102" i="2" s="1"/>
  <c r="U31" i="2"/>
  <c r="U101" i="2" s="1"/>
  <c r="W37" i="2"/>
  <c r="W107" i="2" s="1"/>
  <c r="T31" i="2"/>
  <c r="T101" i="2" s="1"/>
  <c r="O55" i="2"/>
  <c r="O125" i="2" s="1"/>
  <c r="X44" i="2"/>
  <c r="X114" i="2" s="1"/>
  <c r="Y39" i="2"/>
  <c r="Y109" i="2" s="1"/>
  <c r="U37" i="2"/>
  <c r="U107" i="2" s="1"/>
  <c r="N32" i="2"/>
  <c r="N102" i="2" s="1"/>
  <c r="D58" i="2"/>
  <c r="D128" i="2" s="1"/>
  <c r="F35" i="2"/>
  <c r="F105" i="2" s="1"/>
  <c r="S57" i="2"/>
  <c r="S127" i="2" s="1"/>
  <c r="H44" i="2"/>
  <c r="H114" i="2" s="1"/>
  <c r="T40" i="2"/>
  <c r="T110" i="2" s="1"/>
  <c r="E37" i="2"/>
  <c r="E107" i="2" s="1"/>
  <c r="AC55" i="2"/>
  <c r="AC125" i="2" s="1"/>
  <c r="N52" i="2"/>
  <c r="N122" i="2" s="1"/>
  <c r="K49" i="2"/>
  <c r="K119" i="2" s="1"/>
  <c r="H47" i="2"/>
  <c r="H117" i="2" s="1"/>
  <c r="Z44" i="2"/>
  <c r="Z114" i="2" s="1"/>
  <c r="U43" i="2"/>
  <c r="U113" i="2" s="1"/>
  <c r="AB42" i="2"/>
  <c r="AB112" i="2" s="1"/>
  <c r="K41" i="2"/>
  <c r="K111" i="2" s="1"/>
  <c r="AA39" i="2"/>
  <c r="AA109" i="2" s="1"/>
  <c r="H39" i="2"/>
  <c r="H109" i="2" s="1"/>
  <c r="F36" i="2"/>
  <c r="F106" i="2" s="1"/>
  <c r="N35" i="2"/>
  <c r="N105" i="2" s="1"/>
  <c r="F34" i="2"/>
  <c r="F104" i="2" s="1"/>
  <c r="R32" i="2"/>
  <c r="R102" i="2" s="1"/>
  <c r="N46" i="2"/>
  <c r="N116" i="2" s="1"/>
  <c r="I41" i="2"/>
  <c r="I111" i="2" s="1"/>
  <c r="I35" i="2"/>
  <c r="I105" i="2" s="1"/>
  <c r="H46" i="2"/>
  <c r="H116" i="2" s="1"/>
  <c r="Y35" i="2"/>
  <c r="Y105" i="2" s="1"/>
  <c r="S45" i="2"/>
  <c r="S115" i="2" s="1"/>
  <c r="AC31" i="2"/>
  <c r="AC101" i="2" s="1"/>
  <c r="P54" i="2"/>
  <c r="P124" i="2" s="1"/>
  <c r="Z34" i="2"/>
  <c r="Z104" i="2" s="1"/>
  <c r="Z58" i="2"/>
  <c r="Z128" i="2" s="1"/>
  <c r="L55" i="2"/>
  <c r="L125" i="2" s="1"/>
  <c r="U51" i="2"/>
  <c r="U121" i="2" s="1"/>
  <c r="V48" i="2"/>
  <c r="V118" i="2" s="1"/>
  <c r="J46" i="2"/>
  <c r="J116" i="2" s="1"/>
  <c r="N44" i="2"/>
  <c r="N114" i="2" s="1"/>
  <c r="R43" i="2"/>
  <c r="R113" i="2" s="1"/>
  <c r="N42" i="2"/>
  <c r="N112" i="2" s="1"/>
  <c r="Z40" i="2"/>
  <c r="Z110" i="2" s="1"/>
  <c r="X39" i="2"/>
  <c r="X109" i="2" s="1"/>
  <c r="Z38" i="2"/>
  <c r="Z108" i="2" s="1"/>
  <c r="K37" i="2"/>
  <c r="K107" i="2" s="1"/>
  <c r="AD35" i="2"/>
  <c r="AD105" i="2" s="1"/>
  <c r="G35" i="2"/>
  <c r="G105" i="2" s="1"/>
  <c r="W33" i="2"/>
  <c r="W103" i="2" s="1"/>
  <c r="L32" i="2"/>
  <c r="L102" i="2" s="1"/>
  <c r="M31" i="2"/>
  <c r="M101" i="2" s="1"/>
  <c r="R51" i="2"/>
  <c r="R121" i="2" s="1"/>
  <c r="J44" i="2"/>
  <c r="J114" i="2" s="1"/>
  <c r="M43" i="2"/>
  <c r="M113" i="2" s="1"/>
  <c r="L42" i="2"/>
  <c r="L112" i="2" s="1"/>
  <c r="V40" i="2"/>
  <c r="V110" i="2" s="1"/>
  <c r="S39" i="2"/>
  <c r="S109" i="2" s="1"/>
  <c r="X38" i="2"/>
  <c r="X108" i="2" s="1"/>
  <c r="AE31" i="2"/>
  <c r="AE101" i="2" s="1"/>
  <c r="K43" i="2"/>
  <c r="K113" i="2" s="1"/>
  <c r="W35" i="2"/>
  <c r="W105" i="2" s="1"/>
  <c r="A53" i="1"/>
  <c r="A74" i="1" s="1"/>
  <c r="A54" i="1"/>
  <c r="A75" i="1" s="1"/>
  <c r="A55" i="1"/>
  <c r="A76" i="1" s="1"/>
  <c r="A56" i="1"/>
  <c r="A77" i="1" s="1"/>
  <c r="A57" i="1"/>
  <c r="A78" i="1" s="1"/>
  <c r="A58" i="1"/>
  <c r="A79" i="1" s="1"/>
  <c r="A59" i="1"/>
  <c r="A80" i="1" s="1"/>
  <c r="A60" i="1"/>
  <c r="A81" i="1" s="1"/>
  <c r="A61" i="1"/>
  <c r="A82" i="1" s="1"/>
  <c r="A62" i="1"/>
  <c r="A83" i="1" s="1"/>
  <c r="A63" i="1"/>
  <c r="A84" i="1" s="1"/>
  <c r="A64" i="1"/>
  <c r="A85" i="1" s="1"/>
  <c r="A52" i="1"/>
  <c r="A73" i="1" s="1"/>
  <c r="F19" i="1" l="1"/>
  <c r="D19" i="1"/>
  <c r="B19" i="1"/>
  <c r="E43" i="1" l="1"/>
  <c r="E85" i="1" s="1"/>
  <c r="E42" i="1"/>
  <c r="E84" i="1" s="1"/>
  <c r="E40" i="1"/>
  <c r="E82" i="1" s="1"/>
  <c r="E38" i="1"/>
  <c r="E80" i="1" s="1"/>
  <c r="C41" i="1"/>
  <c r="C83" i="1" s="1"/>
  <c r="C37" i="1"/>
  <c r="C79" i="1" s="1"/>
  <c r="D41" i="1"/>
  <c r="D83" i="1" s="1"/>
  <c r="D39" i="1"/>
  <c r="D81" i="1" s="1"/>
  <c r="C44" i="1"/>
  <c r="C86" i="1" s="1"/>
  <c r="B42" i="1"/>
  <c r="B84" i="1" s="1"/>
  <c r="B40" i="1"/>
  <c r="B82" i="1" s="1"/>
  <c r="B38" i="1"/>
  <c r="B80" i="1" s="1"/>
  <c r="D44" i="1"/>
  <c r="D86" i="1" s="1"/>
  <c r="C39" i="1"/>
  <c r="C81" i="1" s="1"/>
  <c r="E44" i="1"/>
  <c r="E86" i="1" s="1"/>
  <c r="D37" i="1"/>
  <c r="D79" i="1" s="1"/>
  <c r="B44" i="1"/>
  <c r="B86" i="1" s="1"/>
  <c r="E41" i="1"/>
  <c r="E83" i="1" s="1"/>
  <c r="E39" i="1"/>
  <c r="E81" i="1" s="1"/>
  <c r="E37" i="1"/>
  <c r="E79" i="1" s="1"/>
  <c r="C42" i="1"/>
  <c r="C84" i="1" s="1"/>
  <c r="C40" i="1"/>
  <c r="C82" i="1" s="1"/>
  <c r="D43" i="1"/>
  <c r="D85" i="1" s="1"/>
  <c r="D38" i="1"/>
  <c r="D80" i="1" s="1"/>
  <c r="B43" i="1"/>
  <c r="B85" i="1" s="1"/>
  <c r="B41" i="1"/>
  <c r="B83" i="1" s="1"/>
  <c r="B39" i="1"/>
  <c r="B81" i="1" s="1"/>
  <c r="B37" i="1"/>
  <c r="B79" i="1" s="1"/>
  <c r="C43" i="1"/>
  <c r="C85" i="1" s="1"/>
  <c r="C38" i="1"/>
  <c r="C80" i="1" s="1"/>
  <c r="D42" i="1"/>
  <c r="D84" i="1" s="1"/>
  <c r="D40" i="1"/>
  <c r="D82" i="1" s="1"/>
  <c r="C64" i="1"/>
  <c r="D64" i="1"/>
  <c r="D63" i="1"/>
  <c r="D62" i="1"/>
  <c r="D61" i="1"/>
  <c r="D60" i="1"/>
  <c r="D59" i="1"/>
  <c r="D58" i="1"/>
  <c r="D56" i="1"/>
  <c r="B58" i="1"/>
  <c r="E64" i="1"/>
  <c r="E63" i="1"/>
  <c r="E62" i="1"/>
  <c r="E61" i="1"/>
  <c r="E60" i="1"/>
  <c r="E59" i="1"/>
  <c r="E58" i="1"/>
  <c r="E56" i="1"/>
  <c r="B63" i="1"/>
  <c r="C65" i="1"/>
  <c r="B62" i="1"/>
  <c r="D65" i="1"/>
  <c r="B65" i="1"/>
  <c r="C59" i="1"/>
  <c r="E65" i="1"/>
  <c r="B64" i="1"/>
  <c r="C62" i="1"/>
  <c r="C60" i="1"/>
  <c r="C56" i="1"/>
  <c r="B61" i="1"/>
  <c r="B60" i="1"/>
  <c r="B59" i="1"/>
  <c r="C63" i="1"/>
  <c r="C58" i="1"/>
  <c r="B56" i="1"/>
  <c r="C61" i="1"/>
  <c r="E57" i="1"/>
  <c r="E55" i="1"/>
  <c r="E53" i="1"/>
  <c r="C54" i="1"/>
  <c r="C52" i="1"/>
  <c r="D54" i="1"/>
  <c r="C53" i="1"/>
  <c r="D55" i="1"/>
  <c r="B57" i="1"/>
  <c r="B55" i="1"/>
  <c r="B53" i="1"/>
  <c r="D52" i="1"/>
  <c r="D57" i="1"/>
  <c r="D53" i="1"/>
  <c r="E54" i="1"/>
  <c r="E52" i="1"/>
  <c r="C57" i="1"/>
  <c r="B54" i="1"/>
  <c r="B52" i="1"/>
  <c r="C55" i="1"/>
  <c r="B51" i="1"/>
  <c r="D51" i="1"/>
  <c r="C51" i="1"/>
  <c r="E51" i="1"/>
  <c r="E36" i="1"/>
  <c r="E78" i="1" s="1"/>
  <c r="E34" i="1"/>
  <c r="E76" i="1" s="1"/>
  <c r="C31" i="1"/>
  <c r="C73" i="1" s="1"/>
  <c r="B36" i="1"/>
  <c r="B78" i="1" s="1"/>
  <c r="B34" i="1"/>
  <c r="B76" i="1" s="1"/>
  <c r="D31" i="1"/>
  <c r="D73" i="1" s="1"/>
  <c r="C32" i="1"/>
  <c r="C74" i="1" s="1"/>
  <c r="C35" i="1"/>
  <c r="C77" i="1" s="1"/>
  <c r="C33" i="1"/>
  <c r="C75" i="1" s="1"/>
  <c r="E31" i="1"/>
  <c r="E73" i="1" s="1"/>
  <c r="D33" i="1"/>
  <c r="D75" i="1" s="1"/>
  <c r="E30" i="1"/>
  <c r="E72" i="1" s="1"/>
  <c r="C36" i="1"/>
  <c r="C78" i="1" s="1"/>
  <c r="E32" i="1"/>
  <c r="E74" i="1" s="1"/>
  <c r="D35" i="1"/>
  <c r="D77" i="1" s="1"/>
  <c r="C30" i="1"/>
  <c r="C72" i="1" s="1"/>
  <c r="C34" i="1"/>
  <c r="C76" i="1" s="1"/>
  <c r="D36" i="1"/>
  <c r="D78" i="1" s="1"/>
  <c r="E35" i="1"/>
  <c r="E77" i="1" s="1"/>
  <c r="E33" i="1"/>
  <c r="E75" i="1" s="1"/>
  <c r="D30" i="1"/>
  <c r="D72" i="1" s="1"/>
  <c r="B35" i="1"/>
  <c r="B77" i="1" s="1"/>
  <c r="D32" i="1"/>
  <c r="D74" i="1" s="1"/>
  <c r="D34" i="1"/>
  <c r="D76" i="1" s="1"/>
  <c r="B31" i="1"/>
  <c r="B73" i="1" s="1"/>
  <c r="B33" i="1"/>
  <c r="B75" i="1" s="1"/>
  <c r="B32" i="1"/>
  <c r="B74" i="1" s="1"/>
  <c r="B30" i="1"/>
  <c r="B72" i="1" s="1"/>
</calcChain>
</file>

<file path=xl/sharedStrings.xml><?xml version="1.0" encoding="utf-8"?>
<sst xmlns="http://schemas.openxmlformats.org/spreadsheetml/2006/main" count="231" uniqueCount="32">
  <si>
    <t>W/meter</t>
  </si>
  <si>
    <t>° C</t>
  </si>
  <si>
    <t>Element spacing</t>
  </si>
  <si>
    <t>Height</t>
  </si>
  <si>
    <t>SCE single</t>
  </si>
  <si>
    <t>Arithmetic</t>
  </si>
  <si>
    <t>Logarithmic</t>
  </si>
  <si>
    <t>Watt to Btu/h:</t>
  </si>
  <si>
    <t>Inlet</t>
  </si>
  <si>
    <t>Outlet</t>
  </si>
  <si>
    <t>Ambient</t>
  </si>
  <si>
    <t xml:space="preserve">Delta T </t>
  </si>
  <si>
    <t>Type</t>
  </si>
  <si>
    <t>W/m at 75/65/20</t>
  </si>
  <si>
    <t>n-coefficients</t>
  </si>
  <si>
    <t>Element distance</t>
  </si>
  <si>
    <t>SCE (single)</t>
  </si>
  <si>
    <t>SCD (double)</t>
  </si>
  <si>
    <t>Weight/Element</t>
  </si>
  <si>
    <t>Water Content/Element</t>
  </si>
  <si>
    <t>SCD Double</t>
  </si>
  <si>
    <t>Table of heat outputs at:</t>
  </si>
  <si>
    <t>Arithmetic outputs</t>
  </si>
  <si>
    <t>Conversion to Logarithmic Outputs</t>
  </si>
  <si>
    <t>Conversion to Btu/hr</t>
  </si>
  <si>
    <t>Hudevad SC Horizontal</t>
  </si>
  <si>
    <t>Advisory recommendation for the choice of calculation method and use of reduction factor:</t>
  </si>
  <si>
    <t>Logarithmic conversion should be used on emitters up until and including height 400mm, as well as on low convectors.</t>
  </si>
  <si>
    <t>The logarithmic calculation method should also be used if the relative cooling surpasses 75%.</t>
  </si>
  <si>
    <t>Arithmetic conversion should be used on emitters above height 400mm if the relative cooling is under 75%.</t>
  </si>
  <si>
    <t xml:space="preserve">Type 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</si>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</sst>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_)"/>
    <numFmt numFmtId="166" formatCode="0.0_)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</cellStyleXfs>
  <cellXfs count="307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1" fontId="0" fillId="0" borderId="2" xfId="0" applyNumberFormat="1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4" fillId="2" borderId="4" xfId="2" applyNumberFormat="1" applyFont="1" applyFill="1" applyBorder="1" applyAlignment="1">
      <alignment horizontal="left"/>
    </xf>
    <xf numFmtId="164" fontId="4" fillId="2" borderId="5" xfId="2" applyNumberFormat="1" applyFont="1" applyFill="1" applyBorder="1" applyAlignment="1">
      <alignment horizontal="center"/>
    </xf>
    <xf numFmtId="164" fontId="4" fillId="2" borderId="6" xfId="2" applyNumberFormat="1" applyFont="1" applyFill="1" applyBorder="1" applyAlignment="1">
      <alignment horizontal="center"/>
    </xf>
    <xf numFmtId="164" fontId="4" fillId="3" borderId="4" xfId="2" applyNumberFormat="1" applyFont="1" applyFill="1" applyBorder="1" applyAlignment="1">
      <alignment horizontal="centerContinuous"/>
    </xf>
    <xf numFmtId="164" fontId="4" fillId="3" borderId="5" xfId="2" applyNumberFormat="1" applyFont="1" applyFill="1" applyBorder="1" applyAlignment="1">
      <alignment horizontal="centerContinuous"/>
    </xf>
    <xf numFmtId="164" fontId="5" fillId="3" borderId="6" xfId="2" applyNumberFormat="1" applyFont="1" applyFill="1" applyBorder="1" applyAlignment="1">
      <alignment horizontal="centerContinuous"/>
    </xf>
    <xf numFmtId="164" fontId="4" fillId="2" borderId="9" xfId="2" applyNumberFormat="1" applyFont="1" applyFill="1" applyBorder="1"/>
    <xf numFmtId="164" fontId="6" fillId="0" borderId="3" xfId="2" applyNumberFormat="1" applyFont="1" applyBorder="1" applyProtection="1">
      <protection locked="0"/>
    </xf>
    <xf numFmtId="164" fontId="4" fillId="3" borderId="11" xfId="3" applyNumberFormat="1" applyFont="1" applyFill="1" applyBorder="1" applyAlignment="1">
      <alignment horizontal="center"/>
    </xf>
    <xf numFmtId="164" fontId="5" fillId="3" borderId="12" xfId="3" applyNumberFormat="1" applyFont="1" applyFill="1" applyBorder="1" applyAlignment="1">
      <alignment horizontal="center"/>
    </xf>
    <xf numFmtId="0" fontId="6" fillId="0" borderId="13" xfId="3" applyFont="1" applyBorder="1" applyAlignment="1" applyProtection="1">
      <alignment horizontal="center"/>
      <protection locked="0"/>
    </xf>
    <xf numFmtId="164" fontId="4" fillId="2" borderId="16" xfId="2" applyNumberFormat="1" applyFont="1" applyFill="1" applyBorder="1"/>
    <xf numFmtId="164" fontId="6" fillId="0" borderId="1" xfId="2" applyNumberFormat="1" applyFont="1" applyBorder="1" applyProtection="1">
      <protection locked="0"/>
    </xf>
    <xf numFmtId="164" fontId="4" fillId="2" borderId="17" xfId="2" applyNumberFormat="1" applyFont="1" applyFill="1" applyBorder="1"/>
    <xf numFmtId="164" fontId="4" fillId="3" borderId="18" xfId="3" applyNumberFormat="1" applyFont="1" applyFill="1" applyBorder="1" applyAlignment="1">
      <alignment horizontal="center"/>
    </xf>
    <xf numFmtId="164" fontId="5" fillId="3" borderId="19" xfId="3" applyNumberFormat="1" applyFont="1" applyFill="1" applyBorder="1" applyAlignment="1">
      <alignment horizontal="center"/>
    </xf>
    <xf numFmtId="0" fontId="6" fillId="0" borderId="17" xfId="3" applyFont="1" applyBorder="1" applyAlignment="1" applyProtection="1">
      <alignment horizontal="center"/>
      <protection locked="0"/>
    </xf>
    <xf numFmtId="164" fontId="5" fillId="0" borderId="0" xfId="2" applyNumberFormat="1" applyFont="1"/>
    <xf numFmtId="164" fontId="4" fillId="2" borderId="20" xfId="2" applyNumberFormat="1" applyFont="1" applyFill="1" applyBorder="1"/>
    <xf numFmtId="166" fontId="6" fillId="2" borderId="21" xfId="2" applyNumberFormat="1" applyFont="1" applyFill="1" applyBorder="1"/>
    <xf numFmtId="164" fontId="4" fillId="2" borderId="22" xfId="2" applyNumberFormat="1" applyFont="1" applyFill="1" applyBorder="1"/>
    <xf numFmtId="2" fontId="4" fillId="3" borderId="23" xfId="3" applyNumberFormat="1" applyFont="1" applyFill="1" applyBorder="1" applyAlignment="1">
      <alignment horizontal="center"/>
    </xf>
    <xf numFmtId="2" fontId="4" fillId="3" borderId="24" xfId="3" applyNumberFormat="1" applyFont="1" applyFill="1" applyBorder="1" applyAlignment="1">
      <alignment horizontal="center"/>
    </xf>
    <xf numFmtId="2" fontId="6" fillId="3" borderId="22" xfId="3" applyNumberFormat="1" applyFont="1" applyFill="1" applyBorder="1" applyAlignment="1">
      <alignment horizontal="center"/>
    </xf>
    <xf numFmtId="1" fontId="0" fillId="0" borderId="0" xfId="0" applyNumberFormat="1" applyFill="1" applyBorder="1" applyProtection="1">
      <protection hidden="1"/>
    </xf>
    <xf numFmtId="164" fontId="5" fillId="5" borderId="19" xfId="3" applyNumberFormat="1" applyFont="1" applyFill="1" applyBorder="1" applyAlignment="1">
      <alignment horizontal="center"/>
    </xf>
    <xf numFmtId="164" fontId="4" fillId="6" borderId="10" xfId="2" applyNumberFormat="1" applyFont="1" applyFill="1" applyBorder="1"/>
    <xf numFmtId="164" fontId="4" fillId="0" borderId="0" xfId="2" applyNumberFormat="1" applyFont="1" applyFill="1" applyBorder="1"/>
    <xf numFmtId="166" fontId="6" fillId="0" borderId="0" xfId="2" applyNumberFormat="1" applyFont="1" applyFill="1" applyBorder="1"/>
    <xf numFmtId="2" fontId="4" fillId="0" borderId="0" xfId="3" applyNumberFormat="1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" xfId="0" applyNumberFormat="1" applyBorder="1" applyProtection="1">
      <protection hidden="1"/>
    </xf>
    <xf numFmtId="1" fontId="0" fillId="0" borderId="17" xfId="0" applyNumberFormat="1" applyBorder="1" applyProtection="1">
      <protection hidden="1"/>
    </xf>
    <xf numFmtId="1" fontId="0" fillId="0" borderId="21" xfId="0" applyNumberFormat="1" applyBorder="1" applyProtection="1">
      <protection hidden="1"/>
    </xf>
    <xf numFmtId="1" fontId="0" fillId="0" borderId="22" xfId="0" applyNumberFormat="1" applyBorder="1" applyProtection="1">
      <protection hidden="1"/>
    </xf>
    <xf numFmtId="164" fontId="4" fillId="0" borderId="0" xfId="2" applyNumberFormat="1" applyFont="1"/>
    <xf numFmtId="0" fontId="7" fillId="0" borderId="0" xfId="0" applyFont="1" applyAlignment="1"/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7" borderId="20" xfId="0" applyFont="1" applyFill="1" applyBorder="1" applyProtection="1">
      <protection hidden="1"/>
    </xf>
    <xf numFmtId="0" fontId="8" fillId="7" borderId="21" xfId="0" applyFont="1" applyFill="1" applyBorder="1" applyProtection="1">
      <protection hidden="1"/>
    </xf>
    <xf numFmtId="0" fontId="8" fillId="7" borderId="22" xfId="0" applyFont="1" applyFill="1" applyBorder="1" applyProtection="1">
      <protection hidden="1"/>
    </xf>
    <xf numFmtId="0" fontId="8" fillId="6" borderId="39" xfId="0" applyFont="1" applyFill="1" applyBorder="1"/>
    <xf numFmtId="0" fontId="8" fillId="5" borderId="39" xfId="0" applyFont="1" applyFill="1" applyBorder="1"/>
    <xf numFmtId="0" fontId="8" fillId="7" borderId="39" xfId="0" applyFont="1" applyFill="1" applyBorder="1"/>
    <xf numFmtId="0" fontId="8" fillId="7" borderId="38" xfId="0" applyFont="1" applyFill="1" applyBorder="1" applyProtection="1">
      <protection hidden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32" xfId="0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8" fillId="5" borderId="11" xfId="0" applyFont="1" applyFill="1" applyBorder="1" applyProtection="1">
      <protection hidden="1"/>
    </xf>
    <xf numFmtId="0" fontId="8" fillId="5" borderId="46" xfId="0" applyFont="1" applyFill="1" applyBorder="1" applyProtection="1">
      <protection hidden="1"/>
    </xf>
    <xf numFmtId="0" fontId="8" fillId="5" borderId="36" xfId="0" applyFont="1" applyFill="1" applyBorder="1" applyProtection="1">
      <protection hidden="1"/>
    </xf>
    <xf numFmtId="0" fontId="8" fillId="5" borderId="47" xfId="0" applyFont="1" applyFill="1" applyBorder="1" applyProtection="1">
      <protection hidden="1"/>
    </xf>
    <xf numFmtId="1" fontId="0" fillId="0" borderId="9" xfId="0" applyNumberFormat="1" applyBorder="1" applyProtection="1">
      <protection hidden="1"/>
    </xf>
    <xf numFmtId="1" fontId="0" fillId="0" borderId="3" xfId="0" applyNumberFormat="1" applyBorder="1" applyProtection="1">
      <protection hidden="1"/>
    </xf>
    <xf numFmtId="1" fontId="0" fillId="0" borderId="10" xfId="0" applyNumberFormat="1" applyBorder="1" applyProtection="1">
      <protection hidden="1"/>
    </xf>
    <xf numFmtId="1" fontId="0" fillId="0" borderId="16" xfId="0" applyNumberFormat="1" applyBorder="1" applyProtection="1">
      <protection hidden="1"/>
    </xf>
    <xf numFmtId="0" fontId="8" fillId="6" borderId="11" xfId="0" applyFont="1" applyFill="1" applyBorder="1" applyProtection="1">
      <protection hidden="1"/>
    </xf>
    <xf numFmtId="0" fontId="8" fillId="6" borderId="18" xfId="0" applyFont="1" applyFill="1" applyBorder="1" applyProtection="1">
      <protection hidden="1"/>
    </xf>
    <xf numFmtId="0" fontId="8" fillId="6" borderId="23" xfId="0" applyFont="1" applyFill="1" applyBorder="1" applyProtection="1">
      <protection hidden="1"/>
    </xf>
    <xf numFmtId="0" fontId="8" fillId="6" borderId="35" xfId="0" applyFont="1" applyFill="1" applyBorder="1" applyProtection="1">
      <protection hidden="1"/>
    </xf>
    <xf numFmtId="0" fontId="8" fillId="6" borderId="36" xfId="0" applyFont="1" applyFill="1" applyBorder="1" applyProtection="1">
      <protection hidden="1"/>
    </xf>
    <xf numFmtId="0" fontId="8" fillId="6" borderId="47" xfId="0" applyFont="1" applyFill="1" applyBorder="1" applyProtection="1">
      <protection hidden="1"/>
    </xf>
    <xf numFmtId="1" fontId="0" fillId="0" borderId="32" xfId="0" applyNumberFormat="1" applyBorder="1" applyProtection="1">
      <protection hidden="1"/>
    </xf>
    <xf numFmtId="1" fontId="0" fillId="0" borderId="48" xfId="0" applyNumberFormat="1" applyBorder="1" applyProtection="1">
      <protection hidden="1"/>
    </xf>
    <xf numFmtId="1" fontId="0" fillId="0" borderId="33" xfId="0" applyNumberFormat="1" applyBorder="1" applyProtection="1">
      <protection hidden="1"/>
    </xf>
    <xf numFmtId="1" fontId="0" fillId="0" borderId="45" xfId="0" applyNumberFormat="1" applyBorder="1" applyProtection="1">
      <protection hidden="1"/>
    </xf>
    <xf numFmtId="1" fontId="0" fillId="0" borderId="49" xfId="0" applyNumberFormat="1" applyBorder="1" applyProtection="1">
      <protection hidden="1"/>
    </xf>
    <xf numFmtId="1" fontId="0" fillId="0" borderId="50" xfId="0" applyNumberFormat="1" applyBorder="1" applyProtection="1">
      <protection hidden="1"/>
    </xf>
    <xf numFmtId="1" fontId="0" fillId="0" borderId="15" xfId="0" applyNumberFormat="1" applyBorder="1" applyProtection="1">
      <protection hidden="1"/>
    </xf>
    <xf numFmtId="1" fontId="0" fillId="0" borderId="20" xfId="0" applyNumberFormat="1" applyBorder="1" applyProtection="1">
      <protection hidden="1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9" fillId="0" borderId="0" xfId="0" applyFont="1" applyAlignment="1">
      <alignment vertical="center"/>
    </xf>
    <xf numFmtId="164" fontId="4" fillId="2" borderId="9" xfId="2" applyNumberFormat="1" applyFont="1" applyFill="1" applyBorder="1" applyAlignment="1" applyProtection="1">
      <alignment horizontal="right"/>
      <protection hidden="1"/>
    </xf>
    <xf numFmtId="164" fontId="4" fillId="2" borderId="16" xfId="2" applyNumberFormat="1" applyFont="1" applyFill="1" applyBorder="1" applyAlignment="1" applyProtection="1">
      <alignment horizontal="right"/>
      <protection hidden="1"/>
    </xf>
    <xf numFmtId="164" fontId="4" fillId="2" borderId="46" xfId="2" applyNumberFormat="1" applyFont="1" applyFill="1" applyBorder="1" applyAlignment="1" applyProtection="1">
      <alignment horizontal="right"/>
      <protection hidden="1"/>
    </xf>
    <xf numFmtId="0" fontId="8" fillId="6" borderId="51" xfId="0" applyFont="1" applyFill="1" applyBorder="1" applyAlignment="1">
      <alignment horizontal="right"/>
    </xf>
    <xf numFmtId="0" fontId="8" fillId="6" borderId="52" xfId="0" applyFont="1" applyFill="1" applyBorder="1"/>
    <xf numFmtId="0" fontId="8" fillId="6" borderId="8" xfId="0" applyFont="1" applyFill="1" applyBorder="1"/>
    <xf numFmtId="0" fontId="0" fillId="6" borderId="39" xfId="0" applyFill="1" applyBorder="1"/>
    <xf numFmtId="0" fontId="0" fillId="6" borderId="41" xfId="0" applyFill="1" applyBorder="1"/>
    <xf numFmtId="0" fontId="0" fillId="6" borderId="53" xfId="0" applyFill="1" applyBorder="1"/>
    <xf numFmtId="0" fontId="0" fillId="6" borderId="42" xfId="0" applyFill="1" applyBorder="1"/>
    <xf numFmtId="0" fontId="0" fillId="6" borderId="40" xfId="0" applyFill="1" applyBorder="1"/>
    <xf numFmtId="1" fontId="0" fillId="8" borderId="16" xfId="0" applyNumberFormat="1" applyFill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" fontId="0" fillId="8" borderId="1" xfId="0" applyNumberFormat="1" applyFill="1" applyBorder="1" applyAlignment="1" applyProtection="1">
      <alignment horizontal="center"/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1" fontId="0" fillId="8" borderId="25" xfId="0" applyNumberFormat="1" applyFill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8" borderId="17" xfId="0" applyNumberForma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8" borderId="26" xfId="0" applyNumberFormat="1" applyFill="1" applyBorder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0" borderId="20" xfId="0" applyNumberFormat="1" applyBorder="1" applyAlignment="1" applyProtection="1">
      <alignment horizontal="center"/>
      <protection hidden="1"/>
    </xf>
    <xf numFmtId="1" fontId="0" fillId="8" borderId="21" xfId="0" applyNumberFormat="1" applyFill="1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/>
      <protection hidden="1"/>
    </xf>
    <xf numFmtId="1" fontId="0" fillId="8" borderId="22" xfId="0" applyNumberFormat="1" applyFill="1" applyBorder="1" applyAlignment="1" applyProtection="1">
      <alignment horizontal="center"/>
      <protection hidden="1"/>
    </xf>
    <xf numFmtId="1" fontId="0" fillId="0" borderId="29" xfId="0" applyNumberFormat="1" applyBorder="1" applyAlignment="1" applyProtection="1">
      <alignment horizontal="center"/>
      <protection hidden="1"/>
    </xf>
    <xf numFmtId="1" fontId="0" fillId="8" borderId="28" xfId="0" applyNumberFormat="1" applyFill="1" applyBorder="1" applyAlignment="1" applyProtection="1">
      <alignment horizontal="center"/>
      <protection hidden="1"/>
    </xf>
    <xf numFmtId="164" fontId="4" fillId="5" borderId="9" xfId="2" applyNumberFormat="1" applyFont="1" applyFill="1" applyBorder="1" applyAlignment="1" applyProtection="1">
      <alignment horizontal="right"/>
      <protection hidden="1"/>
    </xf>
    <xf numFmtId="164" fontId="4" fillId="5" borderId="16" xfId="2" applyNumberFormat="1" applyFont="1" applyFill="1" applyBorder="1" applyAlignment="1" applyProtection="1">
      <alignment horizontal="right"/>
      <protection hidden="1"/>
    </xf>
    <xf numFmtId="164" fontId="4" fillId="5" borderId="46" xfId="2" applyNumberFormat="1" applyFont="1" applyFill="1" applyBorder="1" applyAlignment="1" applyProtection="1">
      <alignment horizontal="right"/>
      <protection hidden="1"/>
    </xf>
    <xf numFmtId="0" fontId="8" fillId="5" borderId="46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47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right"/>
    </xf>
    <xf numFmtId="0" fontId="8" fillId="5" borderId="52" xfId="0" applyFont="1" applyFill="1" applyBorder="1"/>
    <xf numFmtId="0" fontId="8" fillId="5" borderId="8" xfId="0" applyFont="1" applyFill="1" applyBorder="1"/>
    <xf numFmtId="0" fontId="0" fillId="5" borderId="54" xfId="0" applyFill="1" applyBorder="1"/>
    <xf numFmtId="0" fontId="0" fillId="5" borderId="55" xfId="0" applyFill="1" applyBorder="1"/>
    <xf numFmtId="0" fontId="0" fillId="5" borderId="56" xfId="0" applyFill="1" applyBorder="1"/>
    <xf numFmtId="1" fontId="0" fillId="0" borderId="27" xfId="0" applyNumberFormat="1" applyBorder="1" applyAlignment="1" applyProtection="1">
      <alignment horizontal="center"/>
      <protection hidden="1"/>
    </xf>
    <xf numFmtId="1" fontId="0" fillId="8" borderId="30" xfId="0" applyNumberFormat="1" applyFill="1" applyBorder="1" applyAlignment="1" applyProtection="1">
      <alignment horizontal="center"/>
      <protection hidden="1"/>
    </xf>
    <xf numFmtId="164" fontId="4" fillId="7" borderId="9" xfId="2" applyNumberFormat="1" applyFont="1" applyFill="1" applyBorder="1" applyProtection="1">
      <protection hidden="1"/>
    </xf>
    <xf numFmtId="164" fontId="4" fillId="7" borderId="16" xfId="2" applyNumberFormat="1" applyFont="1" applyFill="1" applyBorder="1" applyProtection="1">
      <protection hidden="1"/>
    </xf>
    <xf numFmtId="164" fontId="4" fillId="7" borderId="46" xfId="2" applyNumberFormat="1" applyFont="1" applyFill="1" applyBorder="1" applyProtection="1">
      <protection hidden="1"/>
    </xf>
    <xf numFmtId="0" fontId="8" fillId="7" borderId="46" xfId="0" applyFont="1" applyFill="1" applyBorder="1" applyAlignment="1">
      <alignment horizontal="center"/>
    </xf>
    <xf numFmtId="0" fontId="8" fillId="7" borderId="36" xfId="0" applyFont="1" applyFill="1" applyBorder="1" applyAlignment="1">
      <alignment horizontal="center"/>
    </xf>
    <xf numFmtId="0" fontId="8" fillId="7" borderId="47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8" fillId="7" borderId="51" xfId="0" applyFont="1" applyFill="1" applyBorder="1"/>
    <xf numFmtId="0" fontId="8" fillId="7" borderId="52" xfId="0" applyFont="1" applyFill="1" applyBorder="1"/>
    <xf numFmtId="0" fontId="8" fillId="7" borderId="8" xfId="0" applyFont="1" applyFill="1" applyBorder="1"/>
    <xf numFmtId="0" fontId="0" fillId="7" borderId="54" xfId="0" applyFill="1" applyBorder="1"/>
    <xf numFmtId="0" fontId="0" fillId="7" borderId="55" xfId="0" applyFill="1" applyBorder="1"/>
    <xf numFmtId="0" fontId="0" fillId="7" borderId="56" xfId="0" applyFill="1" applyBorder="1"/>
    <xf numFmtId="1" fontId="0" fillId="0" borderId="0" xfId="0" applyNumberFormat="1" applyProtection="1">
      <protection hidden="1"/>
    </xf>
    <xf numFmtId="0" fontId="8" fillId="5" borderId="20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0" fillId="6" borderId="54" xfId="0" applyFill="1" applyBorder="1"/>
    <xf numFmtId="0" fontId="0" fillId="6" borderId="55" xfId="0" applyFill="1" applyBorder="1"/>
    <xf numFmtId="0" fontId="0" fillId="6" borderId="57" xfId="0" applyFill="1" applyBorder="1"/>
    <xf numFmtId="0" fontId="0" fillId="6" borderId="56" xfId="0" applyFill="1" applyBorder="1"/>
    <xf numFmtId="0" fontId="8" fillId="7" borderId="21" xfId="0" applyFont="1" applyFill="1" applyBorder="1" applyAlignment="1">
      <alignment horizontal="center"/>
    </xf>
    <xf numFmtId="0" fontId="0" fillId="7" borderId="39" xfId="0" applyFill="1" applyBorder="1"/>
    <xf numFmtId="0" fontId="0" fillId="7" borderId="41" xfId="0" applyFill="1" applyBorder="1"/>
    <xf numFmtId="0" fontId="0" fillId="7" borderId="53" xfId="0" applyFill="1" applyBorder="1"/>
    <xf numFmtId="0" fontId="0" fillId="7" borderId="42" xfId="0" applyFill="1" applyBorder="1"/>
    <xf numFmtId="0" fontId="0" fillId="7" borderId="40" xfId="0" applyFill="1" applyBorder="1"/>
    <xf numFmtId="0" fontId="0" fillId="7" borderId="57" xfId="0" applyFill="1" applyBorder="1"/>
    <xf numFmtId="0" fontId="0" fillId="7" borderId="58" xfId="0" applyFill="1" applyBorder="1"/>
    <xf numFmtId="0" fontId="8" fillId="6" borderId="18" xfId="0" applyFont="1" applyFill="1" applyBorder="1"/>
    <xf numFmtId="0" fontId="8" fillId="5" borderId="18" xfId="0" applyFont="1" applyFill="1" applyBorder="1"/>
    <xf numFmtId="0" fontId="8" fillId="5" borderId="23" xfId="0" applyFont="1" applyFill="1" applyBorder="1" applyProtection="1">
      <protection hidden="1"/>
    </xf>
    <xf numFmtId="0" fontId="8" fillId="7" borderId="18" xfId="0" applyFont="1" applyFill="1" applyBorder="1"/>
    <xf numFmtId="0" fontId="8" fillId="7" borderId="23" xfId="0" applyFont="1" applyFill="1" applyBorder="1" applyProtection="1">
      <protection hidden="1"/>
    </xf>
    <xf numFmtId="0" fontId="8" fillId="5" borderId="21" xfId="0" applyFont="1" applyFill="1" applyBorder="1" applyAlignment="1">
      <alignment horizontal="center"/>
    </xf>
    <xf numFmtId="0" fontId="0" fillId="5" borderId="39" xfId="0" applyFill="1" applyBorder="1"/>
    <xf numFmtId="0" fontId="0" fillId="5" borderId="41" xfId="0" applyFill="1" applyBorder="1"/>
    <xf numFmtId="0" fontId="0" fillId="5" borderId="53" xfId="0" applyFill="1" applyBorder="1"/>
    <xf numFmtId="0" fontId="0" fillId="5" borderId="42" xfId="0" applyFill="1" applyBorder="1"/>
    <xf numFmtId="0" fontId="0" fillId="5" borderId="40" xfId="0" applyFill="1" applyBorder="1"/>
    <xf numFmtId="0" fontId="0" fillId="5" borderId="57" xfId="0" applyFill="1" applyBorder="1"/>
    <xf numFmtId="0" fontId="0" fillId="5" borderId="58" xfId="0" applyFill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26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26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6" borderId="31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6" borderId="20" xfId="0" applyFont="1" applyFill="1" applyBorder="1" applyAlignment="1">
      <alignment horizontal="left"/>
    </xf>
    <xf numFmtId="0" fontId="8" fillId="6" borderId="21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6" borderId="43" xfId="0" applyFont="1" applyFill="1" applyBorder="1" applyAlignment="1" applyProtection="1">
      <alignment horizontal="right"/>
      <protection hidden="1"/>
    </xf>
    <xf numFmtId="0" fontId="8" fillId="6" borderId="44" xfId="0" applyFont="1" applyFill="1" applyBorder="1" applyAlignment="1" applyProtection="1">
      <alignment horizontal="right"/>
      <protection hidden="1"/>
    </xf>
    <xf numFmtId="0" fontId="8" fillId="5" borderId="43" xfId="0" applyFont="1" applyFill="1" applyBorder="1" applyAlignment="1" applyProtection="1">
      <alignment horizontal="right"/>
      <protection hidden="1"/>
    </xf>
    <xf numFmtId="0" fontId="8" fillId="5" borderId="44" xfId="0" applyFont="1" applyFill="1" applyBorder="1" applyAlignment="1" applyProtection="1">
      <alignment horizontal="right"/>
      <protection hidden="1"/>
    </xf>
    <xf numFmtId="0" fontId="8" fillId="7" borderId="43" xfId="0" applyFont="1" applyFill="1" applyBorder="1" applyAlignment="1" applyProtection="1">
      <alignment horizontal="right"/>
      <protection hidden="1"/>
    </xf>
    <xf numFmtId="0" fontId="8" fillId="7" borderId="44" xfId="0" applyFont="1" applyFill="1" applyBorder="1" applyAlignment="1" applyProtection="1">
      <alignment horizontal="right"/>
      <protection hidden="1"/>
    </xf>
    <xf numFmtId="164" fontId="4" fillId="4" borderId="7" xfId="2" applyNumberFormat="1" applyFont="1" applyFill="1" applyBorder="1" applyAlignment="1">
      <alignment horizontal="center"/>
    </xf>
    <xf numFmtId="164" fontId="4" fillId="4" borderId="8" xfId="2" applyNumberFormat="1" applyFont="1" applyFill="1" applyBorder="1" applyAlignment="1">
      <alignment horizontal="center"/>
    </xf>
    <xf numFmtId="165" fontId="4" fillId="4" borderId="14" xfId="2" applyNumberFormat="1" applyFont="1" applyFill="1" applyBorder="1" applyAlignment="1">
      <alignment horizontal="center"/>
    </xf>
    <xf numFmtId="165" fontId="4" fillId="4" borderId="15" xfId="2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8" fillId="7" borderId="42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0" borderId="0" xfId="0" applyFill="1" applyBorder="1" applyAlignment="1"/>
    <xf numFmtId="167" fontId="0" fillId="0" borderId="26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32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164" fontId="4" fillId="7" borderId="28" xfId="2" applyNumberFormat="1" applyFont="1" applyFill="1" applyBorder="1" applyAlignment="1" applyProtection="1">
      <alignment horizontal="center"/>
      <protection hidden="1"/>
    </xf>
    <xf numFmtId="164" fontId="4" fillId="7" borderId="30" xfId="2" applyNumberFormat="1" applyFont="1" applyFill="1" applyBorder="1" applyAlignment="1" applyProtection="1">
      <alignment horizontal="center"/>
      <protection hidden="1"/>
    </xf>
    <xf numFmtId="164" fontId="4" fillId="7" borderId="26" xfId="2" applyNumberFormat="1" applyFont="1" applyFill="1" applyBorder="1" applyAlignment="1" applyProtection="1">
      <alignment horizontal="center"/>
      <protection hidden="1"/>
    </xf>
    <xf numFmtId="164" fontId="4" fillId="7" borderId="27" xfId="2" applyNumberFormat="1" applyFont="1" applyFill="1" applyBorder="1" applyAlignment="1" applyProtection="1">
      <alignment horizontal="center"/>
      <protection hidden="1"/>
    </xf>
    <xf numFmtId="164" fontId="4" fillId="7" borderId="31" xfId="2" applyNumberFormat="1" applyFont="1" applyFill="1" applyBorder="1" applyAlignment="1" applyProtection="1">
      <alignment horizontal="center"/>
      <protection hidden="1"/>
    </xf>
    <xf numFmtId="164" fontId="4" fillId="7" borderId="48" xfId="2" applyNumberFormat="1" applyFont="1" applyFill="1" applyBorder="1" applyAlignment="1" applyProtection="1">
      <alignment horizontal="center"/>
      <protection hidden="1"/>
    </xf>
    <xf numFmtId="0" fontId="8" fillId="5" borderId="20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164" fontId="4" fillId="5" borderId="28" xfId="2" applyNumberFormat="1" applyFont="1" applyFill="1" applyBorder="1" applyAlignment="1" applyProtection="1">
      <alignment horizontal="center"/>
      <protection hidden="1"/>
    </xf>
    <xf numFmtId="164" fontId="4" fillId="5" borderId="30" xfId="2" applyNumberFormat="1" applyFont="1" applyFill="1" applyBorder="1" applyAlignment="1" applyProtection="1">
      <alignment horizontal="center"/>
      <protection hidden="1"/>
    </xf>
    <xf numFmtId="164" fontId="4" fillId="5" borderId="26" xfId="2" applyNumberFormat="1" applyFont="1" applyFill="1" applyBorder="1" applyAlignment="1" applyProtection="1">
      <alignment horizontal="center"/>
      <protection hidden="1"/>
    </xf>
    <xf numFmtId="164" fontId="4" fillId="5" borderId="27" xfId="2" applyNumberFormat="1" applyFont="1" applyFill="1" applyBorder="1" applyAlignment="1" applyProtection="1">
      <alignment horizontal="center"/>
      <protection hidden="1"/>
    </xf>
    <xf numFmtId="164" fontId="4" fillId="5" borderId="31" xfId="2" applyNumberFormat="1" applyFont="1" applyFill="1" applyBorder="1" applyAlignment="1" applyProtection="1">
      <alignment horizontal="center"/>
      <protection hidden="1"/>
    </xf>
    <xf numFmtId="164" fontId="4" fillId="5" borderId="48" xfId="2" applyNumberFormat="1" applyFont="1" applyFill="1" applyBorder="1" applyAlignment="1" applyProtection="1">
      <alignment horizontal="center"/>
      <protection hidden="1"/>
    </xf>
    <xf numFmtId="164" fontId="4" fillId="2" borderId="26" xfId="2" applyNumberFormat="1" applyFont="1" applyFill="1" applyBorder="1" applyAlignment="1" applyProtection="1">
      <alignment horizontal="center"/>
      <protection hidden="1"/>
    </xf>
    <xf numFmtId="164" fontId="4" fillId="2" borderId="27" xfId="2" applyNumberFormat="1" applyFont="1" applyFill="1" applyBorder="1" applyAlignment="1" applyProtection="1">
      <alignment horizontal="center"/>
      <protection hidden="1"/>
    </xf>
    <xf numFmtId="164" fontId="4" fillId="2" borderId="28" xfId="2" applyNumberFormat="1" applyFont="1" applyFill="1" applyBorder="1" applyAlignment="1" applyProtection="1">
      <alignment horizontal="center"/>
      <protection hidden="1"/>
    </xf>
    <xf numFmtId="164" fontId="4" fillId="2" borderId="30" xfId="2" applyNumberFormat="1" applyFont="1" applyFill="1" applyBorder="1" applyAlignment="1" applyProtection="1">
      <alignment horizontal="center"/>
      <protection hidden="1"/>
    </xf>
    <xf numFmtId="0" fontId="8" fillId="6" borderId="20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164" fontId="4" fillId="2" borderId="31" xfId="2" applyNumberFormat="1" applyFont="1" applyFill="1" applyBorder="1" applyAlignment="1" applyProtection="1">
      <alignment horizontal="center"/>
      <protection hidden="1"/>
    </xf>
    <xf numFmtId="164" fontId="4" fillId="2" borderId="48" xfId="2" applyNumberFormat="1" applyFont="1" applyFill="1" applyBorder="1" applyAlignment="1" applyProtection="1">
      <alignment horizontal="center"/>
      <protection hidden="1"/>
    </xf>
  </cellXfs>
  <cellStyles count="4">
    <cellStyle name="F6" xfId="1" xr:uid="{00000000-0005-0000-0000-000000000000}"/>
    <cellStyle name="Normal" xfId="0" builtinId="0"/>
    <cellStyle name="Normal_EN442" xfId="2" xr:uid="{8FBFA1C9-0504-4493-BE54-A3640DD98FA5}"/>
    <cellStyle name="Normal_LogW-test 2" xfId="3" xr:uid="{28E73927-C2CD-4AFE-8057-157E6B574AAF}"/>
  </cellStyles>
  <dxfs count="0"/>
  <tableStyles count="0" defaultTableStyle="TableStyleMedium9" defaultPivotStyle="PivotStyleLight16"/>
  <colors>
    <mruColors>
      <color rgb="FF99CCFF"/>
      <color rgb="FFFFFF99"/>
      <color rgb="FFFF99C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47679</xdr:colOff>
      <xdr:row>0</xdr:row>
      <xdr:rowOff>78441</xdr:rowOff>
    </xdr:from>
    <xdr:to>
      <xdr:col>6</xdr:col>
      <xdr:colOff>171285</xdr:colOff>
      <xdr:row>2</xdr:row>
      <xdr:rowOff>38069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7068B7FC-A7E4-4D99-AEB3-84694C70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150" y="78441"/>
          <a:ext cx="2275135" cy="441481"/>
        </a:xfrm>
        <a:prstGeom prst="rect">
          <a:avLst/>
        </a:prstGeom>
      </xdr:spPr>
    </xdr:pic>
    <xdr:clientData/>
  </xdr:twoCellAnchor>
  <xdr:twoCellAnchor editAs="oneCell">
    <xdr:from>
      <xdr:col>3</xdr:col>
      <xdr:colOff>44824</xdr:colOff>
      <xdr:row>2</xdr:row>
      <xdr:rowOff>138922</xdr:rowOff>
    </xdr:from>
    <xdr:to>
      <xdr:col>6</xdr:col>
      <xdr:colOff>140584</xdr:colOff>
      <xdr:row>4</xdr:row>
      <xdr:rowOff>127716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441E7F04-83F4-4857-BB06-811A18E05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5" y="620775"/>
          <a:ext cx="2247289" cy="369794"/>
        </a:xfrm>
        <a:prstGeom prst="rect">
          <a:avLst/>
        </a:prstGeom>
      </xdr:spPr>
    </xdr:pic>
    <xdr:clientData/>
  </xdr:twoCellAnchor>
  <xdr:twoCellAnchor editAs="oneCell">
    <xdr:from>
      <xdr:col>15</xdr:col>
      <xdr:colOff>619179</xdr:colOff>
      <xdr:row>0</xdr:row>
      <xdr:rowOff>89646</xdr:rowOff>
    </xdr:from>
    <xdr:to>
      <xdr:col>19</xdr:col>
      <xdr:colOff>25608</xdr:colOff>
      <xdr:row>2</xdr:row>
      <xdr:rowOff>49274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C37A7B06-BE35-47F9-823A-260ECBB27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7767" y="89646"/>
          <a:ext cx="2275135" cy="441481"/>
        </a:xfrm>
        <a:prstGeom prst="rect">
          <a:avLst/>
        </a:prstGeom>
      </xdr:spPr>
    </xdr:pic>
    <xdr:clientData/>
  </xdr:twoCellAnchor>
  <xdr:twoCellAnchor editAs="oneCell">
    <xdr:from>
      <xdr:col>15</xdr:col>
      <xdr:colOff>616324</xdr:colOff>
      <xdr:row>2</xdr:row>
      <xdr:rowOff>150127</xdr:rowOff>
    </xdr:from>
    <xdr:to>
      <xdr:col>18</xdr:col>
      <xdr:colOff>712083</xdr:colOff>
      <xdr:row>4</xdr:row>
      <xdr:rowOff>138921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7F822202-A54E-4C34-9B06-60818B76A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4912" y="631980"/>
          <a:ext cx="2247289" cy="369794"/>
        </a:xfrm>
        <a:prstGeom prst="rect">
          <a:avLst/>
        </a:prstGeom>
      </xdr:spPr>
    </xdr:pic>
    <xdr:clientData/>
  </xdr:twoCellAnchor>
  <xdr:twoCellAnchor editAs="oneCell">
    <xdr:from>
      <xdr:col>31</xdr:col>
      <xdr:colOff>58884</xdr:colOff>
      <xdr:row>0</xdr:row>
      <xdr:rowOff>112058</xdr:rowOff>
    </xdr:from>
    <xdr:to>
      <xdr:col>34</xdr:col>
      <xdr:colOff>182490</xdr:colOff>
      <xdr:row>2</xdr:row>
      <xdr:rowOff>71686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99F16650-1199-4A6E-A8F2-565BF90F6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22296" y="112058"/>
          <a:ext cx="2275135" cy="441481"/>
        </a:xfrm>
        <a:prstGeom prst="rect">
          <a:avLst/>
        </a:prstGeom>
      </xdr:spPr>
    </xdr:pic>
    <xdr:clientData/>
  </xdr:twoCellAnchor>
  <xdr:twoCellAnchor editAs="oneCell">
    <xdr:from>
      <xdr:col>31</xdr:col>
      <xdr:colOff>56029</xdr:colOff>
      <xdr:row>2</xdr:row>
      <xdr:rowOff>172539</xdr:rowOff>
    </xdr:from>
    <xdr:to>
      <xdr:col>34</xdr:col>
      <xdr:colOff>151789</xdr:colOff>
      <xdr:row>4</xdr:row>
      <xdr:rowOff>161333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B95CCC7D-548D-4A34-9DF2-5670BD0BB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19441" y="654392"/>
          <a:ext cx="2247289" cy="369794"/>
        </a:xfrm>
        <a:prstGeom prst="rect">
          <a:avLst/>
        </a:prstGeom>
      </xdr:spPr>
    </xdr:pic>
    <xdr:clientData/>
  </xdr:twoCellAnchor>
  <xdr:twoCellAnchor editAs="oneCell">
    <xdr:from>
      <xdr:col>59</xdr:col>
      <xdr:colOff>585561</xdr:colOff>
      <xdr:row>0</xdr:row>
      <xdr:rowOff>78441</xdr:rowOff>
    </xdr:from>
    <xdr:to>
      <xdr:col>62</xdr:col>
      <xdr:colOff>709167</xdr:colOff>
      <xdr:row>2</xdr:row>
      <xdr:rowOff>38069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F486AB36-200F-4CB1-8E31-7572E1E1C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9914" y="78441"/>
          <a:ext cx="2275135" cy="441481"/>
        </a:xfrm>
        <a:prstGeom prst="rect">
          <a:avLst/>
        </a:prstGeom>
      </xdr:spPr>
    </xdr:pic>
    <xdr:clientData/>
  </xdr:twoCellAnchor>
  <xdr:twoCellAnchor editAs="oneCell">
    <xdr:from>
      <xdr:col>59</xdr:col>
      <xdr:colOff>582706</xdr:colOff>
      <xdr:row>2</xdr:row>
      <xdr:rowOff>138922</xdr:rowOff>
    </xdr:from>
    <xdr:to>
      <xdr:col>62</xdr:col>
      <xdr:colOff>678466</xdr:colOff>
      <xdr:row>4</xdr:row>
      <xdr:rowOff>127716</xdr:rowOff>
    </xdr:to>
    <xdr:pic>
      <xdr:nvPicPr>
        <xdr:cNvPr id="14" name="Billede 13">
          <a:extLst>
            <a:ext uri="{FF2B5EF4-FFF2-40B4-BE49-F238E27FC236}">
              <a16:creationId xmlns:a16="http://schemas.microsoft.com/office/drawing/2014/main" id="{C110ACCB-FC46-4709-A569-8DB988A42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7059" y="620775"/>
          <a:ext cx="2247289" cy="369794"/>
        </a:xfrm>
        <a:prstGeom prst="rect">
          <a:avLst/>
        </a:prstGeom>
      </xdr:spPr>
    </xdr:pic>
    <xdr:clientData/>
  </xdr:twoCellAnchor>
  <xdr:twoCellAnchor editAs="oneCell">
    <xdr:from>
      <xdr:col>43</xdr:col>
      <xdr:colOff>65609</xdr:colOff>
      <xdr:row>0</xdr:row>
      <xdr:rowOff>96371</xdr:rowOff>
    </xdr:from>
    <xdr:to>
      <xdr:col>46</xdr:col>
      <xdr:colOff>189214</xdr:colOff>
      <xdr:row>2</xdr:row>
      <xdr:rowOff>55999</xdr:rowOff>
    </xdr:to>
    <xdr:pic>
      <xdr:nvPicPr>
        <xdr:cNvPr id="15" name="Billede 14">
          <a:extLst>
            <a:ext uri="{FF2B5EF4-FFF2-40B4-BE49-F238E27FC236}">
              <a16:creationId xmlns:a16="http://schemas.microsoft.com/office/drawing/2014/main" id="{F49C99DF-145A-4992-8CB1-A2A071E3F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5138" y="96371"/>
          <a:ext cx="2275135" cy="441481"/>
        </a:xfrm>
        <a:prstGeom prst="rect">
          <a:avLst/>
        </a:prstGeom>
      </xdr:spPr>
    </xdr:pic>
    <xdr:clientData/>
  </xdr:twoCellAnchor>
  <xdr:twoCellAnchor editAs="oneCell">
    <xdr:from>
      <xdr:col>43</xdr:col>
      <xdr:colOff>62754</xdr:colOff>
      <xdr:row>2</xdr:row>
      <xdr:rowOff>156852</xdr:rowOff>
    </xdr:from>
    <xdr:to>
      <xdr:col>46</xdr:col>
      <xdr:colOff>158513</xdr:colOff>
      <xdr:row>4</xdr:row>
      <xdr:rowOff>145646</xdr:rowOff>
    </xdr:to>
    <xdr:pic>
      <xdr:nvPicPr>
        <xdr:cNvPr id="16" name="Billede 15">
          <a:extLst>
            <a:ext uri="{FF2B5EF4-FFF2-40B4-BE49-F238E27FC236}">
              <a16:creationId xmlns:a16="http://schemas.microsoft.com/office/drawing/2014/main" id="{87CAECBF-0208-48DF-999F-8D6D21CC1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2283" y="638705"/>
          <a:ext cx="2247289" cy="369794"/>
        </a:xfrm>
        <a:prstGeom prst="rect">
          <a:avLst/>
        </a:prstGeom>
      </xdr:spPr>
    </xdr:pic>
    <xdr:clientData/>
  </xdr:twoCellAnchor>
  <xdr:twoCellAnchor editAs="oneCell">
    <xdr:from>
      <xdr:col>0</xdr:col>
      <xdr:colOff>97135</xdr:colOff>
      <xdr:row>87</xdr:row>
      <xdr:rowOff>0</xdr:rowOff>
    </xdr:from>
    <xdr:to>
      <xdr:col>5</xdr:col>
      <xdr:colOff>3196</xdr:colOff>
      <xdr:row>91</xdr:row>
      <xdr:rowOff>115648</xdr:rowOff>
    </xdr:to>
    <xdr:pic>
      <xdr:nvPicPr>
        <xdr:cNvPr id="17" name="Billede 16">
          <a:extLst>
            <a:ext uri="{FF2B5EF4-FFF2-40B4-BE49-F238E27FC236}">
              <a16:creationId xmlns:a16="http://schemas.microsoft.com/office/drawing/2014/main" id="{910C2E3D-5318-4DA9-A307-C3C3424E2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35" y="16920882"/>
          <a:ext cx="4522885" cy="877648"/>
        </a:xfrm>
        <a:prstGeom prst="rect">
          <a:avLst/>
        </a:prstGeom>
      </xdr:spPr>
    </xdr:pic>
    <xdr:clientData/>
  </xdr:twoCellAnchor>
  <xdr:twoCellAnchor editAs="oneCell">
    <xdr:from>
      <xdr:col>0</xdr:col>
      <xdr:colOff>54555</xdr:colOff>
      <xdr:row>92</xdr:row>
      <xdr:rowOff>161333</xdr:rowOff>
    </xdr:from>
    <xdr:to>
      <xdr:col>4</xdr:col>
      <xdr:colOff>690543</xdr:colOff>
      <xdr:row>96</xdr:row>
      <xdr:rowOff>145677</xdr:rowOff>
    </xdr:to>
    <xdr:pic>
      <xdr:nvPicPr>
        <xdr:cNvPr id="18" name="Billede 17">
          <a:extLst>
            <a:ext uri="{FF2B5EF4-FFF2-40B4-BE49-F238E27FC236}">
              <a16:creationId xmlns:a16="http://schemas.microsoft.com/office/drawing/2014/main" id="{EF631F92-0605-435A-8371-4B4548B83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55" y="18034715"/>
          <a:ext cx="4535635" cy="746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112058</xdr:colOff>
      <xdr:row>0</xdr:row>
      <xdr:rowOff>94160</xdr:rowOff>
    </xdr:from>
    <xdr:to>
      <xdr:col>16</xdr:col>
      <xdr:colOff>213471</xdr:colOff>
      <xdr:row>3</xdr:row>
      <xdr:rowOff>132704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57BCE8D-E668-4D8A-83A6-2B1738656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1940" y="94160"/>
          <a:ext cx="3687296" cy="710897"/>
        </a:xfrm>
        <a:prstGeom prst="rect">
          <a:avLst/>
        </a:prstGeom>
      </xdr:spPr>
    </xdr:pic>
    <xdr:clientData/>
  </xdr:twoCellAnchor>
  <xdr:twoCellAnchor editAs="oneCell">
    <xdr:from>
      <xdr:col>25</xdr:col>
      <xdr:colOff>551330</xdr:colOff>
      <xdr:row>0</xdr:row>
      <xdr:rowOff>141224</xdr:rowOff>
    </xdr:from>
    <xdr:to>
      <xdr:col>30</xdr:col>
      <xdr:colOff>628995</xdr:colOff>
      <xdr:row>3</xdr:row>
      <xdr:rowOff>179768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4DFB1C8-75B3-440D-996D-36C5966D6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9405" y="141224"/>
          <a:ext cx="3649540" cy="714819"/>
        </a:xfrm>
        <a:prstGeom prst="rect">
          <a:avLst/>
        </a:prstGeom>
      </xdr:spPr>
    </xdr:pic>
    <xdr:clientData/>
  </xdr:twoCellAnchor>
  <xdr:twoCellAnchor editAs="oneCell">
    <xdr:from>
      <xdr:col>25</xdr:col>
      <xdr:colOff>616323</xdr:colOff>
      <xdr:row>129</xdr:row>
      <xdr:rowOff>4513</xdr:rowOff>
    </xdr:from>
    <xdr:to>
      <xdr:col>31</xdr:col>
      <xdr:colOff>561</xdr:colOff>
      <xdr:row>132</xdr:row>
      <xdr:rowOff>143910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B327743-4DD4-4ACF-A5D4-47D9F711A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37748" y="65479363"/>
          <a:ext cx="3670488" cy="710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105"/>
  <sheetViews>
    <sheetView showGridLines="0" tabSelected="1" topLeftCell="A85" zoomScale="85" zoomScaleNormal="85" workbookViewId="0">
      <selection activeCell="D105" sqref="D105"/>
    </sheetView>
  </sheetViews>
  <sheetFormatPr defaultRowHeight="15" x14ac:dyDescent="0.25"/>
  <cols>
    <col min="1" max="1" width="19.42578125" customWidth="1"/>
    <col min="2" max="2" width="15.5703125" bestFit="1" customWidth="1"/>
    <col min="3" max="3" width="12.5703125" bestFit="1" customWidth="1"/>
    <col min="4" max="63" width="10.7109375" customWidth="1"/>
  </cols>
  <sheetData>
    <row r="1" spans="1:125" ht="23.25" x14ac:dyDescent="0.35">
      <c r="A1" s="54" t="s">
        <v>25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125" x14ac:dyDescent="0.25">
      <c r="A2" s="4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125" x14ac:dyDescent="0.25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125" s="2" customFormat="1" x14ac:dyDescent="0.25">
      <c r="A4" s="4"/>
      <c r="B4" s="4"/>
      <c r="C4" s="4"/>
      <c r="D4" s="4"/>
    </row>
    <row r="5" spans="1:125" ht="15.75" thickBot="1" x14ac:dyDescent="0.3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125" s="2" customFormat="1" x14ac:dyDescent="0.25">
      <c r="A6" s="220" t="s">
        <v>12</v>
      </c>
      <c r="B6" s="221"/>
      <c r="C6" s="222"/>
      <c r="D6" s="213" t="s">
        <v>16</v>
      </c>
      <c r="E6" s="195"/>
      <c r="F6" s="195" t="s">
        <v>17</v>
      </c>
      <c r="G6" s="212"/>
      <c r="H6" s="209" t="s">
        <v>16</v>
      </c>
      <c r="I6" s="195"/>
      <c r="J6" s="195" t="s">
        <v>17</v>
      </c>
      <c r="K6" s="196"/>
      <c r="L6" s="213" t="s">
        <v>16</v>
      </c>
      <c r="M6" s="195"/>
      <c r="N6" s="195" t="s">
        <v>17</v>
      </c>
      <c r="O6" s="212"/>
      <c r="P6" s="209" t="s">
        <v>16</v>
      </c>
      <c r="Q6" s="195"/>
      <c r="R6" s="195" t="s">
        <v>17</v>
      </c>
      <c r="S6" s="196"/>
      <c r="T6" s="213" t="s">
        <v>16</v>
      </c>
      <c r="U6" s="195"/>
      <c r="V6" s="195" t="s">
        <v>17</v>
      </c>
      <c r="W6" s="212"/>
      <c r="X6" s="209" t="s">
        <v>16</v>
      </c>
      <c r="Y6" s="195"/>
      <c r="Z6" s="195" t="s">
        <v>17</v>
      </c>
      <c r="AA6" s="196"/>
      <c r="AB6" s="213" t="s">
        <v>16</v>
      </c>
      <c r="AC6" s="195"/>
      <c r="AD6" s="195" t="s">
        <v>17</v>
      </c>
      <c r="AE6" s="212"/>
      <c r="AF6" s="213" t="s">
        <v>16</v>
      </c>
      <c r="AG6" s="195"/>
      <c r="AH6" s="195" t="s">
        <v>17</v>
      </c>
      <c r="AI6" s="212"/>
      <c r="AJ6" s="209" t="s">
        <v>16</v>
      </c>
      <c r="AK6" s="195"/>
      <c r="AL6" s="195" t="s">
        <v>17</v>
      </c>
      <c r="AM6" s="196"/>
      <c r="AN6" s="213" t="s">
        <v>16</v>
      </c>
      <c r="AO6" s="195"/>
      <c r="AP6" s="195" t="s">
        <v>17</v>
      </c>
      <c r="AQ6" s="212"/>
      <c r="AR6" s="209" t="s">
        <v>16</v>
      </c>
      <c r="AS6" s="195"/>
      <c r="AT6" s="195" t="s">
        <v>17</v>
      </c>
      <c r="AU6" s="196"/>
      <c r="AV6" s="213" t="s">
        <v>16</v>
      </c>
      <c r="AW6" s="195"/>
      <c r="AX6" s="195" t="s">
        <v>17</v>
      </c>
      <c r="AY6" s="212"/>
      <c r="AZ6" s="209" t="s">
        <v>16</v>
      </c>
      <c r="BA6" s="195"/>
      <c r="BB6" s="195" t="s">
        <v>17</v>
      </c>
      <c r="BC6" s="196"/>
      <c r="BD6" s="213" t="s">
        <v>16</v>
      </c>
      <c r="BE6" s="195"/>
      <c r="BF6" s="195" t="s">
        <v>17</v>
      </c>
      <c r="BG6" s="212"/>
      <c r="BH6" s="213" t="s">
        <v>16</v>
      </c>
      <c r="BI6" s="195"/>
      <c r="BJ6" s="195" t="s">
        <v>17</v>
      </c>
      <c r="BK6" s="212"/>
    </row>
    <row r="7" spans="1:125" s="2" customFormat="1" ht="15" customHeight="1" x14ac:dyDescent="0.25">
      <c r="A7" s="214" t="s">
        <v>3</v>
      </c>
      <c r="B7" s="215"/>
      <c r="C7" s="216"/>
      <c r="D7" s="197">
        <v>1100</v>
      </c>
      <c r="E7" s="198"/>
      <c r="F7" s="198"/>
      <c r="G7" s="199"/>
      <c r="H7" s="200">
        <v>1200</v>
      </c>
      <c r="I7" s="198"/>
      <c r="J7" s="198"/>
      <c r="K7" s="201"/>
      <c r="L7" s="197">
        <v>1300</v>
      </c>
      <c r="M7" s="198"/>
      <c r="N7" s="198"/>
      <c r="O7" s="199"/>
      <c r="P7" s="200">
        <v>1400</v>
      </c>
      <c r="Q7" s="198"/>
      <c r="R7" s="198"/>
      <c r="S7" s="201"/>
      <c r="T7" s="197">
        <v>1500</v>
      </c>
      <c r="U7" s="198"/>
      <c r="V7" s="198"/>
      <c r="W7" s="199"/>
      <c r="X7" s="200">
        <v>1600</v>
      </c>
      <c r="Y7" s="198"/>
      <c r="Z7" s="198"/>
      <c r="AA7" s="201"/>
      <c r="AB7" s="197">
        <v>1700</v>
      </c>
      <c r="AC7" s="198"/>
      <c r="AD7" s="198"/>
      <c r="AE7" s="199"/>
      <c r="AF7" s="197">
        <v>1800</v>
      </c>
      <c r="AG7" s="198"/>
      <c r="AH7" s="198"/>
      <c r="AI7" s="199"/>
      <c r="AJ7" s="200">
        <v>1900</v>
      </c>
      <c r="AK7" s="198"/>
      <c r="AL7" s="198"/>
      <c r="AM7" s="201"/>
      <c r="AN7" s="197">
        <v>2000</v>
      </c>
      <c r="AO7" s="198"/>
      <c r="AP7" s="198"/>
      <c r="AQ7" s="199"/>
      <c r="AR7" s="200">
        <v>2100</v>
      </c>
      <c r="AS7" s="198"/>
      <c r="AT7" s="198"/>
      <c r="AU7" s="201"/>
      <c r="AV7" s="197">
        <v>2200</v>
      </c>
      <c r="AW7" s="198"/>
      <c r="AX7" s="198"/>
      <c r="AY7" s="199"/>
      <c r="AZ7" s="200">
        <v>2300</v>
      </c>
      <c r="BA7" s="198"/>
      <c r="BB7" s="198"/>
      <c r="BC7" s="201"/>
      <c r="BD7" s="197">
        <v>2400</v>
      </c>
      <c r="BE7" s="198"/>
      <c r="BF7" s="198"/>
      <c r="BG7" s="199"/>
      <c r="BH7" s="197">
        <v>2500</v>
      </c>
      <c r="BI7" s="198"/>
      <c r="BJ7" s="198"/>
      <c r="BK7" s="199"/>
    </row>
    <row r="8" spans="1:125" s="2" customFormat="1" ht="15" customHeight="1" thickBot="1" x14ac:dyDescent="0.3">
      <c r="A8" s="217" t="s">
        <v>15</v>
      </c>
      <c r="B8" s="218"/>
      <c r="C8" s="219"/>
      <c r="D8" s="55">
        <v>40</v>
      </c>
      <c r="E8" s="56">
        <v>60</v>
      </c>
      <c r="F8" s="56">
        <v>40</v>
      </c>
      <c r="G8" s="57">
        <v>60</v>
      </c>
      <c r="H8" s="58">
        <v>40</v>
      </c>
      <c r="I8" s="59">
        <v>60</v>
      </c>
      <c r="J8" s="59">
        <v>40</v>
      </c>
      <c r="K8" s="60">
        <v>60</v>
      </c>
      <c r="L8" s="73">
        <v>40</v>
      </c>
      <c r="M8" s="59">
        <v>60</v>
      </c>
      <c r="N8" s="59">
        <v>40</v>
      </c>
      <c r="O8" s="74">
        <v>60</v>
      </c>
      <c r="P8" s="58">
        <v>40</v>
      </c>
      <c r="Q8" s="59">
        <v>60</v>
      </c>
      <c r="R8" s="59">
        <v>40</v>
      </c>
      <c r="S8" s="60">
        <v>60</v>
      </c>
      <c r="T8" s="73">
        <v>40</v>
      </c>
      <c r="U8" s="59">
        <v>60</v>
      </c>
      <c r="V8" s="59">
        <v>40</v>
      </c>
      <c r="W8" s="74">
        <v>60</v>
      </c>
      <c r="X8" s="58">
        <v>40</v>
      </c>
      <c r="Y8" s="59">
        <v>60</v>
      </c>
      <c r="Z8" s="59">
        <v>40</v>
      </c>
      <c r="AA8" s="60">
        <v>60</v>
      </c>
      <c r="AB8" s="73">
        <v>40</v>
      </c>
      <c r="AC8" s="59">
        <v>60</v>
      </c>
      <c r="AD8" s="59">
        <v>40</v>
      </c>
      <c r="AE8" s="74">
        <v>60</v>
      </c>
      <c r="AF8" s="73">
        <v>40</v>
      </c>
      <c r="AG8" s="59">
        <v>60</v>
      </c>
      <c r="AH8" s="59">
        <v>40</v>
      </c>
      <c r="AI8" s="74">
        <v>60</v>
      </c>
      <c r="AJ8" s="58">
        <v>40</v>
      </c>
      <c r="AK8" s="59">
        <v>60</v>
      </c>
      <c r="AL8" s="59">
        <v>40</v>
      </c>
      <c r="AM8" s="60">
        <v>60</v>
      </c>
      <c r="AN8" s="73">
        <v>40</v>
      </c>
      <c r="AO8" s="59">
        <v>60</v>
      </c>
      <c r="AP8" s="59">
        <v>40</v>
      </c>
      <c r="AQ8" s="74">
        <v>60</v>
      </c>
      <c r="AR8" s="58">
        <v>40</v>
      </c>
      <c r="AS8" s="59">
        <v>60</v>
      </c>
      <c r="AT8" s="59">
        <v>40</v>
      </c>
      <c r="AU8" s="60">
        <v>60</v>
      </c>
      <c r="AV8" s="73">
        <v>40</v>
      </c>
      <c r="AW8" s="59">
        <v>60</v>
      </c>
      <c r="AX8" s="59">
        <v>40</v>
      </c>
      <c r="AY8" s="74">
        <v>60</v>
      </c>
      <c r="AZ8" s="58">
        <v>40</v>
      </c>
      <c r="BA8" s="59">
        <v>60</v>
      </c>
      <c r="BB8" s="59">
        <v>40</v>
      </c>
      <c r="BC8" s="60">
        <v>60</v>
      </c>
      <c r="BD8" s="73">
        <v>40</v>
      </c>
      <c r="BE8" s="59">
        <v>60</v>
      </c>
      <c r="BF8" s="59">
        <v>40</v>
      </c>
      <c r="BG8" s="74">
        <v>60</v>
      </c>
      <c r="BH8" s="73">
        <v>40</v>
      </c>
      <c r="BI8" s="59">
        <v>60</v>
      </c>
      <c r="BJ8" s="59">
        <v>40</v>
      </c>
      <c r="BK8" s="74">
        <v>60</v>
      </c>
    </row>
    <row r="9" spans="1:125" s="2" customFormat="1" ht="15" customHeight="1" x14ac:dyDescent="0.25">
      <c r="A9" s="214" t="s">
        <v>13</v>
      </c>
      <c r="B9" s="215"/>
      <c r="C9" s="216"/>
      <c r="D9" s="46">
        <v>1800</v>
      </c>
      <c r="E9" s="47">
        <v>1382</v>
      </c>
      <c r="F9" s="72">
        <v>2975</v>
      </c>
      <c r="G9" s="48">
        <v>2346</v>
      </c>
      <c r="H9" s="46">
        <v>1950</v>
      </c>
      <c r="I9" s="47">
        <v>1494</v>
      </c>
      <c r="J9" s="72">
        <v>3225</v>
      </c>
      <c r="K9" s="75">
        <v>2550</v>
      </c>
      <c r="L9" s="46">
        <v>2100</v>
      </c>
      <c r="M9" s="47">
        <v>1608</v>
      </c>
      <c r="N9" s="72">
        <v>3500</v>
      </c>
      <c r="O9" s="48">
        <v>2737</v>
      </c>
      <c r="P9" s="72">
        <v>2253</v>
      </c>
      <c r="Q9" s="47">
        <v>1717</v>
      </c>
      <c r="R9" s="72">
        <v>3750</v>
      </c>
      <c r="S9" s="75">
        <v>2941</v>
      </c>
      <c r="T9" s="46">
        <v>2405</v>
      </c>
      <c r="U9" s="47">
        <v>1836</v>
      </c>
      <c r="V9" s="72">
        <v>4000</v>
      </c>
      <c r="W9" s="48">
        <v>3128</v>
      </c>
      <c r="X9" s="72">
        <v>2550</v>
      </c>
      <c r="Y9" s="47">
        <v>1955</v>
      </c>
      <c r="Z9" s="72">
        <v>4250</v>
      </c>
      <c r="AA9" s="75">
        <v>3332</v>
      </c>
      <c r="AB9" s="46">
        <v>2725</v>
      </c>
      <c r="AC9" s="47">
        <v>2074</v>
      </c>
      <c r="AD9" s="72">
        <v>4500</v>
      </c>
      <c r="AE9" s="48">
        <v>3519</v>
      </c>
      <c r="AF9" s="72">
        <v>2875</v>
      </c>
      <c r="AG9" s="47">
        <v>2193</v>
      </c>
      <c r="AH9" s="72">
        <v>4775</v>
      </c>
      <c r="AI9" s="75">
        <v>3723</v>
      </c>
      <c r="AJ9" s="46">
        <v>3025</v>
      </c>
      <c r="AK9" s="47">
        <v>2312</v>
      </c>
      <c r="AL9" s="72">
        <v>5250</v>
      </c>
      <c r="AM9" s="48">
        <v>3910</v>
      </c>
      <c r="AN9" s="72">
        <v>3200</v>
      </c>
      <c r="AO9" s="47">
        <v>2448</v>
      </c>
      <c r="AP9" s="72">
        <v>5300</v>
      </c>
      <c r="AQ9" s="75">
        <v>4114</v>
      </c>
      <c r="AR9" s="46">
        <v>3350</v>
      </c>
      <c r="AS9" s="47">
        <v>2567</v>
      </c>
      <c r="AT9" s="72">
        <v>5575</v>
      </c>
      <c r="AU9" s="48">
        <v>4301</v>
      </c>
      <c r="AV9" s="72">
        <v>3525</v>
      </c>
      <c r="AW9" s="47">
        <v>2686</v>
      </c>
      <c r="AX9" s="72">
        <v>5825</v>
      </c>
      <c r="AY9" s="75">
        <v>4505</v>
      </c>
      <c r="AZ9" s="46">
        <v>3700</v>
      </c>
      <c r="BA9" s="47">
        <v>2822</v>
      </c>
      <c r="BB9" s="72">
        <v>6100</v>
      </c>
      <c r="BC9" s="48">
        <v>4692</v>
      </c>
      <c r="BD9" s="72">
        <v>3875</v>
      </c>
      <c r="BE9" s="47">
        <v>2958</v>
      </c>
      <c r="BF9" s="72">
        <v>6375</v>
      </c>
      <c r="BG9" s="75">
        <v>4896</v>
      </c>
      <c r="BH9" s="46">
        <v>4025</v>
      </c>
      <c r="BI9" s="47">
        <v>3094</v>
      </c>
      <c r="BJ9" s="72">
        <v>6675</v>
      </c>
      <c r="BK9" s="48">
        <v>5083</v>
      </c>
    </row>
    <row r="10" spans="1:125" s="2" customFormat="1" x14ac:dyDescent="0.25">
      <c r="A10" s="214" t="s">
        <v>14</v>
      </c>
      <c r="B10" s="215"/>
      <c r="C10" s="216"/>
      <c r="D10" s="45">
        <v>1.3</v>
      </c>
      <c r="E10" s="42">
        <v>1.3</v>
      </c>
      <c r="F10" s="42">
        <v>1.3</v>
      </c>
      <c r="G10" s="44">
        <v>1.3</v>
      </c>
      <c r="H10" s="45">
        <v>1.3</v>
      </c>
      <c r="I10" s="42">
        <v>1.3</v>
      </c>
      <c r="J10" s="42">
        <v>1.3</v>
      </c>
      <c r="K10" s="190">
        <v>1.3</v>
      </c>
      <c r="L10" s="45">
        <v>1.3</v>
      </c>
      <c r="M10" s="42">
        <v>1.3</v>
      </c>
      <c r="N10" s="42">
        <v>1.3</v>
      </c>
      <c r="O10" s="44">
        <v>1.3</v>
      </c>
      <c r="P10" s="189">
        <v>1.3</v>
      </c>
      <c r="Q10" s="42">
        <v>1.3</v>
      </c>
      <c r="R10" s="42">
        <v>1.3</v>
      </c>
      <c r="S10" s="190">
        <v>1.3</v>
      </c>
      <c r="T10" s="45">
        <v>1.3</v>
      </c>
      <c r="U10" s="42">
        <v>1.3</v>
      </c>
      <c r="V10" s="42">
        <v>1.3</v>
      </c>
      <c r="W10" s="44">
        <v>1.3</v>
      </c>
      <c r="X10" s="189">
        <v>1.3</v>
      </c>
      <c r="Y10" s="42">
        <v>1.3</v>
      </c>
      <c r="Z10" s="42">
        <v>1.3</v>
      </c>
      <c r="AA10" s="190">
        <v>1.3</v>
      </c>
      <c r="AB10" s="45">
        <v>1.3</v>
      </c>
      <c r="AC10" s="42">
        <v>1.3</v>
      </c>
      <c r="AD10" s="42">
        <v>1.3</v>
      </c>
      <c r="AE10" s="44">
        <v>1.3</v>
      </c>
      <c r="AF10" s="189">
        <v>1.3</v>
      </c>
      <c r="AG10" s="42">
        <v>1.3</v>
      </c>
      <c r="AH10" s="42">
        <v>1.3</v>
      </c>
      <c r="AI10" s="190">
        <v>1.3</v>
      </c>
      <c r="AJ10" s="45">
        <v>1.3</v>
      </c>
      <c r="AK10" s="42">
        <v>1.3</v>
      </c>
      <c r="AL10" s="42">
        <v>1.3</v>
      </c>
      <c r="AM10" s="44">
        <v>1.3</v>
      </c>
      <c r="AN10" s="189">
        <v>1.3</v>
      </c>
      <c r="AO10" s="42">
        <v>1.3</v>
      </c>
      <c r="AP10" s="42">
        <v>1.3</v>
      </c>
      <c r="AQ10" s="190">
        <v>1.3</v>
      </c>
      <c r="AR10" s="45">
        <v>1.3</v>
      </c>
      <c r="AS10" s="42">
        <v>1.3</v>
      </c>
      <c r="AT10" s="42">
        <v>1.3</v>
      </c>
      <c r="AU10" s="44">
        <v>1.3</v>
      </c>
      <c r="AV10" s="189">
        <v>1.3</v>
      </c>
      <c r="AW10" s="42">
        <v>1.3</v>
      </c>
      <c r="AX10" s="42">
        <v>1.3</v>
      </c>
      <c r="AY10" s="190">
        <v>1.3</v>
      </c>
      <c r="AZ10" s="45">
        <v>1.3</v>
      </c>
      <c r="BA10" s="42">
        <v>1.3</v>
      </c>
      <c r="BB10" s="42">
        <v>1.3</v>
      </c>
      <c r="BC10" s="44">
        <v>1.3</v>
      </c>
      <c r="BD10" s="189">
        <v>1.3</v>
      </c>
      <c r="BE10" s="42">
        <v>1.3</v>
      </c>
      <c r="BF10" s="42">
        <v>1.3</v>
      </c>
      <c r="BG10" s="190">
        <v>1.3</v>
      </c>
      <c r="BH10" s="45">
        <v>1.3</v>
      </c>
      <c r="BI10" s="42">
        <v>1.3</v>
      </c>
      <c r="BJ10" s="42">
        <v>1.3</v>
      </c>
      <c r="BK10" s="44">
        <v>1.3</v>
      </c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</row>
    <row r="11" spans="1:125" s="2" customFormat="1" x14ac:dyDescent="0.25">
      <c r="A11" s="214" t="s">
        <v>18</v>
      </c>
      <c r="B11" s="215"/>
      <c r="C11" s="216"/>
      <c r="D11" s="206">
        <v>2.7</v>
      </c>
      <c r="E11" s="204"/>
      <c r="F11" s="204">
        <v>5.2</v>
      </c>
      <c r="G11" s="207"/>
      <c r="H11" s="202">
        <v>3</v>
      </c>
      <c r="I11" s="203"/>
      <c r="J11" s="204">
        <v>5.7</v>
      </c>
      <c r="K11" s="205"/>
      <c r="L11" s="206">
        <v>3.2</v>
      </c>
      <c r="M11" s="204"/>
      <c r="N11" s="204">
        <v>6.1</v>
      </c>
      <c r="O11" s="207"/>
      <c r="P11" s="208">
        <v>3.4</v>
      </c>
      <c r="Q11" s="204"/>
      <c r="R11" s="204">
        <v>6.6</v>
      </c>
      <c r="S11" s="205"/>
      <c r="T11" s="206">
        <v>3.7</v>
      </c>
      <c r="U11" s="204"/>
      <c r="V11" s="203">
        <v>7</v>
      </c>
      <c r="W11" s="257"/>
      <c r="X11" s="208">
        <v>3.9</v>
      </c>
      <c r="Y11" s="204"/>
      <c r="Z11" s="204">
        <v>7.5</v>
      </c>
      <c r="AA11" s="205"/>
      <c r="AB11" s="206">
        <v>4.0999999999999996</v>
      </c>
      <c r="AC11" s="204"/>
      <c r="AD11" s="203">
        <v>8</v>
      </c>
      <c r="AE11" s="257"/>
      <c r="AF11" s="208">
        <v>4.4000000000000004</v>
      </c>
      <c r="AG11" s="204"/>
      <c r="AH11" s="204">
        <v>8.4</v>
      </c>
      <c r="AI11" s="205"/>
      <c r="AJ11" s="206">
        <v>4.5999999999999996</v>
      </c>
      <c r="AK11" s="204"/>
      <c r="AL11" s="204">
        <v>8.9</v>
      </c>
      <c r="AM11" s="207"/>
      <c r="AN11" s="208">
        <v>4.8</v>
      </c>
      <c r="AO11" s="204"/>
      <c r="AP11" s="204">
        <v>9.3000000000000007</v>
      </c>
      <c r="AQ11" s="205"/>
      <c r="AR11" s="202">
        <v>5</v>
      </c>
      <c r="AS11" s="203"/>
      <c r="AT11" s="204">
        <v>9.8000000000000007</v>
      </c>
      <c r="AU11" s="207"/>
      <c r="AV11" s="208">
        <v>5.3</v>
      </c>
      <c r="AW11" s="204"/>
      <c r="AX11" s="204">
        <v>10.3</v>
      </c>
      <c r="AY11" s="205"/>
      <c r="AZ11" s="206">
        <v>5.5</v>
      </c>
      <c r="BA11" s="204"/>
      <c r="BB11" s="204">
        <v>10.7</v>
      </c>
      <c r="BC11" s="207"/>
      <c r="BD11" s="208">
        <v>5.8</v>
      </c>
      <c r="BE11" s="204"/>
      <c r="BF11" s="203">
        <v>11.2</v>
      </c>
      <c r="BG11" s="259"/>
      <c r="BH11" s="202">
        <v>6</v>
      </c>
      <c r="BI11" s="203"/>
      <c r="BJ11" s="203">
        <v>11.6</v>
      </c>
      <c r="BK11" s="257"/>
      <c r="BM11" s="192"/>
      <c r="BN11" s="192"/>
      <c r="BO11" s="193"/>
      <c r="BP11" s="193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3"/>
      <c r="CP11" s="193"/>
      <c r="CQ11" s="193"/>
      <c r="CR11" s="193"/>
      <c r="CS11" s="193"/>
      <c r="CT11" s="193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3"/>
      <c r="DH11" s="193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68"/>
    </row>
    <row r="12" spans="1:125" s="2" customFormat="1" ht="15.75" thickBot="1" x14ac:dyDescent="0.3">
      <c r="A12" s="225" t="s">
        <v>19</v>
      </c>
      <c r="B12" s="226"/>
      <c r="C12" s="227"/>
      <c r="D12" s="223">
        <v>0.6</v>
      </c>
      <c r="E12" s="224"/>
      <c r="F12" s="210">
        <v>1</v>
      </c>
      <c r="G12" s="211"/>
      <c r="H12" s="223">
        <v>0.7</v>
      </c>
      <c r="I12" s="224"/>
      <c r="J12" s="224">
        <v>1.1000000000000001</v>
      </c>
      <c r="K12" s="230"/>
      <c r="L12" s="223">
        <v>0.7</v>
      </c>
      <c r="M12" s="224"/>
      <c r="N12" s="224">
        <v>1.2</v>
      </c>
      <c r="O12" s="228"/>
      <c r="P12" s="229">
        <v>0.8</v>
      </c>
      <c r="Q12" s="224"/>
      <c r="R12" s="224">
        <v>1.3</v>
      </c>
      <c r="S12" s="230"/>
      <c r="T12" s="223">
        <v>0.8</v>
      </c>
      <c r="U12" s="224"/>
      <c r="V12" s="224">
        <v>1.4</v>
      </c>
      <c r="W12" s="228"/>
      <c r="X12" s="229">
        <v>0.9</v>
      </c>
      <c r="Y12" s="224"/>
      <c r="Z12" s="224">
        <v>1.5</v>
      </c>
      <c r="AA12" s="230"/>
      <c r="AB12" s="223">
        <v>0.9</v>
      </c>
      <c r="AC12" s="224"/>
      <c r="AD12" s="224">
        <v>1.6</v>
      </c>
      <c r="AE12" s="228"/>
      <c r="AF12" s="260">
        <v>1</v>
      </c>
      <c r="AG12" s="210"/>
      <c r="AH12" s="210">
        <v>1.7</v>
      </c>
      <c r="AI12" s="261"/>
      <c r="AJ12" s="262">
        <v>1</v>
      </c>
      <c r="AK12" s="210"/>
      <c r="AL12" s="224">
        <v>1.8</v>
      </c>
      <c r="AM12" s="228"/>
      <c r="AN12" s="229">
        <v>1.1000000000000001</v>
      </c>
      <c r="AO12" s="224"/>
      <c r="AP12" s="224">
        <v>1.9</v>
      </c>
      <c r="AQ12" s="230"/>
      <c r="AR12" s="223">
        <v>1.1000000000000001</v>
      </c>
      <c r="AS12" s="224"/>
      <c r="AT12" s="224">
        <v>1.9</v>
      </c>
      <c r="AU12" s="228"/>
      <c r="AV12" s="229">
        <v>1.2</v>
      </c>
      <c r="AW12" s="224"/>
      <c r="AX12" s="210">
        <v>2</v>
      </c>
      <c r="AY12" s="261"/>
      <c r="AZ12" s="223">
        <v>1.2</v>
      </c>
      <c r="BA12" s="224"/>
      <c r="BB12" s="224">
        <v>2.1</v>
      </c>
      <c r="BC12" s="228"/>
      <c r="BD12" s="229">
        <v>1.3</v>
      </c>
      <c r="BE12" s="224"/>
      <c r="BF12" s="224">
        <v>2.2000000000000002</v>
      </c>
      <c r="BG12" s="230"/>
      <c r="BH12" s="223">
        <v>1.3</v>
      </c>
      <c r="BI12" s="224"/>
      <c r="BJ12" s="224">
        <v>2.2999999999999998</v>
      </c>
      <c r="BK12" s="22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</row>
    <row r="13" spans="1:125" s="2" customFormat="1" x14ac:dyDescent="0.25">
      <c r="A13" s="1"/>
      <c r="B13" s="1"/>
      <c r="C13" s="1"/>
      <c r="G13" s="37"/>
      <c r="H13" s="38"/>
      <c r="I13" s="37"/>
      <c r="J13" s="39"/>
      <c r="K13" s="39"/>
      <c r="L13" s="40"/>
      <c r="M13" s="27"/>
      <c r="N13" s="27"/>
    </row>
    <row r="14" spans="1:125" s="2" customFormat="1" ht="15.75" thickBot="1" x14ac:dyDescent="0.3">
      <c r="A14" s="53" t="s">
        <v>21</v>
      </c>
      <c r="B14" s="1"/>
      <c r="C14" s="1"/>
      <c r="G14" s="37"/>
      <c r="H14" s="38"/>
      <c r="I14" s="37"/>
      <c r="J14" s="43"/>
      <c r="K14" s="43"/>
      <c r="L14" s="43"/>
      <c r="M14" s="43"/>
    </row>
    <row r="15" spans="1:125" s="2" customFormat="1" ht="15.75" thickBot="1" x14ac:dyDescent="0.3">
      <c r="A15" s="10" t="s">
        <v>5</v>
      </c>
      <c r="B15" s="11"/>
      <c r="C15" s="12"/>
      <c r="D15" s="13" t="s">
        <v>6</v>
      </c>
      <c r="E15" s="14"/>
      <c r="F15" s="15"/>
      <c r="G15" s="237" t="s">
        <v>7</v>
      </c>
      <c r="H15" s="238"/>
      <c r="J15" s="43"/>
      <c r="K15" s="43"/>
      <c r="L15" s="43"/>
      <c r="M15" s="43"/>
    </row>
    <row r="16" spans="1:125" s="2" customFormat="1" ht="15.75" thickBot="1" x14ac:dyDescent="0.3">
      <c r="A16" s="16" t="s">
        <v>8</v>
      </c>
      <c r="B16" s="17">
        <v>75</v>
      </c>
      <c r="C16" s="36" t="s">
        <v>1</v>
      </c>
      <c r="D16" s="18">
        <v>75</v>
      </c>
      <c r="E16" s="19"/>
      <c r="F16" s="20">
        <v>75</v>
      </c>
      <c r="G16" s="239">
        <v>3.4119999999999999</v>
      </c>
      <c r="H16" s="240"/>
      <c r="I16" s="37"/>
      <c r="J16" s="43"/>
      <c r="K16" s="43"/>
      <c r="L16" s="43"/>
      <c r="M16" s="43"/>
    </row>
    <row r="17" spans="1:72" s="2" customFormat="1" x14ac:dyDescent="0.25">
      <c r="A17" s="21" t="s">
        <v>9</v>
      </c>
      <c r="B17" s="22">
        <v>65</v>
      </c>
      <c r="C17" s="23" t="s">
        <v>1</v>
      </c>
      <c r="D17" s="24">
        <v>65</v>
      </c>
      <c r="E17" s="35"/>
      <c r="F17" s="26">
        <v>65</v>
      </c>
      <c r="G17" s="27"/>
      <c r="H17" s="27"/>
      <c r="I17" s="37"/>
      <c r="J17" s="43"/>
      <c r="K17" s="43"/>
      <c r="L17" s="43"/>
      <c r="M17" s="43"/>
    </row>
    <row r="18" spans="1:72" s="2" customFormat="1" x14ac:dyDescent="0.25">
      <c r="A18" s="21" t="s">
        <v>10</v>
      </c>
      <c r="B18" s="22">
        <v>20</v>
      </c>
      <c r="C18" s="23" t="s">
        <v>1</v>
      </c>
      <c r="D18" s="24">
        <v>20</v>
      </c>
      <c r="E18" s="25"/>
      <c r="F18" s="26">
        <v>20</v>
      </c>
      <c r="G18" s="27"/>
      <c r="H18" s="27"/>
      <c r="I18" s="37"/>
      <c r="J18" s="43"/>
      <c r="K18" s="43"/>
      <c r="L18" s="43"/>
      <c r="M18" s="43"/>
    </row>
    <row r="19" spans="1:72" s="2" customFormat="1" ht="15.75" thickBot="1" x14ac:dyDescent="0.3">
      <c r="A19" s="28" t="s">
        <v>11</v>
      </c>
      <c r="B19" s="29">
        <f>(AVERAGE(B16:B17))-B18</f>
        <v>50</v>
      </c>
      <c r="C19" s="30" t="s">
        <v>1</v>
      </c>
      <c r="D19" s="31">
        <f>(D16-D17)/LN((D16-D18)/(D17-D18))</f>
        <v>49.83288654563971</v>
      </c>
      <c r="E19" s="32"/>
      <c r="F19" s="33">
        <f>(F16-F17)/LN((F16-F18)/(F17-F18))</f>
        <v>49.83288654563971</v>
      </c>
      <c r="G19" s="27"/>
      <c r="H19" s="27"/>
      <c r="I19" s="37"/>
      <c r="J19" s="43"/>
      <c r="K19" s="43"/>
      <c r="L19" s="43"/>
      <c r="M19" s="43"/>
    </row>
    <row r="20" spans="1:72" s="2" customFormat="1" x14ac:dyDescent="0.25">
      <c r="A20" s="1"/>
      <c r="B20" s="1"/>
      <c r="C20" s="1"/>
      <c r="G20" s="37"/>
      <c r="H20" s="38"/>
      <c r="I20" s="37"/>
      <c r="J20" s="39"/>
      <c r="K20" s="39"/>
      <c r="L20" s="40"/>
      <c r="M20" s="27"/>
      <c r="N20" s="27"/>
    </row>
    <row r="21" spans="1:72" s="2" customFormat="1" x14ac:dyDescent="0.25">
      <c r="A21" s="100" t="s">
        <v>26</v>
      </c>
      <c r="B21" s="69"/>
      <c r="C21" s="69"/>
      <c r="G21" s="37"/>
      <c r="H21" s="38"/>
      <c r="I21" s="37"/>
      <c r="J21" s="39"/>
      <c r="K21" s="39"/>
      <c r="L21" s="40"/>
      <c r="M21" s="27"/>
      <c r="N21" s="27"/>
    </row>
    <row r="22" spans="1:72" s="2" customFormat="1" x14ac:dyDescent="0.25">
      <c r="A22" s="100" t="s">
        <v>27</v>
      </c>
      <c r="B22" s="69"/>
      <c r="C22" s="69"/>
      <c r="G22" s="37"/>
      <c r="H22" s="38"/>
      <c r="I22" s="37"/>
      <c r="J22" s="39"/>
      <c r="K22" s="39"/>
      <c r="L22" s="40"/>
      <c r="M22" s="27"/>
      <c r="N22" s="27"/>
    </row>
    <row r="23" spans="1:72" s="2" customFormat="1" x14ac:dyDescent="0.25">
      <c r="A23" s="100" t="s">
        <v>28</v>
      </c>
      <c r="B23" s="69"/>
      <c r="C23" s="69"/>
      <c r="G23" s="37"/>
      <c r="H23" s="38"/>
      <c r="I23" s="37"/>
      <c r="J23" s="39"/>
      <c r="K23" s="39"/>
      <c r="L23" s="40"/>
      <c r="M23" s="27"/>
      <c r="N23" s="27"/>
    </row>
    <row r="24" spans="1:72" s="2" customFormat="1" x14ac:dyDescent="0.25">
      <c r="A24" s="100" t="s">
        <v>29</v>
      </c>
      <c r="B24" s="69"/>
      <c r="C24" s="69"/>
      <c r="G24" s="37"/>
      <c r="H24" s="38"/>
      <c r="I24" s="37"/>
      <c r="J24" s="39"/>
      <c r="K24" s="39"/>
      <c r="L24" s="40"/>
      <c r="M24" s="27"/>
      <c r="N24" s="27"/>
    </row>
    <row r="25" spans="1:72" s="2" customFormat="1" ht="18.75" x14ac:dyDescent="0.3">
      <c r="B25" s="41"/>
      <c r="C25" s="41"/>
      <c r="D25" s="41"/>
      <c r="H25" s="194"/>
      <c r="I25" s="194"/>
      <c r="J25" s="194"/>
      <c r="K25" s="69"/>
      <c r="L25" s="70"/>
      <c r="M25" s="70"/>
      <c r="N25" s="70"/>
      <c r="O25" s="71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</row>
    <row r="26" spans="1:72" ht="15.75" thickBot="1" x14ac:dyDescent="0.3">
      <c r="A26" s="53" t="s">
        <v>22</v>
      </c>
      <c r="B26" s="3"/>
      <c r="C26" s="3"/>
      <c r="D26" s="3"/>
      <c r="E26" s="2"/>
      <c r="F26" s="2"/>
      <c r="H26" s="69"/>
      <c r="I26" s="69"/>
      <c r="J26" s="69"/>
      <c r="K26" s="69"/>
      <c r="L26" s="258"/>
      <c r="M26" s="258"/>
      <c r="N26" s="258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2"/>
      <c r="AC26" s="2"/>
      <c r="AD26" s="2"/>
      <c r="AE26" s="2"/>
    </row>
    <row r="27" spans="1:72" ht="15.75" thickBot="1" x14ac:dyDescent="0.3">
      <c r="A27" s="64" t="s">
        <v>0</v>
      </c>
      <c r="B27" s="244" t="s">
        <v>4</v>
      </c>
      <c r="C27" s="245"/>
      <c r="D27" s="245" t="s">
        <v>20</v>
      </c>
      <c r="E27" s="246"/>
      <c r="F27" s="2"/>
      <c r="H27" s="69"/>
      <c r="I27" s="69"/>
      <c r="J27" s="69"/>
      <c r="K27" s="69"/>
      <c r="L27" s="258"/>
      <c r="M27" s="258"/>
      <c r="N27" s="258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</row>
    <row r="28" spans="1:72" x14ac:dyDescent="0.25">
      <c r="A28" s="231" t="s">
        <v>3</v>
      </c>
      <c r="B28" s="241" t="s">
        <v>2</v>
      </c>
      <c r="C28" s="242"/>
      <c r="D28" s="242"/>
      <c r="E28" s="243"/>
      <c r="F28" s="2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</row>
    <row r="29" spans="1:72" ht="15.75" thickBot="1" x14ac:dyDescent="0.3">
      <c r="A29" s="232"/>
      <c r="B29" s="87">
        <v>40</v>
      </c>
      <c r="C29" s="88">
        <v>60</v>
      </c>
      <c r="D29" s="88">
        <v>40</v>
      </c>
      <c r="E29" s="89">
        <v>60</v>
      </c>
      <c r="F29" s="2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</row>
    <row r="30" spans="1:72" x14ac:dyDescent="0.25">
      <c r="A30" s="84">
        <v>1100</v>
      </c>
      <c r="B30" s="80">
        <f>ROUND((($B$19/50)^D$10)*D$9*1000/1000,0)</f>
        <v>1800</v>
      </c>
      <c r="C30" s="81">
        <f>ROUND((($B$19/50)^E$10)*E$9*1000/1000,0)</f>
        <v>1382</v>
      </c>
      <c r="D30" s="81">
        <f>ROUND((($B$19/50)^F$10)*F$9*1000/1000,0)</f>
        <v>2975</v>
      </c>
      <c r="E30" s="82">
        <f>ROUND((($B$19/50)^G$10)*G$9*1000/1000,0)</f>
        <v>2346</v>
      </c>
      <c r="F30" s="2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</row>
    <row r="31" spans="1:72" s="2" customFormat="1" x14ac:dyDescent="0.25">
      <c r="A31" s="84">
        <v>1200</v>
      </c>
      <c r="B31" s="83">
        <f>ROUND((($B$19/50)^$H$10)*H$9*1000/1000,0)</f>
        <v>1950</v>
      </c>
      <c r="C31" s="49">
        <f>ROUND((($B$19/50)^$H$10)*I$9*1000/1000,0)</f>
        <v>1494</v>
      </c>
      <c r="D31" s="49">
        <f>ROUND((($B$19/50)^$H$10)*J$9*1000/1000,0)</f>
        <v>3225</v>
      </c>
      <c r="E31" s="50">
        <f>ROUND((($B$19/50)^$H$10)*K$9*1000/1000,0)</f>
        <v>2550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</row>
    <row r="32" spans="1:72" s="2" customFormat="1" x14ac:dyDescent="0.25">
      <c r="A32" s="84">
        <v>1300</v>
      </c>
      <c r="B32" s="83">
        <f>ROUND((($B$19/50)^$L$10)*L$9*1000/1000,0)</f>
        <v>2100</v>
      </c>
      <c r="C32" s="49">
        <f>ROUND((($B$19/50)^$L$10)*M$9*1000/1000,0)</f>
        <v>1608</v>
      </c>
      <c r="D32" s="49">
        <f>ROUND((($B$19/50)^$L$10)*N$9*1000/1000,0)</f>
        <v>3500</v>
      </c>
      <c r="E32" s="50">
        <f>ROUND((($B$19/50)^$L$10)*O$9*1000/1000,0)</f>
        <v>2737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</row>
    <row r="33" spans="1:72" s="2" customFormat="1" x14ac:dyDescent="0.25">
      <c r="A33" s="84">
        <v>1400</v>
      </c>
      <c r="B33" s="83">
        <f>ROUND((($B$19/50)^$P$10)*P$9*1000/1000,0)</f>
        <v>2253</v>
      </c>
      <c r="C33" s="49">
        <f>ROUND((($B$19/50)^$P$10)*Q$9*1000/1000,0)</f>
        <v>1717</v>
      </c>
      <c r="D33" s="49">
        <f>ROUND((($B$19/50)^$P$10)*R$9*1000/1000,0)</f>
        <v>3750</v>
      </c>
      <c r="E33" s="50">
        <f>ROUND((($B$19/50)^$P$10)*S$9*1000/1000,0)</f>
        <v>2941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</row>
    <row r="34" spans="1:72" s="2" customFormat="1" x14ac:dyDescent="0.25">
      <c r="A34" s="84">
        <v>1500</v>
      </c>
      <c r="B34" s="83">
        <f>ROUND((($B$19/50)^$T$10)*T$9*1000/1000,0)</f>
        <v>2405</v>
      </c>
      <c r="C34" s="49">
        <f>ROUND((($B$19/50)^$T$10)*U$9*1000/1000,0)</f>
        <v>1836</v>
      </c>
      <c r="D34" s="49">
        <f>ROUND((($B$19/50)^$T$10)*V$9*1000/1000,0)</f>
        <v>4000</v>
      </c>
      <c r="E34" s="50">
        <f>ROUND((($B$19/50)^$T$10)*W$9*1000/1000,0)</f>
        <v>3128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</row>
    <row r="35" spans="1:72" s="2" customFormat="1" x14ac:dyDescent="0.25">
      <c r="A35" s="84">
        <v>1600</v>
      </c>
      <c r="B35" s="83">
        <f>ROUND((($B$19/50)^$X$10)*X9*1000/1000,0)</f>
        <v>2550</v>
      </c>
      <c r="C35" s="49">
        <f>ROUND((($B$19/50)^$X$10)*Y9*1000/1000,0)</f>
        <v>1955</v>
      </c>
      <c r="D35" s="49">
        <f>ROUND((($B$19/50)^$X$10)*Z9*1000/1000,0)</f>
        <v>4250</v>
      </c>
      <c r="E35" s="50">
        <f>ROUND((($B$19/50)^$X$10)*AA9*1000/1000,0)</f>
        <v>3332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spans="1:72" x14ac:dyDescent="0.25">
      <c r="A36" s="85">
        <v>1700</v>
      </c>
      <c r="B36" s="83">
        <f>ROUND((($B$19/50)^$AB$10)*AB$9*1000/1000,0)</f>
        <v>2725</v>
      </c>
      <c r="C36" s="49">
        <f>ROUND((($B$19/50)^$AB$10)*AC$9*1000/1000,0)</f>
        <v>2074</v>
      </c>
      <c r="D36" s="49">
        <f>ROUND((($B$19/50)^$AB$10)*AD$9*1000/1000,0)</f>
        <v>4500</v>
      </c>
      <c r="E36" s="50">
        <f>ROUND((($B$19/50)^$AB$10)*AE$9*1000/1000,0)</f>
        <v>3519</v>
      </c>
      <c r="F36" s="2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2"/>
      <c r="AC36" s="2"/>
      <c r="AD36" s="2"/>
      <c r="AE36" s="2"/>
    </row>
    <row r="37" spans="1:72" s="2" customFormat="1" x14ac:dyDescent="0.25">
      <c r="A37" s="85">
        <v>1800</v>
      </c>
      <c r="B37" s="83">
        <f>ROUND((($B$19/50)^$AF$10)*AF$9*1000/1000,0)</f>
        <v>2875</v>
      </c>
      <c r="C37" s="49">
        <f t="shared" ref="C37:E37" si="0">ROUND((($B$19/50)^$AF$10)*AG$9*1000/1000,0)</f>
        <v>2193</v>
      </c>
      <c r="D37" s="49">
        <f t="shared" si="0"/>
        <v>4775</v>
      </c>
      <c r="E37" s="50">
        <f t="shared" si="0"/>
        <v>3723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</row>
    <row r="38" spans="1:72" x14ac:dyDescent="0.25">
      <c r="A38" s="85">
        <v>1900</v>
      </c>
      <c r="B38" s="83">
        <f>ROUND((($B$19/50)^$AJ$10)*AJ$9*1000/1000,0)</f>
        <v>3025</v>
      </c>
      <c r="C38" s="49">
        <f t="shared" ref="C38:E38" si="1">ROUND((($B$19/50)^$AJ$10)*AK$9*1000/1000,0)</f>
        <v>2312</v>
      </c>
      <c r="D38" s="49">
        <f t="shared" si="1"/>
        <v>5250</v>
      </c>
      <c r="E38" s="50">
        <f t="shared" si="1"/>
        <v>3910</v>
      </c>
      <c r="F38" s="2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2"/>
      <c r="AC38" s="2"/>
      <c r="AD38" s="2"/>
      <c r="AE38" s="2"/>
    </row>
    <row r="39" spans="1:72" s="2" customFormat="1" x14ac:dyDescent="0.25">
      <c r="A39" s="85">
        <v>2000</v>
      </c>
      <c r="B39" s="83">
        <f>ROUND((($B$19/50)^$AN$10)*AN$9*1000/1000,0)</f>
        <v>3200</v>
      </c>
      <c r="C39" s="49">
        <f t="shared" ref="C39:E39" si="2">ROUND((($B$19/50)^$AN$10)*AO$9*1000/1000,0)</f>
        <v>2448</v>
      </c>
      <c r="D39" s="49">
        <f t="shared" si="2"/>
        <v>5300</v>
      </c>
      <c r="E39" s="50">
        <f t="shared" si="2"/>
        <v>4114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72" s="2" customFormat="1" x14ac:dyDescent="0.25">
      <c r="A40" s="85">
        <v>2100</v>
      </c>
      <c r="B40" s="83">
        <f>ROUND((($B$19/50)^$AR$10)*AR$9*1000/1000,0)</f>
        <v>3350</v>
      </c>
      <c r="C40" s="49">
        <f t="shared" ref="C40:E40" si="3">ROUND((($B$19/50)^$AR$10)*AS$9*1000/1000,0)</f>
        <v>2567</v>
      </c>
      <c r="D40" s="49">
        <f t="shared" si="3"/>
        <v>5575</v>
      </c>
      <c r="E40" s="50">
        <f t="shared" si="3"/>
        <v>4301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72" x14ac:dyDescent="0.25">
      <c r="A41" s="85">
        <v>2200</v>
      </c>
      <c r="B41" s="83">
        <f>ROUND((($B$19/50)^$AV$10)*AV$9*1000/1000,0)</f>
        <v>3525</v>
      </c>
      <c r="C41" s="49">
        <f t="shared" ref="C41:E41" si="4">ROUND((($B$19/50)^$AV$10)*AW$9*1000/1000,0)</f>
        <v>2686</v>
      </c>
      <c r="D41" s="49">
        <f t="shared" si="4"/>
        <v>5825</v>
      </c>
      <c r="E41" s="50">
        <f t="shared" si="4"/>
        <v>4505</v>
      </c>
      <c r="F41" s="2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2"/>
      <c r="AC41" s="2"/>
      <c r="AD41" s="2"/>
      <c r="AE41" s="2"/>
    </row>
    <row r="42" spans="1:72" x14ac:dyDescent="0.25">
      <c r="A42" s="85">
        <v>2300</v>
      </c>
      <c r="B42" s="83">
        <f>ROUND((($B$19/50)^$AZ$10)*AZ$9*1000/1000,0)</f>
        <v>3700</v>
      </c>
      <c r="C42" s="49">
        <f t="shared" ref="C42:E42" si="5">ROUND((($B$19/50)^$AZ$10)*BA$9*1000/1000,0)</f>
        <v>2822</v>
      </c>
      <c r="D42" s="49">
        <f t="shared" si="5"/>
        <v>6100</v>
      </c>
      <c r="E42" s="50">
        <f t="shared" si="5"/>
        <v>4692</v>
      </c>
      <c r="F42" s="2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2"/>
      <c r="AC42" s="2"/>
      <c r="AD42" s="2"/>
      <c r="AE42" s="2"/>
    </row>
    <row r="43" spans="1:72" x14ac:dyDescent="0.25">
      <c r="A43" s="85">
        <v>2400</v>
      </c>
      <c r="B43" s="83">
        <f>ROUND((($B$19/50)^$BD$10)*BD$9*1000/1000,0)</f>
        <v>3875</v>
      </c>
      <c r="C43" s="49">
        <f t="shared" ref="C43:E43" si="6">ROUND((($B$19/50)^$BD$10)*BE$9*1000/1000,0)</f>
        <v>2958</v>
      </c>
      <c r="D43" s="49">
        <f t="shared" si="6"/>
        <v>6375</v>
      </c>
      <c r="E43" s="50">
        <f t="shared" si="6"/>
        <v>4896</v>
      </c>
      <c r="F43" s="2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2"/>
      <c r="AC43" s="2"/>
      <c r="AD43" s="2"/>
      <c r="AE43" s="2"/>
    </row>
    <row r="44" spans="1:72" ht="15.75" thickBot="1" x14ac:dyDescent="0.3">
      <c r="A44" s="86">
        <v>2500</v>
      </c>
      <c r="B44" s="97">
        <f>ROUND((($B$19/50)^$BH$10)*BH$9*1000/1000,0)</f>
        <v>4025</v>
      </c>
      <c r="C44" s="51">
        <f t="shared" ref="C44:E44" si="7">ROUND((($B$19/50)^$BH$10)*BI$9*1000/1000,0)</f>
        <v>3094</v>
      </c>
      <c r="D44" s="51">
        <f t="shared" si="7"/>
        <v>6675</v>
      </c>
      <c r="E44" s="52">
        <f t="shared" si="7"/>
        <v>5083</v>
      </c>
      <c r="F44" s="2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2"/>
      <c r="AC44" s="2"/>
      <c r="AD44" s="2"/>
      <c r="AE44" s="2"/>
    </row>
    <row r="45" spans="1:72" x14ac:dyDescent="0.25">
      <c r="A45" s="5"/>
      <c r="B45" s="5"/>
      <c r="C45" s="5"/>
      <c r="D45" s="34"/>
      <c r="E45" s="34"/>
      <c r="F45" s="8"/>
      <c r="G45" s="2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2"/>
      <c r="AC45" s="2"/>
      <c r="AD45" s="2"/>
      <c r="AE45" s="2"/>
    </row>
    <row r="46" spans="1:72" x14ac:dyDescent="0.25">
      <c r="A46" s="2"/>
      <c r="B46" s="2"/>
      <c r="C46" s="2"/>
      <c r="D46" s="2"/>
      <c r="E46" s="2"/>
      <c r="F46" s="2"/>
      <c r="G46" s="2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2"/>
      <c r="AC46" s="2"/>
      <c r="AD46" s="2"/>
      <c r="AE46" s="2"/>
    </row>
    <row r="47" spans="1:72" ht="15.75" thickBot="1" x14ac:dyDescent="0.3">
      <c r="A47" s="53" t="s">
        <v>23</v>
      </c>
      <c r="B47" s="3"/>
      <c r="C47" s="3"/>
      <c r="D47" s="3"/>
      <c r="E47" s="2"/>
      <c r="F47" s="2"/>
      <c r="G47" s="2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2"/>
      <c r="AC47" s="2"/>
      <c r="AD47" s="2"/>
      <c r="AE47" s="2"/>
    </row>
    <row r="48" spans="1:72" ht="15.75" thickBot="1" x14ac:dyDescent="0.3">
      <c r="A48" s="65" t="s">
        <v>0</v>
      </c>
      <c r="B48" s="247" t="s">
        <v>4</v>
      </c>
      <c r="C48" s="247"/>
      <c r="D48" s="247" t="s">
        <v>20</v>
      </c>
      <c r="E48" s="248"/>
      <c r="F48" s="8"/>
      <c r="G48" s="2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2"/>
      <c r="AC48" s="2"/>
      <c r="AD48" s="2"/>
      <c r="AE48" s="2"/>
    </row>
    <row r="49" spans="1:31" x14ac:dyDescent="0.25">
      <c r="A49" s="233" t="s">
        <v>3</v>
      </c>
      <c r="B49" s="251" t="s">
        <v>2</v>
      </c>
      <c r="C49" s="252"/>
      <c r="D49" s="252"/>
      <c r="E49" s="253"/>
      <c r="F49" s="8"/>
      <c r="G49" s="2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2"/>
      <c r="AC49" s="2"/>
      <c r="AD49" s="2"/>
      <c r="AE49" s="2"/>
    </row>
    <row r="50" spans="1:31" ht="15.75" thickBot="1" x14ac:dyDescent="0.3">
      <c r="A50" s="234"/>
      <c r="B50" s="77">
        <v>40</v>
      </c>
      <c r="C50" s="78">
        <v>60</v>
      </c>
      <c r="D50" s="78">
        <v>40</v>
      </c>
      <c r="E50" s="79">
        <v>60</v>
      </c>
      <c r="F50" s="8"/>
      <c r="G50" s="2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2"/>
      <c r="AC50" s="2"/>
      <c r="AD50" s="2"/>
      <c r="AE50" s="2"/>
    </row>
    <row r="51" spans="1:31" s="2" customFormat="1" x14ac:dyDescent="0.25">
      <c r="A51" s="76">
        <v>1100</v>
      </c>
      <c r="B51" s="80">
        <f>ROUND(D$9*1*($F$19/$D$19)^D$10,0)</f>
        <v>1800</v>
      </c>
      <c r="C51" s="81">
        <f>ROUND(E$9*1*($F$19/$D$19)^E$10,0)</f>
        <v>1382</v>
      </c>
      <c r="D51" s="81">
        <f>ROUND(F$9*1*($F$19/$D$19)^F$10,0)</f>
        <v>2975</v>
      </c>
      <c r="E51" s="82">
        <f>ROUND(G$9*1*($F$19/$D$19)^G$10,0)</f>
        <v>2346</v>
      </c>
      <c r="F51" s="6"/>
      <c r="J51" s="69"/>
      <c r="K51" s="69"/>
      <c r="L51" s="69"/>
      <c r="M51" s="69"/>
      <c r="N51" s="69"/>
      <c r="O51" s="69"/>
      <c r="P51" s="69"/>
      <c r="Q51" s="69"/>
    </row>
    <row r="52" spans="1:31" s="2" customFormat="1" x14ac:dyDescent="0.25">
      <c r="A52" s="76">
        <f>A31</f>
        <v>1200</v>
      </c>
      <c r="B52" s="83">
        <f>ROUND(H$9*1*($F$19/$D$19)^H$10,0)</f>
        <v>1950</v>
      </c>
      <c r="C52" s="49">
        <f>ROUND(I$9*1*($F$19/$D$19)^I$10,0)</f>
        <v>1494</v>
      </c>
      <c r="D52" s="49">
        <f>ROUND(J$9*1*($F$19/$D$19)^J$10,0)</f>
        <v>3225</v>
      </c>
      <c r="E52" s="50">
        <f>ROUND(K$9*1*($F$19/$D$19)^K$10,0)</f>
        <v>2550</v>
      </c>
      <c r="F52" s="6"/>
      <c r="J52" s="69"/>
      <c r="K52" s="69"/>
      <c r="L52" s="69"/>
      <c r="M52" s="69"/>
      <c r="N52" s="69"/>
      <c r="O52" s="69"/>
      <c r="P52" s="69"/>
      <c r="Q52" s="69"/>
    </row>
    <row r="53" spans="1:31" s="2" customFormat="1" x14ac:dyDescent="0.25">
      <c r="A53" s="76">
        <f t="shared" ref="A53:A64" si="8">A32</f>
        <v>1300</v>
      </c>
      <c r="B53" s="83">
        <f>ROUND(L$9*1*($F$19/$D$19)^L$10,0)</f>
        <v>2100</v>
      </c>
      <c r="C53" s="49">
        <f>ROUND(M$9*1*($F$19/$D$19)^M$10,0)</f>
        <v>1608</v>
      </c>
      <c r="D53" s="49">
        <f>ROUND(N$9*1*($F$19/$D$19)^N$10,0)</f>
        <v>3500</v>
      </c>
      <c r="E53" s="50">
        <f>ROUND(O$9*1*($F$19/$D$19)^O$10,0)</f>
        <v>2737</v>
      </c>
      <c r="F53" s="6"/>
      <c r="J53" s="69"/>
      <c r="K53" s="69"/>
      <c r="L53" s="69"/>
      <c r="M53" s="69"/>
      <c r="N53" s="69"/>
      <c r="O53" s="69"/>
      <c r="P53" s="69"/>
      <c r="Q53" s="69"/>
    </row>
    <row r="54" spans="1:31" s="2" customFormat="1" x14ac:dyDescent="0.25">
      <c r="A54" s="76">
        <f t="shared" si="8"/>
        <v>1400</v>
      </c>
      <c r="B54" s="83">
        <f>ROUND(P$9*1*($F$19/$D$19)^P$10,0)</f>
        <v>2253</v>
      </c>
      <c r="C54" s="49">
        <f>ROUND(Q$9*1*($F$19/$D$19)^Q$10,0)</f>
        <v>1717</v>
      </c>
      <c r="D54" s="49">
        <f>ROUND(R$9*1*($F$19/$D$19)^R$10,0)</f>
        <v>3750</v>
      </c>
      <c r="E54" s="50">
        <f>ROUND(S$9*1*($F$19/$D$19)^S$10,0)</f>
        <v>2941</v>
      </c>
      <c r="F54" s="6"/>
      <c r="J54" s="69"/>
      <c r="K54" s="69"/>
      <c r="L54" s="69"/>
      <c r="M54" s="69"/>
      <c r="N54" s="69"/>
      <c r="O54" s="69"/>
      <c r="P54" s="69"/>
      <c r="Q54" s="69"/>
    </row>
    <row r="55" spans="1:31" s="2" customFormat="1" x14ac:dyDescent="0.25">
      <c r="A55" s="76">
        <f t="shared" si="8"/>
        <v>1500</v>
      </c>
      <c r="B55" s="83">
        <f>ROUND(T$9*1*($F$19/$D$19)^T$10,0)</f>
        <v>2405</v>
      </c>
      <c r="C55" s="49">
        <f>ROUND(U$9*1*($F$19/$D$19)^U$10,0)</f>
        <v>1836</v>
      </c>
      <c r="D55" s="49">
        <f>ROUND(V$9*1*($F$19/$D$19)^V$10,0)</f>
        <v>4000</v>
      </c>
      <c r="E55" s="50">
        <f>ROUND(W$9*1*($F$19/$D$19)^W$10,0)</f>
        <v>3128</v>
      </c>
      <c r="F55" s="6"/>
      <c r="J55" s="69"/>
      <c r="K55" s="69"/>
      <c r="L55" s="69"/>
      <c r="M55" s="69"/>
      <c r="N55" s="69"/>
      <c r="O55" s="69"/>
      <c r="P55" s="69"/>
      <c r="Q55" s="69"/>
    </row>
    <row r="56" spans="1:31" s="2" customFormat="1" x14ac:dyDescent="0.25">
      <c r="A56" s="76">
        <f t="shared" si="8"/>
        <v>1600</v>
      </c>
      <c r="B56" s="83">
        <f>ROUND(X$9*1*($F$19/$D$19)^X$10,0)</f>
        <v>2550</v>
      </c>
      <c r="C56" s="49">
        <f t="shared" ref="C56:E56" si="9">ROUND(Y$9*1*($F$19/$D$19)^Y$10,0)</f>
        <v>1955</v>
      </c>
      <c r="D56" s="49">
        <f t="shared" si="9"/>
        <v>4250</v>
      </c>
      <c r="E56" s="50">
        <f t="shared" si="9"/>
        <v>3332</v>
      </c>
      <c r="F56" s="6"/>
      <c r="J56" s="69"/>
      <c r="K56" s="69"/>
      <c r="L56" s="69"/>
      <c r="M56" s="69"/>
      <c r="N56" s="69"/>
      <c r="O56" s="69"/>
      <c r="P56" s="69"/>
      <c r="Q56" s="69"/>
    </row>
    <row r="57" spans="1:31" s="2" customFormat="1" x14ac:dyDescent="0.25">
      <c r="A57" s="76">
        <f t="shared" si="8"/>
        <v>1700</v>
      </c>
      <c r="B57" s="83">
        <f>ROUND(AB$9*1*($F$19/$D$19)^AB$10,0)</f>
        <v>2725</v>
      </c>
      <c r="C57" s="49">
        <f>ROUND(AC$9*1*($F$19/$D$19)^AC$10,0)</f>
        <v>2074</v>
      </c>
      <c r="D57" s="49">
        <f>ROUND(AD$9*1*($F$19/$D$19)^AD$10,0)</f>
        <v>4500</v>
      </c>
      <c r="E57" s="50">
        <f>ROUND(AE$9*1*($F$19/$D$19)^AE$10,0)</f>
        <v>3519</v>
      </c>
      <c r="F57" s="6"/>
      <c r="J57" s="69"/>
      <c r="K57" s="69"/>
      <c r="L57" s="69"/>
      <c r="M57" s="69"/>
      <c r="N57" s="69"/>
      <c r="O57" s="69"/>
      <c r="P57" s="69"/>
      <c r="Q57" s="69"/>
    </row>
    <row r="58" spans="1:31" s="2" customFormat="1" x14ac:dyDescent="0.25">
      <c r="A58" s="76">
        <f t="shared" si="8"/>
        <v>1800</v>
      </c>
      <c r="B58" s="83">
        <f>ROUND(AF$9*1*($F$19/$D$19)^AF$10,0)</f>
        <v>2875</v>
      </c>
      <c r="C58" s="49">
        <f t="shared" ref="C58:E58" si="10">ROUND(AG$9*1*($F$19/$D$19)^AG$10,0)</f>
        <v>2193</v>
      </c>
      <c r="D58" s="49">
        <f t="shared" si="10"/>
        <v>4775</v>
      </c>
      <c r="E58" s="50">
        <f t="shared" si="10"/>
        <v>3723</v>
      </c>
      <c r="F58" s="6"/>
    </row>
    <row r="59" spans="1:31" s="2" customFormat="1" x14ac:dyDescent="0.25">
      <c r="A59" s="76">
        <f t="shared" si="8"/>
        <v>1900</v>
      </c>
      <c r="B59" s="83">
        <f>ROUND(AJ$9*1*($F$19/$D$19)^AJ$10,0)</f>
        <v>3025</v>
      </c>
      <c r="C59" s="49">
        <f t="shared" ref="C59:E59" si="11">ROUND(AK$9*1*($F$19/$D$19)^AK$10,0)</f>
        <v>2312</v>
      </c>
      <c r="D59" s="49">
        <f t="shared" si="11"/>
        <v>5250</v>
      </c>
      <c r="E59" s="50">
        <f t="shared" si="11"/>
        <v>3910</v>
      </c>
      <c r="F59" s="6"/>
    </row>
    <row r="60" spans="1:31" s="2" customFormat="1" x14ac:dyDescent="0.25">
      <c r="A60" s="76">
        <f t="shared" si="8"/>
        <v>2000</v>
      </c>
      <c r="B60" s="83">
        <f>ROUND(AN$9*1*($F$19/$D$19)^AN$10,0)</f>
        <v>3200</v>
      </c>
      <c r="C60" s="49">
        <f t="shared" ref="C60:E60" si="12">ROUND(AO$9*1*($F$19/$D$19)^AO$10,0)</f>
        <v>2448</v>
      </c>
      <c r="D60" s="49">
        <f t="shared" si="12"/>
        <v>5300</v>
      </c>
      <c r="E60" s="50">
        <f t="shared" si="12"/>
        <v>4114</v>
      </c>
      <c r="F60" s="6"/>
    </row>
    <row r="61" spans="1:31" s="2" customFormat="1" x14ac:dyDescent="0.25">
      <c r="A61" s="76">
        <f t="shared" si="8"/>
        <v>2100</v>
      </c>
      <c r="B61" s="83">
        <f>ROUND(AR$9*1*($F$19/$D$19)^AR$10,0)</f>
        <v>3350</v>
      </c>
      <c r="C61" s="49">
        <f t="shared" ref="C61:E61" si="13">ROUND(AS$9*1*($F$19/$D$19)^AS$10,0)</f>
        <v>2567</v>
      </c>
      <c r="D61" s="49">
        <f t="shared" si="13"/>
        <v>5575</v>
      </c>
      <c r="E61" s="50">
        <f t="shared" si="13"/>
        <v>4301</v>
      </c>
      <c r="F61" s="6"/>
    </row>
    <row r="62" spans="1:31" s="2" customFormat="1" x14ac:dyDescent="0.25">
      <c r="A62" s="76">
        <f t="shared" si="8"/>
        <v>2200</v>
      </c>
      <c r="B62" s="83">
        <f>ROUND(AV$9*1*($F$19/$D$19)^AV$10,0)</f>
        <v>3525</v>
      </c>
      <c r="C62" s="49">
        <f t="shared" ref="C62:E62" si="14">ROUND(AW$9*1*($F$19/$D$19)^AW$10,0)</f>
        <v>2686</v>
      </c>
      <c r="D62" s="49">
        <f t="shared" si="14"/>
        <v>5825</v>
      </c>
      <c r="E62" s="50">
        <f t="shared" si="14"/>
        <v>4505</v>
      </c>
      <c r="F62" s="6"/>
    </row>
    <row r="63" spans="1:31" s="2" customFormat="1" x14ac:dyDescent="0.25">
      <c r="A63" s="76">
        <f t="shared" si="8"/>
        <v>2300</v>
      </c>
      <c r="B63" s="83">
        <f>ROUND(AZ$9*1*($F$19/$D$19)^AZ$10,0)</f>
        <v>3700</v>
      </c>
      <c r="C63" s="49">
        <f t="shared" ref="C63:E63" si="15">ROUND(BA$9*1*($F$19/$D$19)^BA$10,0)</f>
        <v>2822</v>
      </c>
      <c r="D63" s="49">
        <f t="shared" si="15"/>
        <v>6100</v>
      </c>
      <c r="E63" s="50">
        <f t="shared" si="15"/>
        <v>4692</v>
      </c>
      <c r="F63" s="6"/>
    </row>
    <row r="64" spans="1:31" s="2" customFormat="1" x14ac:dyDescent="0.25">
      <c r="A64" s="76">
        <f t="shared" si="8"/>
        <v>2400</v>
      </c>
      <c r="B64" s="83">
        <f>ROUND(BD$9*1*($F$19/$D$19)^BD$10,0)</f>
        <v>3875</v>
      </c>
      <c r="C64" s="49">
        <f t="shared" ref="C64:E64" si="16">ROUND(BE$9*1*($F$19/$D$19)^BE$10,0)</f>
        <v>2958</v>
      </c>
      <c r="D64" s="49">
        <f t="shared" si="16"/>
        <v>6375</v>
      </c>
      <c r="E64" s="50">
        <f t="shared" si="16"/>
        <v>4896</v>
      </c>
      <c r="F64" s="6"/>
    </row>
    <row r="65" spans="1:6" s="2" customFormat="1" ht="15.75" thickBot="1" x14ac:dyDescent="0.3">
      <c r="A65" s="76">
        <v>2500</v>
      </c>
      <c r="B65" s="97">
        <f>ROUND(BH$9*1*($F$19/$D$19)^BH$10,0)</f>
        <v>4025</v>
      </c>
      <c r="C65" s="51">
        <f t="shared" ref="C65:E65" si="17">ROUND(BI$9*1*($F$19/$D$19)^BI$10,0)</f>
        <v>3094</v>
      </c>
      <c r="D65" s="51">
        <f t="shared" si="17"/>
        <v>6675</v>
      </c>
      <c r="E65" s="52">
        <f t="shared" si="17"/>
        <v>5083</v>
      </c>
      <c r="F65" s="6"/>
    </row>
    <row r="66" spans="1:6" s="2" customFormat="1" x14ac:dyDescent="0.25">
      <c r="A66" s="9"/>
      <c r="B66" s="6"/>
      <c r="C66" s="6"/>
      <c r="D66" s="6"/>
      <c r="E66" s="6"/>
      <c r="F66" s="6"/>
    </row>
    <row r="68" spans="1:6" ht="15.75" thickBot="1" x14ac:dyDescent="0.3">
      <c r="A68" s="53" t="s">
        <v>24</v>
      </c>
      <c r="B68" s="3"/>
      <c r="C68" s="3"/>
      <c r="D68" s="2"/>
      <c r="E68" s="2"/>
      <c r="F68" s="2"/>
    </row>
    <row r="69" spans="1:6" ht="15.75" thickBot="1" x14ac:dyDescent="0.3">
      <c r="A69" s="66" t="s">
        <v>0</v>
      </c>
      <c r="B69" s="249" t="s">
        <v>4</v>
      </c>
      <c r="C69" s="249"/>
      <c r="D69" s="249" t="s">
        <v>20</v>
      </c>
      <c r="E69" s="250"/>
      <c r="F69" s="2"/>
    </row>
    <row r="70" spans="1:6" x14ac:dyDescent="0.25">
      <c r="A70" s="235" t="s">
        <v>3</v>
      </c>
      <c r="B70" s="254" t="s">
        <v>2</v>
      </c>
      <c r="C70" s="255"/>
      <c r="D70" s="255"/>
      <c r="E70" s="256"/>
      <c r="F70" s="2"/>
    </row>
    <row r="71" spans="1:6" ht="15.75" thickBot="1" x14ac:dyDescent="0.3">
      <c r="A71" s="236"/>
      <c r="B71" s="61">
        <v>40</v>
      </c>
      <c r="C71" s="62">
        <v>60</v>
      </c>
      <c r="D71" s="62">
        <v>40</v>
      </c>
      <c r="E71" s="63">
        <v>60</v>
      </c>
      <c r="F71" s="2"/>
    </row>
    <row r="72" spans="1:6" x14ac:dyDescent="0.25">
      <c r="A72" s="67">
        <v>1100</v>
      </c>
      <c r="B72" s="80">
        <f>B30*$G$16</f>
        <v>6141.5999999999995</v>
      </c>
      <c r="C72" s="90">
        <f t="shared" ref="C72:E72" si="18">C30*$G$16</f>
        <v>4715.384</v>
      </c>
      <c r="D72" s="90">
        <f t="shared" si="18"/>
        <v>10150.699999999999</v>
      </c>
      <c r="E72" s="91">
        <f t="shared" si="18"/>
        <v>8004.5519999999997</v>
      </c>
      <c r="F72" s="2"/>
    </row>
    <row r="73" spans="1:6" s="2" customFormat="1" x14ac:dyDescent="0.25">
      <c r="A73" s="67">
        <f>A52</f>
        <v>1200</v>
      </c>
      <c r="B73" s="92">
        <f t="shared" ref="B73:E73" si="19">B31*$G$16</f>
        <v>6653.4</v>
      </c>
      <c r="C73" s="7">
        <f t="shared" si="19"/>
        <v>5097.5280000000002</v>
      </c>
      <c r="D73" s="7">
        <f t="shared" si="19"/>
        <v>11003.699999999999</v>
      </c>
      <c r="E73" s="93">
        <f t="shared" si="19"/>
        <v>8700.6</v>
      </c>
    </row>
    <row r="74" spans="1:6" s="2" customFormat="1" x14ac:dyDescent="0.25">
      <c r="A74" s="67">
        <f t="shared" ref="A74:A85" si="20">A53</f>
        <v>1300</v>
      </c>
      <c r="B74" s="92">
        <f t="shared" ref="B74:E74" si="21">B32*$G$16</f>
        <v>7165.2</v>
      </c>
      <c r="C74" s="7">
        <f t="shared" si="21"/>
        <v>5486.4960000000001</v>
      </c>
      <c r="D74" s="7">
        <f t="shared" si="21"/>
        <v>11942</v>
      </c>
      <c r="E74" s="93">
        <f t="shared" si="21"/>
        <v>9338.6440000000002</v>
      </c>
    </row>
    <row r="75" spans="1:6" s="2" customFormat="1" x14ac:dyDescent="0.25">
      <c r="A75" s="67">
        <f t="shared" si="20"/>
        <v>1400</v>
      </c>
      <c r="B75" s="92">
        <f t="shared" ref="B75:E75" si="22">B33*$G$16</f>
        <v>7687.2359999999999</v>
      </c>
      <c r="C75" s="7">
        <f t="shared" si="22"/>
        <v>5858.4039999999995</v>
      </c>
      <c r="D75" s="7">
        <f t="shared" si="22"/>
        <v>12795</v>
      </c>
      <c r="E75" s="93">
        <f t="shared" si="22"/>
        <v>10034.691999999999</v>
      </c>
    </row>
    <row r="76" spans="1:6" s="2" customFormat="1" x14ac:dyDescent="0.25">
      <c r="A76" s="67">
        <f t="shared" si="20"/>
        <v>1500</v>
      </c>
      <c r="B76" s="92">
        <f t="shared" ref="B76:E76" si="23">B34*$G$16</f>
        <v>8205.86</v>
      </c>
      <c r="C76" s="7">
        <f t="shared" si="23"/>
        <v>6264.4319999999998</v>
      </c>
      <c r="D76" s="7">
        <f t="shared" si="23"/>
        <v>13648</v>
      </c>
      <c r="E76" s="93">
        <f t="shared" si="23"/>
        <v>10672.735999999999</v>
      </c>
    </row>
    <row r="77" spans="1:6" s="2" customFormat="1" x14ac:dyDescent="0.25">
      <c r="A77" s="67">
        <f t="shared" si="20"/>
        <v>1600</v>
      </c>
      <c r="B77" s="92">
        <f t="shared" ref="B77:E77" si="24">B35*$G$16</f>
        <v>8700.6</v>
      </c>
      <c r="C77" s="7">
        <f t="shared" si="24"/>
        <v>6670.46</v>
      </c>
      <c r="D77" s="7">
        <f t="shared" si="24"/>
        <v>14501</v>
      </c>
      <c r="E77" s="93">
        <f t="shared" si="24"/>
        <v>11368.784</v>
      </c>
    </row>
    <row r="78" spans="1:6" s="2" customFormat="1" x14ac:dyDescent="0.25">
      <c r="A78" s="67">
        <f t="shared" si="20"/>
        <v>1700</v>
      </c>
      <c r="B78" s="92">
        <f t="shared" ref="B78:E78" si="25">B36*$G$16</f>
        <v>9297.6999999999989</v>
      </c>
      <c r="C78" s="7">
        <f t="shared" si="25"/>
        <v>7076.4880000000003</v>
      </c>
      <c r="D78" s="7">
        <f t="shared" si="25"/>
        <v>15354</v>
      </c>
      <c r="E78" s="93">
        <f t="shared" si="25"/>
        <v>12006.828</v>
      </c>
    </row>
    <row r="79" spans="1:6" s="2" customFormat="1" x14ac:dyDescent="0.25">
      <c r="A79" s="67">
        <f t="shared" si="20"/>
        <v>1800</v>
      </c>
      <c r="B79" s="92">
        <f t="shared" ref="B79:E79" si="26">B37*$G$16</f>
        <v>9809.5</v>
      </c>
      <c r="C79" s="7">
        <f t="shared" si="26"/>
        <v>7482.5159999999996</v>
      </c>
      <c r="D79" s="7">
        <f t="shared" si="26"/>
        <v>16292.3</v>
      </c>
      <c r="E79" s="93">
        <f t="shared" si="26"/>
        <v>12702.876</v>
      </c>
    </row>
    <row r="80" spans="1:6" s="2" customFormat="1" x14ac:dyDescent="0.25">
      <c r="A80" s="67">
        <f t="shared" si="20"/>
        <v>1900</v>
      </c>
      <c r="B80" s="92">
        <f t="shared" ref="B80:E80" si="27">B38*$G$16</f>
        <v>10321.299999999999</v>
      </c>
      <c r="C80" s="7">
        <f t="shared" si="27"/>
        <v>7888.5439999999999</v>
      </c>
      <c r="D80" s="7">
        <f t="shared" si="27"/>
        <v>17913</v>
      </c>
      <c r="E80" s="93">
        <f t="shared" si="27"/>
        <v>13340.92</v>
      </c>
    </row>
    <row r="81" spans="1:6" s="2" customFormat="1" x14ac:dyDescent="0.25">
      <c r="A81" s="67">
        <f t="shared" si="20"/>
        <v>2000</v>
      </c>
      <c r="B81" s="92">
        <f t="shared" ref="B81:E81" si="28">B39*$G$16</f>
        <v>10918.4</v>
      </c>
      <c r="C81" s="7">
        <f t="shared" si="28"/>
        <v>8352.5759999999991</v>
      </c>
      <c r="D81" s="7">
        <f t="shared" si="28"/>
        <v>18083.599999999999</v>
      </c>
      <c r="E81" s="93">
        <f t="shared" si="28"/>
        <v>14036.967999999999</v>
      </c>
    </row>
    <row r="82" spans="1:6" s="2" customFormat="1" x14ac:dyDescent="0.25">
      <c r="A82" s="67">
        <f t="shared" si="20"/>
        <v>2100</v>
      </c>
      <c r="B82" s="92">
        <f t="shared" ref="B82:E82" si="29">B40*$G$16</f>
        <v>11430.199999999999</v>
      </c>
      <c r="C82" s="7">
        <f t="shared" si="29"/>
        <v>8758.6039999999994</v>
      </c>
      <c r="D82" s="7">
        <f t="shared" si="29"/>
        <v>19021.899999999998</v>
      </c>
      <c r="E82" s="93">
        <f t="shared" si="29"/>
        <v>14675.011999999999</v>
      </c>
    </row>
    <row r="83" spans="1:6" s="2" customFormat="1" x14ac:dyDescent="0.25">
      <c r="A83" s="67">
        <f t="shared" si="20"/>
        <v>2200</v>
      </c>
      <c r="B83" s="92">
        <f t="shared" ref="B83:E83" si="30">B41*$G$16</f>
        <v>12027.3</v>
      </c>
      <c r="C83" s="7">
        <f t="shared" si="30"/>
        <v>9164.6319999999996</v>
      </c>
      <c r="D83" s="7">
        <f t="shared" si="30"/>
        <v>19874.899999999998</v>
      </c>
      <c r="E83" s="93">
        <f t="shared" si="30"/>
        <v>15371.06</v>
      </c>
    </row>
    <row r="84" spans="1:6" x14ac:dyDescent="0.25">
      <c r="A84" s="67">
        <f t="shared" si="20"/>
        <v>2300</v>
      </c>
      <c r="B84" s="92">
        <f t="shared" ref="B84:E84" si="31">B42*$G$16</f>
        <v>12624.4</v>
      </c>
      <c r="C84" s="7">
        <f t="shared" si="31"/>
        <v>9628.6640000000007</v>
      </c>
      <c r="D84" s="7">
        <f t="shared" si="31"/>
        <v>20813.2</v>
      </c>
      <c r="E84" s="93">
        <f t="shared" si="31"/>
        <v>16009.103999999999</v>
      </c>
      <c r="F84" s="2"/>
    </row>
    <row r="85" spans="1:6" x14ac:dyDescent="0.25">
      <c r="A85" s="67">
        <f t="shared" si="20"/>
        <v>2400</v>
      </c>
      <c r="B85" s="92">
        <f t="shared" ref="B85:E85" si="32">B43*$G$16</f>
        <v>13221.5</v>
      </c>
      <c r="C85" s="7">
        <f t="shared" si="32"/>
        <v>10092.696</v>
      </c>
      <c r="D85" s="7">
        <f t="shared" si="32"/>
        <v>21751.5</v>
      </c>
      <c r="E85" s="93">
        <f t="shared" si="32"/>
        <v>16705.151999999998</v>
      </c>
      <c r="F85" s="2"/>
    </row>
    <row r="86" spans="1:6" ht="15.75" thickBot="1" x14ac:dyDescent="0.3">
      <c r="A86" s="67">
        <v>2500</v>
      </c>
      <c r="B86" s="94">
        <f t="shared" ref="B86:E86" si="33">B44*$G$16</f>
        <v>13733.3</v>
      </c>
      <c r="C86" s="95">
        <f t="shared" si="33"/>
        <v>10556.727999999999</v>
      </c>
      <c r="D86" s="95">
        <f t="shared" si="33"/>
        <v>22775.1</v>
      </c>
      <c r="E86" s="96">
        <f t="shared" si="33"/>
        <v>17343.196</v>
      </c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5"/>
      <c r="B93" s="5"/>
      <c r="C93" s="5"/>
      <c r="D93" s="34"/>
      <c r="E93" s="34"/>
      <c r="F93" s="8"/>
    </row>
    <row r="94" spans="1:6" x14ac:dyDescent="0.25">
      <c r="A94" s="5"/>
      <c r="B94" s="5"/>
      <c r="C94" s="5"/>
      <c r="D94" s="34"/>
      <c r="E94" s="34"/>
      <c r="F94" s="8"/>
    </row>
    <row r="95" spans="1:6" x14ac:dyDescent="0.25">
      <c r="A95" s="5"/>
      <c r="B95" s="5"/>
      <c r="C95" s="5"/>
      <c r="D95" s="34"/>
      <c r="E95" s="34"/>
      <c r="F95" s="8"/>
    </row>
    <row r="96" spans="1:6" x14ac:dyDescent="0.25">
      <c r="A96" s="5"/>
      <c r="B96" s="5"/>
      <c r="C96" s="5"/>
      <c r="D96" s="34"/>
      <c r="E96" s="34"/>
      <c r="F96" s="8"/>
    </row>
    <row r="97" spans="1:6" x14ac:dyDescent="0.25">
      <c r="A97" s="5"/>
      <c r="B97" s="5"/>
      <c r="C97" s="5"/>
      <c r="D97" s="34"/>
      <c r="E97" s="34"/>
      <c r="F97" s="8"/>
    </row>
    <row r="98" spans="1:6" x14ac:dyDescent="0.25">
      <c r="A98" s="5"/>
      <c r="B98" s="5"/>
      <c r="C98" s="5"/>
      <c r="D98" s="34"/>
      <c r="E98" s="34"/>
      <c r="F98" s="8"/>
    </row>
    <row r="99" spans="1:6" x14ac:dyDescent="0.25">
      <c r="A99" s="5"/>
      <c r="B99" s="5"/>
      <c r="C99" s="5"/>
      <c r="D99" s="34"/>
      <c r="E99" s="34"/>
      <c r="F99" s="8"/>
    </row>
    <row r="100" spans="1:6" x14ac:dyDescent="0.25">
      <c r="A100" s="5"/>
      <c r="B100" s="5"/>
      <c r="C100" s="5"/>
      <c r="D100" s="34"/>
      <c r="E100" s="34"/>
      <c r="F100" s="8"/>
    </row>
    <row r="101" spans="1:6" x14ac:dyDescent="0.25">
      <c r="A101" s="5"/>
      <c r="B101" s="5"/>
      <c r="C101" s="5"/>
      <c r="D101" s="34"/>
      <c r="E101" s="34"/>
      <c r="F101" s="8"/>
    </row>
    <row r="102" spans="1:6" x14ac:dyDescent="0.25">
      <c r="A102" s="5"/>
      <c r="B102" s="5"/>
      <c r="C102" s="5"/>
      <c r="D102" s="34"/>
      <c r="E102" s="34"/>
      <c r="F102" s="8"/>
    </row>
    <row r="103" spans="1:6" x14ac:dyDescent="0.25">
      <c r="A103" s="5"/>
      <c r="B103" s="5"/>
      <c r="C103" s="5"/>
      <c r="D103" s="34"/>
      <c r="E103" s="34"/>
      <c r="F103" s="8"/>
    </row>
    <row r="104" spans="1:6" x14ac:dyDescent="0.25">
      <c r="A104" s="5"/>
      <c r="B104" s="5"/>
      <c r="C104" s="5"/>
      <c r="D104" s="34"/>
      <c r="E104" s="34"/>
      <c r="F104" s="8"/>
    </row>
    <row r="105" spans="1:6" x14ac:dyDescent="0.25">
      <c r="A105" s="5"/>
      <c r="B105" s="5"/>
      <c r="C105" s="5"/>
      <c r="D105" s="34"/>
      <c r="E105" s="34"/>
      <c r="F105" s="8"/>
    </row>
  </sheetData>
  <sheetProtection algorithmName="SHA-512" hashValue="klTQn4H7uO3qttlzq4sXEA0ZY7T/wdTl6eCc/Q8Mn++pf4HwrYSXMnkRlx3DvwmAOn7l4kzOJPrz/bvLwYGWWg==" saltValue="dRZNhXqAvNzH9MlBqeJt5g==" spinCount="100000" sheet="1" objects="1" scenarios="1"/>
  <mergeCells count="159">
    <mergeCell ref="BH12:BI12"/>
    <mergeCell ref="BJ12:BK12"/>
    <mergeCell ref="L26:N26"/>
    <mergeCell ref="L27:N27"/>
    <mergeCell ref="BH6:BI6"/>
    <mergeCell ref="BJ6:BK6"/>
    <mergeCell ref="BH7:BK7"/>
    <mergeCell ref="BH11:BI11"/>
    <mergeCell ref="BJ11:BK11"/>
    <mergeCell ref="BD11:BE11"/>
    <mergeCell ref="BF11:BG11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AT11:AU11"/>
    <mergeCell ref="AV11:AW11"/>
    <mergeCell ref="AX11:AY11"/>
    <mergeCell ref="AZ11:BA11"/>
    <mergeCell ref="BB11:BC11"/>
    <mergeCell ref="AJ11:AK11"/>
    <mergeCell ref="AL11:AM11"/>
    <mergeCell ref="AN11:AO11"/>
    <mergeCell ref="AP11:AQ11"/>
    <mergeCell ref="AR11:AS11"/>
    <mergeCell ref="BD6:BE6"/>
    <mergeCell ref="BF6:BG6"/>
    <mergeCell ref="AF7:AI7"/>
    <mergeCell ref="AJ7:AM7"/>
    <mergeCell ref="AN7:AQ7"/>
    <mergeCell ref="AR7:AU7"/>
    <mergeCell ref="AV7:AY7"/>
    <mergeCell ref="AZ7:BC7"/>
    <mergeCell ref="BD7:BG7"/>
    <mergeCell ref="AT6:AU6"/>
    <mergeCell ref="AV6:AW6"/>
    <mergeCell ref="AX6:AY6"/>
    <mergeCell ref="AZ6:BA6"/>
    <mergeCell ref="BB6:BC6"/>
    <mergeCell ref="AJ6:AK6"/>
    <mergeCell ref="AL6:AM6"/>
    <mergeCell ref="AN6:AO6"/>
    <mergeCell ref="AP6:AQ6"/>
    <mergeCell ref="AR6:AS6"/>
    <mergeCell ref="A28:A29"/>
    <mergeCell ref="A49:A50"/>
    <mergeCell ref="A70:A71"/>
    <mergeCell ref="AF6:AG6"/>
    <mergeCell ref="AH6:AI6"/>
    <mergeCell ref="AF11:AG11"/>
    <mergeCell ref="AH11:AI11"/>
    <mergeCell ref="G15:H15"/>
    <mergeCell ref="G16:H16"/>
    <mergeCell ref="B28:E28"/>
    <mergeCell ref="B27:C27"/>
    <mergeCell ref="D27:E27"/>
    <mergeCell ref="B48:C48"/>
    <mergeCell ref="D48:E48"/>
    <mergeCell ref="B69:C69"/>
    <mergeCell ref="D69:E69"/>
    <mergeCell ref="B49:E49"/>
    <mergeCell ref="B70:E70"/>
    <mergeCell ref="AD12:AE12"/>
    <mergeCell ref="X11:Y11"/>
    <mergeCell ref="V11:W11"/>
    <mergeCell ref="Z11:AA11"/>
    <mergeCell ref="AB11:AC11"/>
    <mergeCell ref="AD11:AE11"/>
    <mergeCell ref="AB7:AE7"/>
    <mergeCell ref="T12:U12"/>
    <mergeCell ref="V12:W12"/>
    <mergeCell ref="X12:Y12"/>
    <mergeCell ref="Z12:AA12"/>
    <mergeCell ref="AB12:AC12"/>
    <mergeCell ref="J12:K12"/>
    <mergeCell ref="L12:M12"/>
    <mergeCell ref="N12:O12"/>
    <mergeCell ref="P12:Q12"/>
    <mergeCell ref="R12:S12"/>
    <mergeCell ref="AD6:AE6"/>
    <mergeCell ref="T6:U6"/>
    <mergeCell ref="A7:C7"/>
    <mergeCell ref="A9:C9"/>
    <mergeCell ref="A8:C8"/>
    <mergeCell ref="P7:S7"/>
    <mergeCell ref="T7:W7"/>
    <mergeCell ref="A6:C6"/>
    <mergeCell ref="H12:I12"/>
    <mergeCell ref="D6:E6"/>
    <mergeCell ref="F6:G6"/>
    <mergeCell ref="H6:I6"/>
    <mergeCell ref="J6:K6"/>
    <mergeCell ref="L6:M6"/>
    <mergeCell ref="N6:O6"/>
    <mergeCell ref="V6:W6"/>
    <mergeCell ref="X6:Y6"/>
    <mergeCell ref="AB6:AC6"/>
    <mergeCell ref="A10:C10"/>
    <mergeCell ref="A11:C11"/>
    <mergeCell ref="A12:C12"/>
    <mergeCell ref="D11:E11"/>
    <mergeCell ref="F11:G11"/>
    <mergeCell ref="D12:E12"/>
    <mergeCell ref="H25:J25"/>
    <mergeCell ref="Z6:AA6"/>
    <mergeCell ref="D7:G7"/>
    <mergeCell ref="H7:K7"/>
    <mergeCell ref="L7:O7"/>
    <mergeCell ref="H11:I11"/>
    <mergeCell ref="J11:K11"/>
    <mergeCell ref="L11:M11"/>
    <mergeCell ref="N11:O11"/>
    <mergeCell ref="P11:Q11"/>
    <mergeCell ref="R11:S11"/>
    <mergeCell ref="T11:U11"/>
    <mergeCell ref="P6:Q6"/>
    <mergeCell ref="R6:S6"/>
    <mergeCell ref="F12:G12"/>
    <mergeCell ref="X7:AA7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DO11:DP11"/>
    <mergeCell ref="DQ11:DR11"/>
    <mergeCell ref="DS11:DT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E8E5F-179D-454E-979A-0ED6B9B69770}">
  <dimension ref="A1:BT130"/>
  <sheetViews>
    <sheetView showGridLines="0" zoomScale="85" zoomScaleNormal="85" workbookViewId="0">
      <pane xSplit="1" topLeftCell="B1" activePane="topRight" state="frozen"/>
      <selection activeCell="A13" sqref="A13"/>
      <selection pane="topRight" activeCell="M21" sqref="M21"/>
    </sheetView>
  </sheetViews>
  <sheetFormatPr defaultRowHeight="15" x14ac:dyDescent="0.25"/>
  <cols>
    <col min="1" max="1" width="19.42578125" style="2" customWidth="1"/>
    <col min="2" max="2" width="15.5703125" style="2" bestFit="1" customWidth="1"/>
    <col min="3" max="3" width="12.5703125" style="2" bestFit="1" customWidth="1"/>
    <col min="4" max="63" width="10.7109375" style="2" customWidth="1"/>
    <col min="64" max="16384" width="9.140625" style="2"/>
  </cols>
  <sheetData>
    <row r="1" spans="1:63" ht="23.25" x14ac:dyDescent="0.35">
      <c r="A1" s="54" t="s">
        <v>25</v>
      </c>
      <c r="B1" s="4"/>
      <c r="C1" s="4"/>
      <c r="D1" s="4"/>
    </row>
    <row r="2" spans="1:63" x14ac:dyDescent="0.25">
      <c r="A2" s="4"/>
      <c r="B2" s="4"/>
      <c r="C2" s="4"/>
      <c r="D2" s="4"/>
    </row>
    <row r="3" spans="1:63" x14ac:dyDescent="0.25">
      <c r="A3" s="4"/>
      <c r="B3" s="4"/>
      <c r="C3" s="4"/>
      <c r="D3" s="4"/>
    </row>
    <row r="4" spans="1:63" x14ac:dyDescent="0.25">
      <c r="A4" s="4"/>
      <c r="B4" s="4"/>
      <c r="C4" s="4"/>
      <c r="D4" s="4"/>
    </row>
    <row r="5" spans="1:63" ht="15.75" thickBot="1" x14ac:dyDescent="0.3">
      <c r="A5" s="4"/>
      <c r="B5" s="4"/>
      <c r="C5" s="4"/>
      <c r="D5" s="4"/>
    </row>
    <row r="6" spans="1:63" x14ac:dyDescent="0.25">
      <c r="A6" s="220" t="s">
        <v>12</v>
      </c>
      <c r="B6" s="221"/>
      <c r="C6" s="222"/>
      <c r="D6" s="213" t="s">
        <v>16</v>
      </c>
      <c r="E6" s="195"/>
      <c r="F6" s="195" t="s">
        <v>17</v>
      </c>
      <c r="G6" s="212"/>
      <c r="H6" s="209" t="s">
        <v>16</v>
      </c>
      <c r="I6" s="195"/>
      <c r="J6" s="195" t="s">
        <v>17</v>
      </c>
      <c r="K6" s="196"/>
      <c r="L6" s="213" t="s">
        <v>16</v>
      </c>
      <c r="M6" s="195"/>
      <c r="N6" s="195" t="s">
        <v>17</v>
      </c>
      <c r="O6" s="212"/>
      <c r="P6" s="209" t="s">
        <v>16</v>
      </c>
      <c r="Q6" s="195"/>
      <c r="R6" s="195" t="s">
        <v>17</v>
      </c>
      <c r="S6" s="196"/>
      <c r="T6" s="213" t="s">
        <v>16</v>
      </c>
      <c r="U6" s="195"/>
      <c r="V6" s="195" t="s">
        <v>17</v>
      </c>
      <c r="W6" s="212"/>
      <c r="X6" s="209" t="s">
        <v>16</v>
      </c>
      <c r="Y6" s="195"/>
      <c r="Z6" s="195" t="s">
        <v>17</v>
      </c>
      <c r="AA6" s="196"/>
      <c r="AB6" s="213" t="s">
        <v>16</v>
      </c>
      <c r="AC6" s="195"/>
      <c r="AD6" s="195" t="s">
        <v>17</v>
      </c>
      <c r="AE6" s="212"/>
      <c r="AF6" s="213" t="s">
        <v>16</v>
      </c>
      <c r="AG6" s="195"/>
      <c r="AH6" s="195" t="s">
        <v>17</v>
      </c>
      <c r="AI6" s="212"/>
      <c r="AJ6" s="209" t="s">
        <v>16</v>
      </c>
      <c r="AK6" s="195"/>
      <c r="AL6" s="195" t="s">
        <v>17</v>
      </c>
      <c r="AM6" s="196"/>
      <c r="AN6" s="213" t="s">
        <v>16</v>
      </c>
      <c r="AO6" s="195"/>
      <c r="AP6" s="195" t="s">
        <v>17</v>
      </c>
      <c r="AQ6" s="212"/>
      <c r="AR6" s="209" t="s">
        <v>16</v>
      </c>
      <c r="AS6" s="195"/>
      <c r="AT6" s="195" t="s">
        <v>17</v>
      </c>
      <c r="AU6" s="196"/>
      <c r="AV6" s="213" t="s">
        <v>16</v>
      </c>
      <c r="AW6" s="195"/>
      <c r="AX6" s="195" t="s">
        <v>17</v>
      </c>
      <c r="AY6" s="212"/>
      <c r="AZ6" s="209" t="s">
        <v>16</v>
      </c>
      <c r="BA6" s="195"/>
      <c r="BB6" s="195" t="s">
        <v>17</v>
      </c>
      <c r="BC6" s="196"/>
      <c r="BD6" s="213" t="s">
        <v>16</v>
      </c>
      <c r="BE6" s="195"/>
      <c r="BF6" s="195" t="s">
        <v>17</v>
      </c>
      <c r="BG6" s="212"/>
      <c r="BH6" s="213" t="s">
        <v>16</v>
      </c>
      <c r="BI6" s="195"/>
      <c r="BJ6" s="195" t="s">
        <v>17</v>
      </c>
      <c r="BK6" s="212"/>
    </row>
    <row r="7" spans="1:63" ht="15" customHeight="1" x14ac:dyDescent="0.25">
      <c r="A7" s="214" t="s">
        <v>3</v>
      </c>
      <c r="B7" s="215"/>
      <c r="C7" s="216"/>
      <c r="D7" s="197">
        <v>1100</v>
      </c>
      <c r="E7" s="198"/>
      <c r="F7" s="198"/>
      <c r="G7" s="199"/>
      <c r="H7" s="200">
        <v>1200</v>
      </c>
      <c r="I7" s="198"/>
      <c r="J7" s="198"/>
      <c r="K7" s="201"/>
      <c r="L7" s="197">
        <v>1300</v>
      </c>
      <c r="M7" s="198"/>
      <c r="N7" s="198"/>
      <c r="O7" s="199"/>
      <c r="P7" s="200">
        <v>1400</v>
      </c>
      <c r="Q7" s="198"/>
      <c r="R7" s="198"/>
      <c r="S7" s="201"/>
      <c r="T7" s="197">
        <v>1500</v>
      </c>
      <c r="U7" s="198"/>
      <c r="V7" s="198"/>
      <c r="W7" s="199"/>
      <c r="X7" s="200">
        <v>1600</v>
      </c>
      <c r="Y7" s="198"/>
      <c r="Z7" s="198"/>
      <c r="AA7" s="201"/>
      <c r="AB7" s="197">
        <v>1700</v>
      </c>
      <c r="AC7" s="198"/>
      <c r="AD7" s="198"/>
      <c r="AE7" s="199"/>
      <c r="AF7" s="197">
        <v>1800</v>
      </c>
      <c r="AG7" s="198"/>
      <c r="AH7" s="198"/>
      <c r="AI7" s="199"/>
      <c r="AJ7" s="200">
        <v>1900</v>
      </c>
      <c r="AK7" s="198"/>
      <c r="AL7" s="198"/>
      <c r="AM7" s="201"/>
      <c r="AN7" s="197">
        <v>2000</v>
      </c>
      <c r="AO7" s="198"/>
      <c r="AP7" s="198"/>
      <c r="AQ7" s="199"/>
      <c r="AR7" s="200">
        <v>2100</v>
      </c>
      <c r="AS7" s="198"/>
      <c r="AT7" s="198"/>
      <c r="AU7" s="201"/>
      <c r="AV7" s="197">
        <v>2200</v>
      </c>
      <c r="AW7" s="198"/>
      <c r="AX7" s="198"/>
      <c r="AY7" s="199"/>
      <c r="AZ7" s="200">
        <v>2300</v>
      </c>
      <c r="BA7" s="198"/>
      <c r="BB7" s="198"/>
      <c r="BC7" s="201"/>
      <c r="BD7" s="197">
        <v>2400</v>
      </c>
      <c r="BE7" s="198"/>
      <c r="BF7" s="198"/>
      <c r="BG7" s="199"/>
      <c r="BH7" s="197">
        <v>2500</v>
      </c>
      <c r="BI7" s="198"/>
      <c r="BJ7" s="198"/>
      <c r="BK7" s="199"/>
    </row>
    <row r="8" spans="1:63" ht="15" customHeight="1" thickBot="1" x14ac:dyDescent="0.3">
      <c r="A8" s="217" t="s">
        <v>15</v>
      </c>
      <c r="B8" s="218"/>
      <c r="C8" s="219"/>
      <c r="D8" s="191">
        <v>40</v>
      </c>
      <c r="E8" s="56">
        <v>60</v>
      </c>
      <c r="F8" s="56">
        <v>40</v>
      </c>
      <c r="G8" s="57">
        <v>60</v>
      </c>
      <c r="H8" s="58">
        <v>40</v>
      </c>
      <c r="I8" s="59">
        <v>60</v>
      </c>
      <c r="J8" s="59">
        <v>40</v>
      </c>
      <c r="K8" s="60">
        <v>60</v>
      </c>
      <c r="L8" s="73">
        <v>40</v>
      </c>
      <c r="M8" s="59">
        <v>60</v>
      </c>
      <c r="N8" s="59">
        <v>40</v>
      </c>
      <c r="O8" s="74">
        <v>60</v>
      </c>
      <c r="P8" s="58">
        <v>40</v>
      </c>
      <c r="Q8" s="59">
        <v>60</v>
      </c>
      <c r="R8" s="59">
        <v>40</v>
      </c>
      <c r="S8" s="60">
        <v>60</v>
      </c>
      <c r="T8" s="73">
        <v>40</v>
      </c>
      <c r="U8" s="59">
        <v>60</v>
      </c>
      <c r="V8" s="59">
        <v>40</v>
      </c>
      <c r="W8" s="74">
        <v>60</v>
      </c>
      <c r="X8" s="58">
        <v>40</v>
      </c>
      <c r="Y8" s="59">
        <v>60</v>
      </c>
      <c r="Z8" s="59">
        <v>40</v>
      </c>
      <c r="AA8" s="60">
        <v>60</v>
      </c>
      <c r="AB8" s="73">
        <v>40</v>
      </c>
      <c r="AC8" s="59">
        <v>60</v>
      </c>
      <c r="AD8" s="59">
        <v>40</v>
      </c>
      <c r="AE8" s="74">
        <v>60</v>
      </c>
      <c r="AF8" s="73">
        <v>40</v>
      </c>
      <c r="AG8" s="59">
        <v>60</v>
      </c>
      <c r="AH8" s="59">
        <v>40</v>
      </c>
      <c r="AI8" s="74">
        <v>60</v>
      </c>
      <c r="AJ8" s="58">
        <v>40</v>
      </c>
      <c r="AK8" s="59">
        <v>60</v>
      </c>
      <c r="AL8" s="59">
        <v>40</v>
      </c>
      <c r="AM8" s="60">
        <v>60</v>
      </c>
      <c r="AN8" s="73">
        <v>40</v>
      </c>
      <c r="AO8" s="59">
        <v>60</v>
      </c>
      <c r="AP8" s="59">
        <v>40</v>
      </c>
      <c r="AQ8" s="74">
        <v>60</v>
      </c>
      <c r="AR8" s="58">
        <v>40</v>
      </c>
      <c r="AS8" s="59">
        <v>60</v>
      </c>
      <c r="AT8" s="59">
        <v>40</v>
      </c>
      <c r="AU8" s="60">
        <v>60</v>
      </c>
      <c r="AV8" s="73">
        <v>40</v>
      </c>
      <c r="AW8" s="59">
        <v>60</v>
      </c>
      <c r="AX8" s="59">
        <v>40</v>
      </c>
      <c r="AY8" s="74">
        <v>60</v>
      </c>
      <c r="AZ8" s="58">
        <v>40</v>
      </c>
      <c r="BA8" s="59">
        <v>60</v>
      </c>
      <c r="BB8" s="59">
        <v>40</v>
      </c>
      <c r="BC8" s="60">
        <v>60</v>
      </c>
      <c r="BD8" s="73">
        <v>40</v>
      </c>
      <c r="BE8" s="59">
        <v>60</v>
      </c>
      <c r="BF8" s="59">
        <v>40</v>
      </c>
      <c r="BG8" s="74">
        <v>60</v>
      </c>
      <c r="BH8" s="73">
        <v>40</v>
      </c>
      <c r="BI8" s="59">
        <v>60</v>
      </c>
      <c r="BJ8" s="59">
        <v>40</v>
      </c>
      <c r="BK8" s="74">
        <v>60</v>
      </c>
    </row>
    <row r="9" spans="1:63" ht="15" customHeight="1" x14ac:dyDescent="0.25">
      <c r="A9" s="214" t="s">
        <v>13</v>
      </c>
      <c r="B9" s="215"/>
      <c r="C9" s="216"/>
      <c r="D9" s="46">
        <v>1800</v>
      </c>
      <c r="E9" s="47">
        <v>1382</v>
      </c>
      <c r="F9" s="72">
        <v>2975</v>
      </c>
      <c r="G9" s="48">
        <v>2346</v>
      </c>
      <c r="H9" s="46">
        <v>1950</v>
      </c>
      <c r="I9" s="47">
        <v>1494</v>
      </c>
      <c r="J9" s="72">
        <v>3225</v>
      </c>
      <c r="K9" s="75">
        <v>2550</v>
      </c>
      <c r="L9" s="46">
        <v>2100</v>
      </c>
      <c r="M9" s="47">
        <v>1608</v>
      </c>
      <c r="N9" s="72">
        <v>3500</v>
      </c>
      <c r="O9" s="48">
        <v>2737</v>
      </c>
      <c r="P9" s="72">
        <v>2253</v>
      </c>
      <c r="Q9" s="47">
        <v>1717</v>
      </c>
      <c r="R9" s="72">
        <v>3750</v>
      </c>
      <c r="S9" s="75">
        <v>2941</v>
      </c>
      <c r="T9" s="46">
        <v>2405</v>
      </c>
      <c r="U9" s="47">
        <v>1836</v>
      </c>
      <c r="V9" s="72">
        <v>4000</v>
      </c>
      <c r="W9" s="48">
        <v>3128</v>
      </c>
      <c r="X9" s="72">
        <v>2550</v>
      </c>
      <c r="Y9" s="47">
        <v>1955</v>
      </c>
      <c r="Z9" s="72">
        <v>4250</v>
      </c>
      <c r="AA9" s="75">
        <v>3332</v>
      </c>
      <c r="AB9" s="46">
        <v>2725</v>
      </c>
      <c r="AC9" s="47">
        <v>2074</v>
      </c>
      <c r="AD9" s="72">
        <v>4500</v>
      </c>
      <c r="AE9" s="48">
        <v>3519</v>
      </c>
      <c r="AF9" s="72">
        <v>2875</v>
      </c>
      <c r="AG9" s="47">
        <v>2193</v>
      </c>
      <c r="AH9" s="72">
        <v>4775</v>
      </c>
      <c r="AI9" s="75">
        <v>3723</v>
      </c>
      <c r="AJ9" s="46">
        <v>3025</v>
      </c>
      <c r="AK9" s="47">
        <v>2312</v>
      </c>
      <c r="AL9" s="72">
        <v>5250</v>
      </c>
      <c r="AM9" s="48">
        <v>3910</v>
      </c>
      <c r="AN9" s="72">
        <v>3200</v>
      </c>
      <c r="AO9" s="47">
        <v>2448</v>
      </c>
      <c r="AP9" s="72">
        <v>5300</v>
      </c>
      <c r="AQ9" s="75">
        <v>4114</v>
      </c>
      <c r="AR9" s="46">
        <v>3350</v>
      </c>
      <c r="AS9" s="47">
        <v>2567</v>
      </c>
      <c r="AT9" s="72">
        <v>5575</v>
      </c>
      <c r="AU9" s="48">
        <v>4301</v>
      </c>
      <c r="AV9" s="72">
        <v>3525</v>
      </c>
      <c r="AW9" s="47">
        <v>2686</v>
      </c>
      <c r="AX9" s="72">
        <v>5825</v>
      </c>
      <c r="AY9" s="75">
        <v>4505</v>
      </c>
      <c r="AZ9" s="46">
        <v>3700</v>
      </c>
      <c r="BA9" s="47">
        <v>2822</v>
      </c>
      <c r="BB9" s="72">
        <v>6100</v>
      </c>
      <c r="BC9" s="48">
        <v>4692</v>
      </c>
      <c r="BD9" s="72">
        <v>3875</v>
      </c>
      <c r="BE9" s="47">
        <v>2958</v>
      </c>
      <c r="BF9" s="72">
        <v>6375</v>
      </c>
      <c r="BG9" s="75">
        <v>4896</v>
      </c>
      <c r="BH9" s="46">
        <v>4025</v>
      </c>
      <c r="BI9" s="47">
        <v>3094</v>
      </c>
      <c r="BJ9" s="72">
        <v>6675</v>
      </c>
      <c r="BK9" s="48">
        <v>5083</v>
      </c>
    </row>
    <row r="10" spans="1:63" x14ac:dyDescent="0.25">
      <c r="A10" s="214" t="s">
        <v>14</v>
      </c>
      <c r="B10" s="215"/>
      <c r="C10" s="216"/>
      <c r="D10" s="45">
        <v>1.3</v>
      </c>
      <c r="E10" s="42">
        <v>1.3</v>
      </c>
      <c r="F10" s="42">
        <v>1.3</v>
      </c>
      <c r="G10" s="44">
        <v>1.3</v>
      </c>
      <c r="H10" s="45">
        <v>1.3</v>
      </c>
      <c r="I10" s="42">
        <v>1.3</v>
      </c>
      <c r="J10" s="42">
        <v>1.3</v>
      </c>
      <c r="K10" s="190">
        <v>1.3</v>
      </c>
      <c r="L10" s="45">
        <v>1.3</v>
      </c>
      <c r="M10" s="42">
        <v>1.3</v>
      </c>
      <c r="N10" s="42">
        <v>1.3</v>
      </c>
      <c r="O10" s="44">
        <v>1.3</v>
      </c>
      <c r="P10" s="189">
        <v>1.3</v>
      </c>
      <c r="Q10" s="42">
        <v>1.3</v>
      </c>
      <c r="R10" s="42">
        <v>1.3</v>
      </c>
      <c r="S10" s="190">
        <v>1.3</v>
      </c>
      <c r="T10" s="45">
        <v>1.3</v>
      </c>
      <c r="U10" s="42">
        <v>1.3</v>
      </c>
      <c r="V10" s="42">
        <v>1.3</v>
      </c>
      <c r="W10" s="44">
        <v>1.3</v>
      </c>
      <c r="X10" s="189">
        <v>1.3</v>
      </c>
      <c r="Y10" s="42">
        <v>1.3</v>
      </c>
      <c r="Z10" s="42">
        <v>1.3</v>
      </c>
      <c r="AA10" s="190">
        <v>1.3</v>
      </c>
      <c r="AB10" s="45">
        <v>1.3</v>
      </c>
      <c r="AC10" s="42">
        <v>1.3</v>
      </c>
      <c r="AD10" s="42">
        <v>1.3</v>
      </c>
      <c r="AE10" s="44">
        <v>1.3</v>
      </c>
      <c r="AF10" s="189">
        <v>1.3</v>
      </c>
      <c r="AG10" s="42">
        <v>1.3</v>
      </c>
      <c r="AH10" s="42">
        <v>1.3</v>
      </c>
      <c r="AI10" s="190">
        <v>1.3</v>
      </c>
      <c r="AJ10" s="45">
        <v>1.3</v>
      </c>
      <c r="AK10" s="42">
        <v>1.3</v>
      </c>
      <c r="AL10" s="42">
        <v>1.3</v>
      </c>
      <c r="AM10" s="44">
        <v>1.3</v>
      </c>
      <c r="AN10" s="189">
        <v>1.3</v>
      </c>
      <c r="AO10" s="42">
        <v>1.3</v>
      </c>
      <c r="AP10" s="42">
        <v>1.3</v>
      </c>
      <c r="AQ10" s="190">
        <v>1.3</v>
      </c>
      <c r="AR10" s="45">
        <v>1.3</v>
      </c>
      <c r="AS10" s="42">
        <v>1.3</v>
      </c>
      <c r="AT10" s="42">
        <v>1.3</v>
      </c>
      <c r="AU10" s="44">
        <v>1.3</v>
      </c>
      <c r="AV10" s="189">
        <v>1.3</v>
      </c>
      <c r="AW10" s="42">
        <v>1.3</v>
      </c>
      <c r="AX10" s="42">
        <v>1.3</v>
      </c>
      <c r="AY10" s="190">
        <v>1.3</v>
      </c>
      <c r="AZ10" s="45">
        <v>1.3</v>
      </c>
      <c r="BA10" s="42">
        <v>1.3</v>
      </c>
      <c r="BB10" s="42">
        <v>1.3</v>
      </c>
      <c r="BC10" s="44">
        <v>1.3</v>
      </c>
      <c r="BD10" s="189">
        <v>1.3</v>
      </c>
      <c r="BE10" s="42">
        <v>1.3</v>
      </c>
      <c r="BF10" s="42">
        <v>1.3</v>
      </c>
      <c r="BG10" s="190">
        <v>1.3</v>
      </c>
      <c r="BH10" s="45">
        <v>1.3</v>
      </c>
      <c r="BI10" s="42">
        <v>1.3</v>
      </c>
      <c r="BJ10" s="42">
        <v>1.3</v>
      </c>
      <c r="BK10" s="44">
        <v>1.3</v>
      </c>
    </row>
    <row r="11" spans="1:63" x14ac:dyDescent="0.25">
      <c r="A11" s="214" t="s">
        <v>18</v>
      </c>
      <c r="B11" s="215"/>
      <c r="C11" s="216"/>
      <c r="D11" s="206">
        <v>2.7</v>
      </c>
      <c r="E11" s="204"/>
      <c r="F11" s="204">
        <v>5.2</v>
      </c>
      <c r="G11" s="207"/>
      <c r="H11" s="202">
        <v>3</v>
      </c>
      <c r="I11" s="203"/>
      <c r="J11" s="204">
        <v>5.7</v>
      </c>
      <c r="K11" s="205"/>
      <c r="L11" s="206">
        <v>3.2</v>
      </c>
      <c r="M11" s="204"/>
      <c r="N11" s="204">
        <v>6.1</v>
      </c>
      <c r="O11" s="207"/>
      <c r="P11" s="208">
        <v>3.4</v>
      </c>
      <c r="Q11" s="204"/>
      <c r="R11" s="204">
        <v>6.6</v>
      </c>
      <c r="S11" s="205"/>
      <c r="T11" s="206">
        <v>3.7</v>
      </c>
      <c r="U11" s="204"/>
      <c r="V11" s="203">
        <v>7</v>
      </c>
      <c r="W11" s="257"/>
      <c r="X11" s="208">
        <v>3.9</v>
      </c>
      <c r="Y11" s="204"/>
      <c r="Z11" s="204">
        <v>7.5</v>
      </c>
      <c r="AA11" s="205"/>
      <c r="AB11" s="206">
        <v>4.0999999999999996</v>
      </c>
      <c r="AC11" s="204"/>
      <c r="AD11" s="203">
        <v>8</v>
      </c>
      <c r="AE11" s="257"/>
      <c r="AF11" s="208">
        <v>4.4000000000000004</v>
      </c>
      <c r="AG11" s="204"/>
      <c r="AH11" s="204">
        <v>8.4</v>
      </c>
      <c r="AI11" s="205"/>
      <c r="AJ11" s="206">
        <v>4.5999999999999996</v>
      </c>
      <c r="AK11" s="204"/>
      <c r="AL11" s="204">
        <v>8.9</v>
      </c>
      <c r="AM11" s="207"/>
      <c r="AN11" s="208">
        <v>4.8</v>
      </c>
      <c r="AO11" s="204"/>
      <c r="AP11" s="204">
        <v>9.3000000000000007</v>
      </c>
      <c r="AQ11" s="205"/>
      <c r="AR11" s="202">
        <v>5</v>
      </c>
      <c r="AS11" s="203"/>
      <c r="AT11" s="204">
        <v>9.8000000000000007</v>
      </c>
      <c r="AU11" s="207"/>
      <c r="AV11" s="208">
        <v>5.3</v>
      </c>
      <c r="AW11" s="204"/>
      <c r="AX11" s="204">
        <v>10.3</v>
      </c>
      <c r="AY11" s="205"/>
      <c r="AZ11" s="206">
        <v>5.5</v>
      </c>
      <c r="BA11" s="204"/>
      <c r="BB11" s="204">
        <v>10.7</v>
      </c>
      <c r="BC11" s="207"/>
      <c r="BD11" s="208">
        <v>5.8</v>
      </c>
      <c r="BE11" s="204"/>
      <c r="BF11" s="203">
        <v>11.2</v>
      </c>
      <c r="BG11" s="259"/>
      <c r="BH11" s="202">
        <v>6</v>
      </c>
      <c r="BI11" s="203"/>
      <c r="BJ11" s="203">
        <v>11.6</v>
      </c>
      <c r="BK11" s="257"/>
    </row>
    <row r="12" spans="1:63" ht="15.75" thickBot="1" x14ac:dyDescent="0.3">
      <c r="A12" s="225" t="s">
        <v>19</v>
      </c>
      <c r="B12" s="226"/>
      <c r="C12" s="227"/>
      <c r="D12" s="223">
        <v>0.6</v>
      </c>
      <c r="E12" s="224"/>
      <c r="F12" s="210">
        <v>1</v>
      </c>
      <c r="G12" s="211"/>
      <c r="H12" s="223">
        <v>0.7</v>
      </c>
      <c r="I12" s="224"/>
      <c r="J12" s="224">
        <v>1.1000000000000001</v>
      </c>
      <c r="K12" s="230"/>
      <c r="L12" s="223">
        <v>0.7</v>
      </c>
      <c r="M12" s="224"/>
      <c r="N12" s="224">
        <v>1.2</v>
      </c>
      <c r="O12" s="228"/>
      <c r="P12" s="229">
        <v>0.8</v>
      </c>
      <c r="Q12" s="224"/>
      <c r="R12" s="224">
        <v>1.3</v>
      </c>
      <c r="S12" s="230"/>
      <c r="T12" s="223">
        <v>0.8</v>
      </c>
      <c r="U12" s="224"/>
      <c r="V12" s="224">
        <v>1.4</v>
      </c>
      <c r="W12" s="228"/>
      <c r="X12" s="229">
        <v>0.9</v>
      </c>
      <c r="Y12" s="224"/>
      <c r="Z12" s="224">
        <v>1.5</v>
      </c>
      <c r="AA12" s="230"/>
      <c r="AB12" s="223">
        <v>0.9</v>
      </c>
      <c r="AC12" s="224"/>
      <c r="AD12" s="224">
        <v>1.6</v>
      </c>
      <c r="AE12" s="228"/>
      <c r="AF12" s="260">
        <v>1</v>
      </c>
      <c r="AG12" s="210"/>
      <c r="AH12" s="210">
        <v>1.7</v>
      </c>
      <c r="AI12" s="261"/>
      <c r="AJ12" s="262">
        <v>1</v>
      </c>
      <c r="AK12" s="210"/>
      <c r="AL12" s="224">
        <v>1.8</v>
      </c>
      <c r="AM12" s="228"/>
      <c r="AN12" s="229">
        <v>1.1000000000000001</v>
      </c>
      <c r="AO12" s="224"/>
      <c r="AP12" s="224">
        <v>1.9</v>
      </c>
      <c r="AQ12" s="230"/>
      <c r="AR12" s="223">
        <v>1.1000000000000001</v>
      </c>
      <c r="AS12" s="224"/>
      <c r="AT12" s="224">
        <v>1.9</v>
      </c>
      <c r="AU12" s="228"/>
      <c r="AV12" s="229">
        <v>1.2</v>
      </c>
      <c r="AW12" s="224"/>
      <c r="AX12" s="210">
        <v>2</v>
      </c>
      <c r="AY12" s="261"/>
      <c r="AZ12" s="223">
        <v>1.2</v>
      </c>
      <c r="BA12" s="224"/>
      <c r="BB12" s="224">
        <v>2.1</v>
      </c>
      <c r="BC12" s="228"/>
      <c r="BD12" s="229">
        <v>1.3</v>
      </c>
      <c r="BE12" s="224"/>
      <c r="BF12" s="224">
        <v>2.2000000000000002</v>
      </c>
      <c r="BG12" s="230"/>
      <c r="BH12" s="223">
        <v>1.3</v>
      </c>
      <c r="BI12" s="224"/>
      <c r="BJ12" s="224">
        <v>2.2999999999999998</v>
      </c>
      <c r="BK12" s="228"/>
    </row>
    <row r="13" spans="1:63" x14ac:dyDescent="0.25">
      <c r="A13" s="69"/>
      <c r="B13" s="69"/>
      <c r="C13" s="69"/>
      <c r="G13" s="37"/>
      <c r="H13" s="38"/>
      <c r="I13" s="37"/>
      <c r="J13" s="39"/>
      <c r="K13" s="39"/>
      <c r="L13" s="40"/>
      <c r="M13" s="27"/>
      <c r="N13" s="27"/>
    </row>
    <row r="14" spans="1:63" ht="15.75" thickBot="1" x14ac:dyDescent="0.3">
      <c r="A14" s="53" t="s">
        <v>21</v>
      </c>
      <c r="B14" s="69"/>
      <c r="C14" s="69"/>
      <c r="G14" s="37"/>
      <c r="H14" s="38"/>
      <c r="I14" s="37"/>
      <c r="J14" s="68"/>
      <c r="K14" s="68"/>
      <c r="L14" s="68"/>
      <c r="M14" s="68"/>
    </row>
    <row r="15" spans="1:63" ht="15.75" thickBot="1" x14ac:dyDescent="0.3">
      <c r="A15" s="10" t="s">
        <v>5</v>
      </c>
      <c r="B15" s="11"/>
      <c r="C15" s="12"/>
      <c r="D15" s="13" t="s">
        <v>6</v>
      </c>
      <c r="E15" s="14"/>
      <c r="F15" s="15"/>
      <c r="G15" s="237" t="s">
        <v>7</v>
      </c>
      <c r="H15" s="238"/>
      <c r="J15" s="68"/>
      <c r="K15" s="68"/>
      <c r="L15" s="68"/>
      <c r="M15" s="68"/>
    </row>
    <row r="16" spans="1:63" ht="15.75" thickBot="1" x14ac:dyDescent="0.3">
      <c r="A16" s="16" t="s">
        <v>8</v>
      </c>
      <c r="B16" s="17">
        <v>75</v>
      </c>
      <c r="C16" s="36" t="s">
        <v>1</v>
      </c>
      <c r="D16" s="18">
        <v>75</v>
      </c>
      <c r="E16" s="19"/>
      <c r="F16" s="20">
        <v>75</v>
      </c>
      <c r="G16" s="239">
        <v>3.4119999999999999</v>
      </c>
      <c r="H16" s="240"/>
      <c r="I16" s="37"/>
      <c r="J16" s="68"/>
      <c r="K16" s="68"/>
      <c r="L16" s="68"/>
      <c r="M16" s="68"/>
    </row>
    <row r="17" spans="1:72" x14ac:dyDescent="0.25">
      <c r="A17" s="21" t="s">
        <v>9</v>
      </c>
      <c r="B17" s="22">
        <v>65</v>
      </c>
      <c r="C17" s="23" t="s">
        <v>1</v>
      </c>
      <c r="D17" s="24">
        <v>65</v>
      </c>
      <c r="E17" s="35"/>
      <c r="F17" s="26">
        <v>65</v>
      </c>
      <c r="G17" s="27"/>
      <c r="H17" s="27"/>
      <c r="I17" s="37"/>
      <c r="J17" s="68"/>
      <c r="K17" s="68"/>
      <c r="L17" s="68"/>
      <c r="M17" s="68"/>
    </row>
    <row r="18" spans="1:72" x14ac:dyDescent="0.25">
      <c r="A18" s="21" t="s">
        <v>10</v>
      </c>
      <c r="B18" s="22">
        <v>20</v>
      </c>
      <c r="C18" s="23" t="s">
        <v>1</v>
      </c>
      <c r="D18" s="24">
        <v>20</v>
      </c>
      <c r="E18" s="25"/>
      <c r="F18" s="26">
        <v>20</v>
      </c>
      <c r="G18" s="27"/>
      <c r="H18" s="27"/>
      <c r="I18" s="37"/>
      <c r="J18" s="68"/>
      <c r="K18" s="68"/>
      <c r="L18" s="68"/>
      <c r="M18" s="68"/>
    </row>
    <row r="19" spans="1:72" ht="15.75" thickBot="1" x14ac:dyDescent="0.3">
      <c r="A19" s="28" t="s">
        <v>11</v>
      </c>
      <c r="B19" s="29">
        <f>(AVERAGE(B16:B17))-B18</f>
        <v>50</v>
      </c>
      <c r="C19" s="30" t="s">
        <v>1</v>
      </c>
      <c r="D19" s="31">
        <f>(D16-D17)/LN((D16-D18)/(D17-D18))</f>
        <v>49.83288654563971</v>
      </c>
      <c r="E19" s="32"/>
      <c r="F19" s="33">
        <f>(F16-F17)/LN((F16-F18)/(F17-F18))</f>
        <v>49.83288654563971</v>
      </c>
      <c r="G19" s="27"/>
      <c r="H19" s="27"/>
      <c r="I19" s="37"/>
      <c r="J19" s="68"/>
      <c r="K19" s="68"/>
      <c r="L19" s="68"/>
      <c r="M19" s="68"/>
    </row>
    <row r="20" spans="1:72" x14ac:dyDescent="0.25">
      <c r="A20" s="69"/>
      <c r="B20" s="69"/>
      <c r="C20" s="69"/>
      <c r="G20" s="37"/>
      <c r="H20" s="38"/>
      <c r="I20" s="37"/>
      <c r="J20" s="39"/>
      <c r="K20" s="39"/>
      <c r="L20" s="40"/>
      <c r="M20" s="27"/>
      <c r="N20" s="27"/>
    </row>
    <row r="21" spans="1:72" x14ac:dyDescent="0.25">
      <c r="A21" s="100" t="s">
        <v>26</v>
      </c>
      <c r="B21" s="69"/>
      <c r="C21" s="69"/>
      <c r="G21" s="37"/>
      <c r="H21" s="38"/>
      <c r="I21" s="37"/>
      <c r="J21" s="39"/>
      <c r="K21" s="39"/>
      <c r="L21" s="40"/>
      <c r="M21" s="27"/>
      <c r="N21" s="27"/>
    </row>
    <row r="22" spans="1:72" x14ac:dyDescent="0.25">
      <c r="A22" s="100" t="s">
        <v>27</v>
      </c>
      <c r="B22" s="69"/>
      <c r="C22" s="69"/>
      <c r="G22" s="37"/>
      <c r="H22" s="38"/>
      <c r="I22" s="37"/>
      <c r="J22" s="39"/>
      <c r="K22" s="39"/>
      <c r="L22" s="40"/>
      <c r="M22" s="27"/>
      <c r="N22" s="27"/>
    </row>
    <row r="23" spans="1:72" x14ac:dyDescent="0.25">
      <c r="A23" s="100" t="s">
        <v>28</v>
      </c>
      <c r="B23" s="69"/>
      <c r="C23" s="69"/>
      <c r="G23" s="37"/>
      <c r="H23" s="38"/>
      <c r="I23" s="37"/>
      <c r="J23" s="39"/>
      <c r="K23" s="39"/>
      <c r="L23" s="40"/>
      <c r="M23" s="27"/>
      <c r="N23" s="27"/>
    </row>
    <row r="24" spans="1:72" x14ac:dyDescent="0.25">
      <c r="A24" s="100" t="s">
        <v>29</v>
      </c>
      <c r="B24" s="69"/>
      <c r="C24" s="69"/>
      <c r="G24" s="37"/>
      <c r="H24" s="38"/>
      <c r="I24" s="37"/>
      <c r="J24" s="39"/>
      <c r="K24" s="39"/>
      <c r="L24" s="40"/>
      <c r="M24" s="27"/>
      <c r="N24" s="27"/>
    </row>
    <row r="25" spans="1:72" ht="18.75" x14ac:dyDescent="0.3">
      <c r="B25" s="41"/>
      <c r="C25" s="41"/>
      <c r="D25" s="41"/>
      <c r="H25" s="194"/>
      <c r="I25" s="194"/>
      <c r="J25" s="194"/>
      <c r="K25" s="69"/>
      <c r="L25" s="99"/>
      <c r="M25" s="99"/>
      <c r="N25" s="99"/>
      <c r="O25" s="9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</row>
    <row r="26" spans="1:72" ht="15.75" thickBot="1" x14ac:dyDescent="0.3">
      <c r="A26" s="53" t="s">
        <v>22</v>
      </c>
      <c r="B26" s="99"/>
      <c r="C26" s="99"/>
      <c r="D26" s="99"/>
      <c r="E26" s="69"/>
      <c r="H26" s="69"/>
      <c r="I26" s="69"/>
      <c r="J26" s="69"/>
      <c r="K26" s="69"/>
      <c r="L26" s="258"/>
      <c r="M26" s="258"/>
      <c r="N26" s="258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</row>
    <row r="27" spans="1:72" x14ac:dyDescent="0.25">
      <c r="A27" s="101" t="s">
        <v>30</v>
      </c>
      <c r="B27" s="305"/>
      <c r="C27" s="306"/>
      <c r="D27" s="213" t="s">
        <v>16</v>
      </c>
      <c r="E27" s="195"/>
      <c r="F27" s="195" t="s">
        <v>17</v>
      </c>
      <c r="G27" s="212"/>
      <c r="H27" s="209" t="s">
        <v>16</v>
      </c>
      <c r="I27" s="195"/>
      <c r="J27" s="195" t="s">
        <v>17</v>
      </c>
      <c r="K27" s="196"/>
      <c r="L27" s="213" t="s">
        <v>16</v>
      </c>
      <c r="M27" s="195"/>
      <c r="N27" s="195" t="s">
        <v>17</v>
      </c>
      <c r="O27" s="212"/>
      <c r="P27" s="209" t="s">
        <v>16</v>
      </c>
      <c r="Q27" s="195"/>
      <c r="R27" s="195" t="s">
        <v>17</v>
      </c>
      <c r="S27" s="196"/>
      <c r="T27" s="213" t="s">
        <v>16</v>
      </c>
      <c r="U27" s="195"/>
      <c r="V27" s="195" t="s">
        <v>17</v>
      </c>
      <c r="W27" s="212"/>
      <c r="X27" s="209" t="s">
        <v>16</v>
      </c>
      <c r="Y27" s="195"/>
      <c r="Z27" s="195" t="s">
        <v>17</v>
      </c>
      <c r="AA27" s="196"/>
      <c r="AB27" s="213" t="s">
        <v>16</v>
      </c>
      <c r="AC27" s="195"/>
      <c r="AD27" s="195" t="s">
        <v>17</v>
      </c>
      <c r="AE27" s="212"/>
      <c r="AF27" s="213" t="s">
        <v>16</v>
      </c>
      <c r="AG27" s="195"/>
      <c r="AH27" s="195" t="s">
        <v>17</v>
      </c>
      <c r="AI27" s="212"/>
      <c r="AJ27" s="209" t="s">
        <v>16</v>
      </c>
      <c r="AK27" s="195"/>
      <c r="AL27" s="195" t="s">
        <v>17</v>
      </c>
      <c r="AM27" s="196"/>
      <c r="AN27" s="213" t="s">
        <v>16</v>
      </c>
      <c r="AO27" s="195"/>
      <c r="AP27" s="195" t="s">
        <v>17</v>
      </c>
      <c r="AQ27" s="212"/>
      <c r="AR27" s="209" t="s">
        <v>16</v>
      </c>
      <c r="AS27" s="195"/>
      <c r="AT27" s="195" t="s">
        <v>17</v>
      </c>
      <c r="AU27" s="196"/>
      <c r="AV27" s="213" t="s">
        <v>16</v>
      </c>
      <c r="AW27" s="195"/>
      <c r="AX27" s="195" t="s">
        <v>17</v>
      </c>
      <c r="AY27" s="212"/>
      <c r="AZ27" s="209" t="s">
        <v>16</v>
      </c>
      <c r="BA27" s="195"/>
      <c r="BB27" s="195" t="s">
        <v>17</v>
      </c>
      <c r="BC27" s="196"/>
      <c r="BD27" s="213" t="s">
        <v>16</v>
      </c>
      <c r="BE27" s="195"/>
      <c r="BF27" s="195" t="s">
        <v>17</v>
      </c>
      <c r="BG27" s="212"/>
      <c r="BH27" s="213" t="s">
        <v>16</v>
      </c>
      <c r="BI27" s="195"/>
      <c r="BJ27" s="195" t="s">
        <v>17</v>
      </c>
      <c r="BK27" s="212"/>
      <c r="BL27" s="68"/>
      <c r="BM27" s="68"/>
      <c r="BN27" s="68"/>
      <c r="BO27" s="68"/>
      <c r="BP27" s="68"/>
      <c r="BQ27" s="68"/>
      <c r="BR27" s="68"/>
      <c r="BS27" s="68"/>
      <c r="BT27" s="68"/>
    </row>
    <row r="28" spans="1:72" x14ac:dyDescent="0.25">
      <c r="A28" s="102" t="s">
        <v>3</v>
      </c>
      <c r="B28" s="299"/>
      <c r="C28" s="300"/>
      <c r="D28" s="197">
        <v>1100</v>
      </c>
      <c r="E28" s="198"/>
      <c r="F28" s="198"/>
      <c r="G28" s="199"/>
      <c r="H28" s="200">
        <v>1200</v>
      </c>
      <c r="I28" s="198"/>
      <c r="J28" s="198"/>
      <c r="K28" s="201"/>
      <c r="L28" s="197">
        <v>1300</v>
      </c>
      <c r="M28" s="198"/>
      <c r="N28" s="198"/>
      <c r="O28" s="199"/>
      <c r="P28" s="200">
        <v>1400</v>
      </c>
      <c r="Q28" s="198"/>
      <c r="R28" s="198"/>
      <c r="S28" s="201"/>
      <c r="T28" s="197">
        <v>1500</v>
      </c>
      <c r="U28" s="198"/>
      <c r="V28" s="198"/>
      <c r="W28" s="199"/>
      <c r="X28" s="200">
        <v>1600</v>
      </c>
      <c r="Y28" s="198"/>
      <c r="Z28" s="198"/>
      <c r="AA28" s="201"/>
      <c r="AB28" s="197">
        <v>1700</v>
      </c>
      <c r="AC28" s="198"/>
      <c r="AD28" s="198"/>
      <c r="AE28" s="199"/>
      <c r="AF28" s="197">
        <v>1800</v>
      </c>
      <c r="AG28" s="198"/>
      <c r="AH28" s="198"/>
      <c r="AI28" s="199"/>
      <c r="AJ28" s="200">
        <v>1900</v>
      </c>
      <c r="AK28" s="198"/>
      <c r="AL28" s="198"/>
      <c r="AM28" s="201"/>
      <c r="AN28" s="197">
        <v>2000</v>
      </c>
      <c r="AO28" s="198"/>
      <c r="AP28" s="198"/>
      <c r="AQ28" s="199"/>
      <c r="AR28" s="200">
        <v>2100</v>
      </c>
      <c r="AS28" s="198"/>
      <c r="AT28" s="198"/>
      <c r="AU28" s="201"/>
      <c r="AV28" s="197">
        <v>2200</v>
      </c>
      <c r="AW28" s="198"/>
      <c r="AX28" s="198"/>
      <c r="AY28" s="199"/>
      <c r="AZ28" s="200">
        <v>2300</v>
      </c>
      <c r="BA28" s="198"/>
      <c r="BB28" s="198"/>
      <c r="BC28" s="201"/>
      <c r="BD28" s="197">
        <v>2400</v>
      </c>
      <c r="BE28" s="198"/>
      <c r="BF28" s="198"/>
      <c r="BG28" s="199"/>
      <c r="BH28" s="197">
        <v>2500</v>
      </c>
      <c r="BI28" s="198"/>
      <c r="BJ28" s="198"/>
      <c r="BK28" s="199"/>
      <c r="BL28" s="68"/>
      <c r="BM28" s="68"/>
      <c r="BN28" s="68"/>
      <c r="BO28" s="68"/>
      <c r="BP28" s="68"/>
      <c r="BQ28" s="68"/>
      <c r="BR28" s="68"/>
      <c r="BS28" s="68"/>
      <c r="BT28" s="68"/>
    </row>
    <row r="29" spans="1:72" ht="15.75" thickBot="1" x14ac:dyDescent="0.3">
      <c r="A29" s="103" t="s">
        <v>2</v>
      </c>
      <c r="B29" s="301"/>
      <c r="C29" s="302"/>
      <c r="D29" s="55">
        <v>40</v>
      </c>
      <c r="E29" s="56">
        <v>60</v>
      </c>
      <c r="F29" s="56">
        <v>40</v>
      </c>
      <c r="G29" s="57">
        <v>60</v>
      </c>
      <c r="H29" s="58">
        <v>40</v>
      </c>
      <c r="I29" s="59">
        <v>60</v>
      </c>
      <c r="J29" s="59">
        <v>40</v>
      </c>
      <c r="K29" s="60">
        <v>60</v>
      </c>
      <c r="L29" s="73">
        <v>40</v>
      </c>
      <c r="M29" s="59">
        <v>60</v>
      </c>
      <c r="N29" s="59">
        <v>40</v>
      </c>
      <c r="O29" s="74">
        <v>60</v>
      </c>
      <c r="P29" s="58">
        <v>40</v>
      </c>
      <c r="Q29" s="59">
        <v>60</v>
      </c>
      <c r="R29" s="59">
        <v>40</v>
      </c>
      <c r="S29" s="60">
        <v>60</v>
      </c>
      <c r="T29" s="73">
        <v>40</v>
      </c>
      <c r="U29" s="59">
        <v>60</v>
      </c>
      <c r="V29" s="59">
        <v>40</v>
      </c>
      <c r="W29" s="74">
        <v>60</v>
      </c>
      <c r="X29" s="58">
        <v>40</v>
      </c>
      <c r="Y29" s="59">
        <v>60</v>
      </c>
      <c r="Z29" s="59">
        <v>40</v>
      </c>
      <c r="AA29" s="60">
        <v>60</v>
      </c>
      <c r="AB29" s="73">
        <v>40</v>
      </c>
      <c r="AC29" s="59">
        <v>60</v>
      </c>
      <c r="AD29" s="59">
        <v>40</v>
      </c>
      <c r="AE29" s="74">
        <v>60</v>
      </c>
      <c r="AF29" s="73">
        <v>40</v>
      </c>
      <c r="AG29" s="59">
        <v>60</v>
      </c>
      <c r="AH29" s="59">
        <v>40</v>
      </c>
      <c r="AI29" s="74">
        <v>60</v>
      </c>
      <c r="AJ29" s="58">
        <v>40</v>
      </c>
      <c r="AK29" s="59">
        <v>60</v>
      </c>
      <c r="AL29" s="59">
        <v>40</v>
      </c>
      <c r="AM29" s="60">
        <v>60</v>
      </c>
      <c r="AN29" s="73">
        <v>40</v>
      </c>
      <c r="AO29" s="59">
        <v>60</v>
      </c>
      <c r="AP29" s="59">
        <v>40</v>
      </c>
      <c r="AQ29" s="74">
        <v>60</v>
      </c>
      <c r="AR29" s="58">
        <v>40</v>
      </c>
      <c r="AS29" s="59">
        <v>60</v>
      </c>
      <c r="AT29" s="59">
        <v>40</v>
      </c>
      <c r="AU29" s="60">
        <v>60</v>
      </c>
      <c r="AV29" s="73">
        <v>40</v>
      </c>
      <c r="AW29" s="59">
        <v>60</v>
      </c>
      <c r="AX29" s="59">
        <v>40</v>
      </c>
      <c r="AY29" s="74">
        <v>60</v>
      </c>
      <c r="AZ29" s="58">
        <v>40</v>
      </c>
      <c r="BA29" s="59">
        <v>60</v>
      </c>
      <c r="BB29" s="59">
        <v>40</v>
      </c>
      <c r="BC29" s="60">
        <v>60</v>
      </c>
      <c r="BD29" s="73">
        <v>40</v>
      </c>
      <c r="BE29" s="59">
        <v>60</v>
      </c>
      <c r="BF29" s="59">
        <v>40</v>
      </c>
      <c r="BG29" s="74">
        <v>60</v>
      </c>
      <c r="BH29" s="73">
        <v>40</v>
      </c>
      <c r="BI29" s="59">
        <v>60</v>
      </c>
      <c r="BJ29" s="59">
        <v>40</v>
      </c>
      <c r="BK29" s="74">
        <v>60</v>
      </c>
      <c r="BL29" s="68"/>
      <c r="BM29" s="68"/>
      <c r="BN29" s="68"/>
      <c r="BO29" s="68"/>
      <c r="BP29" s="68"/>
      <c r="BQ29" s="68"/>
      <c r="BR29" s="68"/>
      <c r="BS29" s="68"/>
      <c r="BT29" s="68"/>
    </row>
    <row r="30" spans="1:72" ht="15.75" thickBot="1" x14ac:dyDescent="0.3">
      <c r="A30" s="104" t="s">
        <v>31</v>
      </c>
      <c r="B30" s="105"/>
      <c r="C30" s="106"/>
      <c r="D30" s="107"/>
      <c r="E30" s="108"/>
      <c r="F30" s="108"/>
      <c r="G30" s="109"/>
      <c r="H30" s="107"/>
      <c r="I30" s="108"/>
      <c r="J30" s="108"/>
      <c r="K30" s="110"/>
      <c r="L30" s="111"/>
      <c r="M30" s="108"/>
      <c r="N30" s="108"/>
      <c r="O30" s="110"/>
      <c r="P30" s="107"/>
      <c r="Q30" s="108"/>
      <c r="R30" s="108"/>
      <c r="S30" s="110"/>
      <c r="T30" s="107"/>
      <c r="U30" s="108"/>
      <c r="V30" s="108"/>
      <c r="W30" s="110"/>
      <c r="X30" s="107"/>
      <c r="Y30" s="108"/>
      <c r="Z30" s="108"/>
      <c r="AA30" s="110"/>
      <c r="AB30" s="107"/>
      <c r="AC30" s="108"/>
      <c r="AD30" s="108"/>
      <c r="AE30" s="110"/>
      <c r="AF30" s="164"/>
      <c r="AG30" s="165"/>
      <c r="AH30" s="165"/>
      <c r="AI30" s="166"/>
      <c r="AJ30" s="164"/>
      <c r="AK30" s="165"/>
      <c r="AL30" s="165"/>
      <c r="AM30" s="167"/>
      <c r="AN30" s="107"/>
      <c r="AO30" s="108"/>
      <c r="AP30" s="108"/>
      <c r="AQ30" s="110"/>
      <c r="AR30" s="164"/>
      <c r="AS30" s="165"/>
      <c r="AT30" s="165"/>
      <c r="AU30" s="167"/>
      <c r="AV30" s="164"/>
      <c r="AW30" s="165"/>
      <c r="AX30" s="165"/>
      <c r="AY30" s="167"/>
      <c r="AZ30" s="164"/>
      <c r="BA30" s="165"/>
      <c r="BB30" s="165"/>
      <c r="BC30" s="167"/>
      <c r="BD30" s="164"/>
      <c r="BE30" s="165"/>
      <c r="BF30" s="165"/>
      <c r="BG30" s="167"/>
      <c r="BH30" s="164"/>
      <c r="BI30" s="165"/>
      <c r="BJ30" s="165"/>
      <c r="BK30" s="167"/>
      <c r="BL30" s="68"/>
      <c r="BM30" s="68"/>
      <c r="BN30" s="68"/>
      <c r="BO30" s="68"/>
      <c r="BP30" s="68"/>
      <c r="BQ30" s="68"/>
      <c r="BR30" s="68"/>
      <c r="BS30" s="68"/>
      <c r="BT30" s="68"/>
    </row>
    <row r="31" spans="1:72" x14ac:dyDescent="0.25">
      <c r="A31" s="176">
        <v>400</v>
      </c>
      <c r="B31" s="197"/>
      <c r="C31" s="201"/>
      <c r="D31" s="118">
        <f t="shared" ref="D31:AI31" si="0">ROUND((($B$19/50)^D$10)*D$9*$A$31/1000,0)</f>
        <v>720</v>
      </c>
      <c r="E31" s="113">
        <f t="shared" si="0"/>
        <v>553</v>
      </c>
      <c r="F31" s="113">
        <f t="shared" si="0"/>
        <v>1190</v>
      </c>
      <c r="G31" s="115">
        <f t="shared" si="0"/>
        <v>938</v>
      </c>
      <c r="H31" s="120">
        <f t="shared" si="0"/>
        <v>780</v>
      </c>
      <c r="I31" s="113">
        <f t="shared" si="0"/>
        <v>598</v>
      </c>
      <c r="J31" s="113">
        <f t="shared" si="0"/>
        <v>1290</v>
      </c>
      <c r="K31" s="117">
        <f t="shared" si="0"/>
        <v>1020</v>
      </c>
      <c r="L31" s="118">
        <f t="shared" si="0"/>
        <v>840</v>
      </c>
      <c r="M31" s="113">
        <f t="shared" si="0"/>
        <v>643</v>
      </c>
      <c r="N31" s="113">
        <f t="shared" si="0"/>
        <v>1400</v>
      </c>
      <c r="O31" s="115">
        <f t="shared" si="0"/>
        <v>1095</v>
      </c>
      <c r="P31" s="120">
        <f t="shared" si="0"/>
        <v>901</v>
      </c>
      <c r="Q31" s="113">
        <f t="shared" si="0"/>
        <v>687</v>
      </c>
      <c r="R31" s="113">
        <f t="shared" si="0"/>
        <v>1500</v>
      </c>
      <c r="S31" s="117">
        <f t="shared" si="0"/>
        <v>1176</v>
      </c>
      <c r="T31" s="118">
        <f t="shared" si="0"/>
        <v>962</v>
      </c>
      <c r="U31" s="113">
        <f t="shared" si="0"/>
        <v>734</v>
      </c>
      <c r="V31" s="113">
        <f t="shared" si="0"/>
        <v>1600</v>
      </c>
      <c r="W31" s="115">
        <f t="shared" si="0"/>
        <v>1251</v>
      </c>
      <c r="X31" s="120">
        <f t="shared" si="0"/>
        <v>1020</v>
      </c>
      <c r="Y31" s="113">
        <f t="shared" si="0"/>
        <v>782</v>
      </c>
      <c r="Z31" s="113">
        <f t="shared" si="0"/>
        <v>1700</v>
      </c>
      <c r="AA31" s="117">
        <f t="shared" si="0"/>
        <v>1333</v>
      </c>
      <c r="AB31" s="118">
        <f t="shared" si="0"/>
        <v>1090</v>
      </c>
      <c r="AC31" s="113">
        <f t="shared" si="0"/>
        <v>830</v>
      </c>
      <c r="AD31" s="113">
        <f t="shared" si="0"/>
        <v>1800</v>
      </c>
      <c r="AE31" s="115">
        <f t="shared" si="0"/>
        <v>1408</v>
      </c>
      <c r="AF31" s="118">
        <f t="shared" si="0"/>
        <v>1150</v>
      </c>
      <c r="AG31" s="113">
        <f t="shared" si="0"/>
        <v>877</v>
      </c>
      <c r="AH31" s="113">
        <f t="shared" si="0"/>
        <v>1910</v>
      </c>
      <c r="AI31" s="117">
        <f t="shared" si="0"/>
        <v>1489</v>
      </c>
      <c r="AJ31" s="118">
        <f t="shared" ref="AJ31:BK31" si="1">ROUND((($B$19/50)^AJ$10)*AJ$9*$A$31/1000,0)</f>
        <v>1210</v>
      </c>
      <c r="AK31" s="113">
        <f t="shared" si="1"/>
        <v>925</v>
      </c>
      <c r="AL31" s="113">
        <f t="shared" si="1"/>
        <v>2100</v>
      </c>
      <c r="AM31" s="115">
        <f t="shared" si="1"/>
        <v>1564</v>
      </c>
      <c r="AN31" s="120">
        <f t="shared" si="1"/>
        <v>1280</v>
      </c>
      <c r="AO31" s="113">
        <f t="shared" si="1"/>
        <v>979</v>
      </c>
      <c r="AP31" s="113">
        <f t="shared" si="1"/>
        <v>2120</v>
      </c>
      <c r="AQ31" s="143">
        <f t="shared" si="1"/>
        <v>1646</v>
      </c>
      <c r="AR31" s="120">
        <f t="shared" si="1"/>
        <v>1340</v>
      </c>
      <c r="AS31" s="113">
        <f t="shared" si="1"/>
        <v>1027</v>
      </c>
      <c r="AT31" s="113">
        <f t="shared" si="1"/>
        <v>2230</v>
      </c>
      <c r="AU31" s="117">
        <f t="shared" si="1"/>
        <v>1720</v>
      </c>
      <c r="AV31" s="118">
        <f t="shared" si="1"/>
        <v>1410</v>
      </c>
      <c r="AW31" s="113">
        <f t="shared" si="1"/>
        <v>1074</v>
      </c>
      <c r="AX31" s="113">
        <f t="shared" si="1"/>
        <v>2330</v>
      </c>
      <c r="AY31" s="115">
        <f t="shared" si="1"/>
        <v>1802</v>
      </c>
      <c r="AZ31" s="120">
        <f t="shared" si="1"/>
        <v>1480</v>
      </c>
      <c r="BA31" s="113">
        <f t="shared" si="1"/>
        <v>1129</v>
      </c>
      <c r="BB31" s="113">
        <f t="shared" si="1"/>
        <v>2440</v>
      </c>
      <c r="BC31" s="117">
        <f t="shared" si="1"/>
        <v>1877</v>
      </c>
      <c r="BD31" s="118">
        <f t="shared" si="1"/>
        <v>1550</v>
      </c>
      <c r="BE31" s="113">
        <f t="shared" si="1"/>
        <v>1183</v>
      </c>
      <c r="BF31" s="113">
        <f t="shared" si="1"/>
        <v>2550</v>
      </c>
      <c r="BG31" s="115">
        <f t="shared" si="1"/>
        <v>1958</v>
      </c>
      <c r="BH31" s="120">
        <f t="shared" si="1"/>
        <v>1610</v>
      </c>
      <c r="BI31" s="113">
        <f t="shared" si="1"/>
        <v>1238</v>
      </c>
      <c r="BJ31" s="113">
        <f t="shared" si="1"/>
        <v>2670</v>
      </c>
      <c r="BK31" s="115">
        <f t="shared" si="1"/>
        <v>2033</v>
      </c>
    </row>
    <row r="32" spans="1:72" x14ac:dyDescent="0.25">
      <c r="A32" s="176">
        <v>440</v>
      </c>
      <c r="B32" s="197"/>
      <c r="C32" s="201"/>
      <c r="D32" s="118">
        <f>ROUND((($B$19/50)^D$10)*D$9*$A$32/1000,0)</f>
        <v>792</v>
      </c>
      <c r="E32" s="114"/>
      <c r="F32" s="113">
        <f>ROUND((($B$19/50)^F$10)*F$9*$A$32/1000,0)</f>
        <v>1309</v>
      </c>
      <c r="G32" s="119"/>
      <c r="H32" s="120">
        <f>ROUND((($B$19/50)^H$10)*H$9*$A$32/1000,0)</f>
        <v>858</v>
      </c>
      <c r="I32" s="114"/>
      <c r="J32" s="113">
        <f>ROUND((($B$19/50)^J$10)*J$9*$A$32/1000,0)</f>
        <v>1419</v>
      </c>
      <c r="K32" s="121"/>
      <c r="L32" s="118">
        <f>ROUND((($B$19/50)^L$10)*L$9*$A$32/1000,0)</f>
        <v>924</v>
      </c>
      <c r="M32" s="114"/>
      <c r="N32" s="113">
        <f>ROUND((($B$19/50)^N$10)*N$9*$A$32/1000,0)</f>
        <v>1540</v>
      </c>
      <c r="O32" s="119"/>
      <c r="P32" s="120">
        <f>ROUND((($B$19/50)^P$10)*P$9*$A$32/1000,0)</f>
        <v>991</v>
      </c>
      <c r="Q32" s="114"/>
      <c r="R32" s="113">
        <f>ROUND((($B$19/50)^R$10)*R$9*$A$32/1000,0)</f>
        <v>1650</v>
      </c>
      <c r="S32" s="121"/>
      <c r="T32" s="118">
        <f>ROUND((($B$19/50)^T$10)*T$9*$A$32/1000,0)</f>
        <v>1058</v>
      </c>
      <c r="U32" s="114"/>
      <c r="V32" s="113">
        <f>ROUND((($B$19/50)^V$10)*V$9*$A$32/1000,0)</f>
        <v>1760</v>
      </c>
      <c r="W32" s="119"/>
      <c r="X32" s="120">
        <f>ROUND((($B$19/50)^X$10)*X$9*$A$32/1000,0)</f>
        <v>1122</v>
      </c>
      <c r="Y32" s="114"/>
      <c r="Z32" s="113">
        <f>ROUND((($B$19/50)^Z$10)*Z$9*$A$32/1000,0)</f>
        <v>1870</v>
      </c>
      <c r="AA32" s="121"/>
      <c r="AB32" s="118">
        <f>ROUND((($B$19/50)^AB$10)*AB$9*$A$32/1000,0)</f>
        <v>1199</v>
      </c>
      <c r="AC32" s="114"/>
      <c r="AD32" s="113">
        <f>ROUND((($B$19/50)^AD$10)*AD$9*$A$32/1000,0)</f>
        <v>1980</v>
      </c>
      <c r="AE32" s="119"/>
      <c r="AF32" s="118">
        <f>ROUND((($B$19/50)^AF$10)*AF$9*$A$32/1000,0)</f>
        <v>1265</v>
      </c>
      <c r="AG32" s="114"/>
      <c r="AH32" s="113">
        <f>ROUND((($B$19/50)^AH$10)*AH$9*$A$32/1000,0)</f>
        <v>2101</v>
      </c>
      <c r="AI32" s="121"/>
      <c r="AJ32" s="118">
        <f>ROUND((($B$19/50)^AJ$10)*AJ$9*$A$32/1000,0)</f>
        <v>1331</v>
      </c>
      <c r="AK32" s="114"/>
      <c r="AL32" s="113">
        <f>ROUND((($B$19/50)^AL$10)*AL$9*$A$32/1000,0)</f>
        <v>2310</v>
      </c>
      <c r="AM32" s="119"/>
      <c r="AN32" s="120">
        <f>ROUND((($B$19/50)^AN$10)*AN$9*$A$32/1000,0)</f>
        <v>1408</v>
      </c>
      <c r="AO32" s="114"/>
      <c r="AP32" s="113">
        <f>ROUND((($B$19/50)^AP$10)*AP$9*$A$32/1000,0)</f>
        <v>2332</v>
      </c>
      <c r="AQ32" s="122"/>
      <c r="AR32" s="120">
        <f>ROUND((($B$19/50)^AR$10)*AR$9*$A$32/1000,0)</f>
        <v>1474</v>
      </c>
      <c r="AS32" s="114"/>
      <c r="AT32" s="113">
        <f>ROUND((($B$19/50)^AT$10)*AT$9*$A$32/1000,0)</f>
        <v>2453</v>
      </c>
      <c r="AU32" s="121"/>
      <c r="AV32" s="118">
        <f>ROUND((($B$19/50)^AV$10)*AV$9*$A$32/1000,0)</f>
        <v>1551</v>
      </c>
      <c r="AW32" s="114"/>
      <c r="AX32" s="113">
        <f>ROUND((($B$19/50)^AX$10)*AX$9*$A$32/1000,0)</f>
        <v>2563</v>
      </c>
      <c r="AY32" s="119"/>
      <c r="AZ32" s="120">
        <f>ROUND((($B$19/50)^AZ$10)*AZ$9*$A$32/1000,0)</f>
        <v>1628</v>
      </c>
      <c r="BA32" s="114"/>
      <c r="BB32" s="113">
        <f>ROUND((($B$19/50)^BB$10)*BB$9*$A$32/1000,0)</f>
        <v>2684</v>
      </c>
      <c r="BC32" s="121"/>
      <c r="BD32" s="118">
        <f>ROUND((($B$19/50)^BD$10)*BD$9*$A$32/1000,0)</f>
        <v>1705</v>
      </c>
      <c r="BE32" s="114"/>
      <c r="BF32" s="113">
        <f>ROUND((($B$19/50)^BF$10)*BF$9*$A$32/1000,0)</f>
        <v>2805</v>
      </c>
      <c r="BG32" s="119"/>
      <c r="BH32" s="120">
        <f>ROUND((($B$19/50)^BH$10)*BH$9*$A$32/1000,0)</f>
        <v>1771</v>
      </c>
      <c r="BI32" s="114"/>
      <c r="BJ32" s="113">
        <f>ROUND((($B$19/50)^BJ$10)*BJ$9*$A$32/1000,0)</f>
        <v>2937</v>
      </c>
      <c r="BK32" s="119"/>
    </row>
    <row r="33" spans="1:63" x14ac:dyDescent="0.25">
      <c r="A33" s="176">
        <v>460</v>
      </c>
      <c r="B33" s="197"/>
      <c r="C33" s="201"/>
      <c r="D33" s="112"/>
      <c r="E33" s="113">
        <f>ROUND((($B$19/50)^E$10)*E$9*$A$33/1000,0)</f>
        <v>636</v>
      </c>
      <c r="F33" s="114"/>
      <c r="G33" s="115">
        <f>ROUND((($B$19/50)^G$10)*G$9*$A$33/1000,0)</f>
        <v>1079</v>
      </c>
      <c r="H33" s="116"/>
      <c r="I33" s="113">
        <f>ROUND((($B$19/50)^I$10)*I$9*$A$33/1000,0)</f>
        <v>687</v>
      </c>
      <c r="J33" s="114"/>
      <c r="K33" s="117">
        <f>ROUND((($B$19/50)^K$10)*K$9*$A$33/1000,0)</f>
        <v>1173</v>
      </c>
      <c r="L33" s="112"/>
      <c r="M33" s="113">
        <f>ROUND((($B$19/50)^M$10)*M$9*$A$33/1000,0)</f>
        <v>740</v>
      </c>
      <c r="N33" s="114"/>
      <c r="O33" s="115">
        <f>ROUND((($B$19/50)^O$10)*O$9*$A$33/1000,0)</f>
        <v>1259</v>
      </c>
      <c r="P33" s="116"/>
      <c r="Q33" s="113">
        <f>ROUND((($B$19/50)^Q$10)*Q$9*$A$33/1000,0)</f>
        <v>790</v>
      </c>
      <c r="R33" s="114"/>
      <c r="S33" s="117">
        <f>ROUND((($B$19/50)^S$10)*S$9*$A$33/1000,0)</f>
        <v>1353</v>
      </c>
      <c r="T33" s="112"/>
      <c r="U33" s="113">
        <f>ROUND((($B$19/50)^U$10)*U$9*$A$33/1000,0)</f>
        <v>845</v>
      </c>
      <c r="V33" s="114"/>
      <c r="W33" s="115">
        <f>ROUND((($B$19/50)^W$10)*W$9*$A$33/1000,0)</f>
        <v>1439</v>
      </c>
      <c r="X33" s="116"/>
      <c r="Y33" s="113">
        <f>ROUND((($B$19/50)^Y$10)*Y$9*$A$33/1000,0)</f>
        <v>899</v>
      </c>
      <c r="Z33" s="114"/>
      <c r="AA33" s="117">
        <f>ROUND((($B$19/50)^AA$10)*AA$9*$A$33/1000,0)</f>
        <v>1533</v>
      </c>
      <c r="AB33" s="112"/>
      <c r="AC33" s="113">
        <f>ROUND((($B$19/50)^AC$10)*AC$9*$A$33/1000,0)</f>
        <v>954</v>
      </c>
      <c r="AD33" s="114"/>
      <c r="AE33" s="115">
        <f>ROUND((($B$19/50)^AE$10)*AE$9*$A$33/1000,0)</f>
        <v>1619</v>
      </c>
      <c r="AF33" s="112"/>
      <c r="AG33" s="113">
        <f>ROUND((($B$19/50)^AG$10)*AG$9*$A$33/1000,0)</f>
        <v>1009</v>
      </c>
      <c r="AH33" s="114"/>
      <c r="AI33" s="117">
        <f>ROUND((($B$19/50)^AI$10)*AI$9*$A$33/1000,0)</f>
        <v>1713</v>
      </c>
      <c r="AJ33" s="112"/>
      <c r="AK33" s="113">
        <f>ROUND((($B$19/50)^AK$10)*AK$9*$A$33/1000,0)</f>
        <v>1064</v>
      </c>
      <c r="AL33" s="114"/>
      <c r="AM33" s="115">
        <f>ROUND((($B$19/50)^AM$10)*AM$9*$A$33/1000,0)</f>
        <v>1799</v>
      </c>
      <c r="AN33" s="116"/>
      <c r="AO33" s="113">
        <f>ROUND((($B$19/50)^AO$10)*AO$9*$A$33/1000,0)</f>
        <v>1126</v>
      </c>
      <c r="AP33" s="114"/>
      <c r="AQ33" s="143">
        <f>ROUND((($B$19/50)^AQ$10)*AQ$9*$A$33/1000,0)</f>
        <v>1892</v>
      </c>
      <c r="AR33" s="116"/>
      <c r="AS33" s="113">
        <f>ROUND((($B$19/50)^AS$10)*AS$9*$A$33/1000,0)</f>
        <v>1181</v>
      </c>
      <c r="AT33" s="114"/>
      <c r="AU33" s="117">
        <f>ROUND((($B$19/50)^AU$10)*AU$9*$A$33/1000,0)</f>
        <v>1978</v>
      </c>
      <c r="AV33" s="112"/>
      <c r="AW33" s="113">
        <f>ROUND((($B$19/50)^AW$10)*AW$9*$A$33/1000,0)</f>
        <v>1236</v>
      </c>
      <c r="AX33" s="114"/>
      <c r="AY33" s="115">
        <f>ROUND((($B$19/50)^AY$10)*AY$9*$A$33/1000,0)</f>
        <v>2072</v>
      </c>
      <c r="AZ33" s="116"/>
      <c r="BA33" s="113">
        <f>ROUND((($B$19/50)^BA$10)*BA$9*$A$33/1000,0)</f>
        <v>1298</v>
      </c>
      <c r="BB33" s="114"/>
      <c r="BC33" s="117">
        <f>ROUND((($B$19/50)^BC$10)*BC$9*$A$33/1000,0)</f>
        <v>2158</v>
      </c>
      <c r="BD33" s="112"/>
      <c r="BE33" s="113">
        <f>ROUND((($B$19/50)^BE$10)*BE$9*$A$33/1000,0)</f>
        <v>1361</v>
      </c>
      <c r="BF33" s="114"/>
      <c r="BG33" s="115">
        <f>ROUND((($B$19/50)^BG$10)*BG$9*$A$33/1000,0)</f>
        <v>2252</v>
      </c>
      <c r="BH33" s="116"/>
      <c r="BI33" s="113">
        <f>ROUND((($B$19/50)^BI$10)*BI$9*$A$33/1000,0)</f>
        <v>1423</v>
      </c>
      <c r="BJ33" s="114"/>
      <c r="BK33" s="115">
        <f>ROUND((($B$19/50)^BK$10)*BK$9*$A$33/1000,0)</f>
        <v>2338</v>
      </c>
    </row>
    <row r="34" spans="1:63" x14ac:dyDescent="0.25">
      <c r="A34" s="176">
        <v>480</v>
      </c>
      <c r="B34" s="197"/>
      <c r="C34" s="201"/>
      <c r="D34" s="118">
        <f>ROUND((($B$19/50)^D$10)*D$9*$A$34/1000,0)</f>
        <v>864</v>
      </c>
      <c r="E34" s="114"/>
      <c r="F34" s="113">
        <f>ROUND((($B$19/50)^F$10)*F$9*$A$34/1000,0)</f>
        <v>1428</v>
      </c>
      <c r="G34" s="119"/>
      <c r="H34" s="120">
        <f>ROUND((($B$19/50)^H$10)*H$9*$A$34/1000,0)</f>
        <v>936</v>
      </c>
      <c r="I34" s="114"/>
      <c r="J34" s="113">
        <f>ROUND((($B$19/50)^J$10)*J$9*$A$34/1000,0)</f>
        <v>1548</v>
      </c>
      <c r="K34" s="121"/>
      <c r="L34" s="118">
        <f>ROUND((($B$19/50)^L$10)*L$9*$A$34/1000,0)</f>
        <v>1008</v>
      </c>
      <c r="M34" s="114"/>
      <c r="N34" s="113">
        <f>ROUND((($B$19/50)^N$10)*N$9*$A$34/1000,0)</f>
        <v>1680</v>
      </c>
      <c r="O34" s="119"/>
      <c r="P34" s="120">
        <f>ROUND((($B$19/50)^P$10)*P$9*$A$34/1000,0)</f>
        <v>1081</v>
      </c>
      <c r="Q34" s="114"/>
      <c r="R34" s="113">
        <f>ROUND((($B$19/50)^R$10)*R$9*$A$34/1000,0)</f>
        <v>1800</v>
      </c>
      <c r="S34" s="121"/>
      <c r="T34" s="118">
        <f>ROUND((($B$19/50)^T$10)*T$9*$A$34/1000,0)</f>
        <v>1154</v>
      </c>
      <c r="U34" s="114"/>
      <c r="V34" s="113">
        <f>ROUND((($B$19/50)^V$10)*V$9*$A$34/1000,0)</f>
        <v>1920</v>
      </c>
      <c r="W34" s="119"/>
      <c r="X34" s="120">
        <f>ROUND((($B$19/50)^X$10)*X$9*$A$34/1000,0)</f>
        <v>1224</v>
      </c>
      <c r="Y34" s="114"/>
      <c r="Z34" s="113">
        <f>ROUND((($B$19/50)^Z$10)*Z$9*$A$34/1000,0)</f>
        <v>2040</v>
      </c>
      <c r="AA34" s="121"/>
      <c r="AB34" s="118">
        <f>ROUND((($B$19/50)^AB$10)*AB$9*$A$34/1000,0)</f>
        <v>1308</v>
      </c>
      <c r="AC34" s="114"/>
      <c r="AD34" s="113">
        <f>ROUND((($B$19/50)^AD$10)*AD$9*$A$34/1000,0)</f>
        <v>2160</v>
      </c>
      <c r="AE34" s="119"/>
      <c r="AF34" s="118">
        <f>ROUND((($B$19/50)^AF$10)*AF$9*$A$34/1000,0)</f>
        <v>1380</v>
      </c>
      <c r="AG34" s="114"/>
      <c r="AH34" s="113">
        <f>ROUND((($B$19/50)^AH$10)*AH$9*$A$34/1000,0)</f>
        <v>2292</v>
      </c>
      <c r="AI34" s="121"/>
      <c r="AJ34" s="118">
        <f>ROUND((($B$19/50)^AJ$10)*AJ$9*$A$34/1000,0)</f>
        <v>1452</v>
      </c>
      <c r="AK34" s="114"/>
      <c r="AL34" s="113">
        <f>ROUND((($B$19/50)^AL$10)*AL$9*$A$34/1000,0)</f>
        <v>2520</v>
      </c>
      <c r="AM34" s="119"/>
      <c r="AN34" s="120">
        <f>ROUND((($B$19/50)^AN$10)*AN$9*$A$34/1000,0)</f>
        <v>1536</v>
      </c>
      <c r="AO34" s="114"/>
      <c r="AP34" s="113">
        <f>ROUND((($B$19/50)^AP$10)*AP$9*$A$34/1000,0)</f>
        <v>2544</v>
      </c>
      <c r="AQ34" s="122"/>
      <c r="AR34" s="120">
        <f>ROUND((($B$19/50)^AR$10)*AR$9*$A$34/1000,0)</f>
        <v>1608</v>
      </c>
      <c r="AS34" s="114"/>
      <c r="AT34" s="113">
        <f>ROUND((($B$19/50)^AT$10)*AT$9*$A$34/1000,0)</f>
        <v>2676</v>
      </c>
      <c r="AU34" s="121"/>
      <c r="AV34" s="118">
        <f>ROUND((($B$19/50)^AV$10)*AV$9*$A$34/1000,0)</f>
        <v>1692</v>
      </c>
      <c r="AW34" s="114"/>
      <c r="AX34" s="113">
        <f>ROUND((($B$19/50)^AX$10)*AX$9*$A$34/1000,0)</f>
        <v>2796</v>
      </c>
      <c r="AY34" s="119"/>
      <c r="AZ34" s="120">
        <f>ROUND((($B$19/50)^AZ$10)*AZ$9*$A$34/1000,0)</f>
        <v>1776</v>
      </c>
      <c r="BA34" s="114"/>
      <c r="BB34" s="113">
        <f>ROUND((($B$19/50)^BB$10)*BB$9*$A$34/1000,0)</f>
        <v>2928</v>
      </c>
      <c r="BC34" s="121"/>
      <c r="BD34" s="118">
        <f>ROUND((($B$19/50)^BD$10)*BD$9*$A$34/1000,0)</f>
        <v>1860</v>
      </c>
      <c r="BE34" s="114"/>
      <c r="BF34" s="113">
        <f>ROUND((($B$19/50)^BF$10)*BF$9*$A$34/1000,0)</f>
        <v>3060</v>
      </c>
      <c r="BG34" s="119"/>
      <c r="BH34" s="120">
        <f>ROUND((($B$19/50)^BH$10)*BH$9*$A$34/1000,0)</f>
        <v>1932</v>
      </c>
      <c r="BI34" s="114"/>
      <c r="BJ34" s="113">
        <f>ROUND((($B$19/50)^BJ$10)*BJ$9*$A$34/1000,0)</f>
        <v>3204</v>
      </c>
      <c r="BK34" s="119"/>
    </row>
    <row r="35" spans="1:63" x14ac:dyDescent="0.25">
      <c r="A35" s="176">
        <v>520</v>
      </c>
      <c r="B35" s="197"/>
      <c r="C35" s="201"/>
      <c r="D35" s="118">
        <f t="shared" ref="D35:AI35" si="2">ROUND((($B$19/50)^D$10)*D$9*$A$35/1000,0)</f>
        <v>936</v>
      </c>
      <c r="E35" s="113">
        <f t="shared" si="2"/>
        <v>719</v>
      </c>
      <c r="F35" s="113">
        <f t="shared" si="2"/>
        <v>1547</v>
      </c>
      <c r="G35" s="115">
        <f t="shared" si="2"/>
        <v>1220</v>
      </c>
      <c r="H35" s="120">
        <f t="shared" si="2"/>
        <v>1014</v>
      </c>
      <c r="I35" s="113">
        <f t="shared" si="2"/>
        <v>777</v>
      </c>
      <c r="J35" s="113">
        <f t="shared" si="2"/>
        <v>1677</v>
      </c>
      <c r="K35" s="117">
        <f t="shared" si="2"/>
        <v>1326</v>
      </c>
      <c r="L35" s="118">
        <f t="shared" si="2"/>
        <v>1092</v>
      </c>
      <c r="M35" s="113">
        <f t="shared" si="2"/>
        <v>836</v>
      </c>
      <c r="N35" s="113">
        <f t="shared" si="2"/>
        <v>1820</v>
      </c>
      <c r="O35" s="115">
        <f t="shared" si="2"/>
        <v>1423</v>
      </c>
      <c r="P35" s="120">
        <f t="shared" si="2"/>
        <v>1172</v>
      </c>
      <c r="Q35" s="113">
        <f t="shared" si="2"/>
        <v>893</v>
      </c>
      <c r="R35" s="113">
        <f t="shared" si="2"/>
        <v>1950</v>
      </c>
      <c r="S35" s="117">
        <f t="shared" si="2"/>
        <v>1529</v>
      </c>
      <c r="T35" s="118">
        <f t="shared" si="2"/>
        <v>1251</v>
      </c>
      <c r="U35" s="113">
        <f t="shared" si="2"/>
        <v>955</v>
      </c>
      <c r="V35" s="113">
        <f t="shared" si="2"/>
        <v>2080</v>
      </c>
      <c r="W35" s="115">
        <f t="shared" si="2"/>
        <v>1627</v>
      </c>
      <c r="X35" s="120">
        <f t="shared" si="2"/>
        <v>1326</v>
      </c>
      <c r="Y35" s="113">
        <f t="shared" si="2"/>
        <v>1017</v>
      </c>
      <c r="Z35" s="113">
        <f t="shared" si="2"/>
        <v>2210</v>
      </c>
      <c r="AA35" s="117">
        <f t="shared" si="2"/>
        <v>1733</v>
      </c>
      <c r="AB35" s="118">
        <f t="shared" si="2"/>
        <v>1417</v>
      </c>
      <c r="AC35" s="113">
        <f t="shared" si="2"/>
        <v>1078</v>
      </c>
      <c r="AD35" s="113">
        <f t="shared" si="2"/>
        <v>2340</v>
      </c>
      <c r="AE35" s="115">
        <f t="shared" si="2"/>
        <v>1830</v>
      </c>
      <c r="AF35" s="118">
        <f t="shared" si="2"/>
        <v>1495</v>
      </c>
      <c r="AG35" s="113">
        <f t="shared" si="2"/>
        <v>1140</v>
      </c>
      <c r="AH35" s="113">
        <f t="shared" si="2"/>
        <v>2483</v>
      </c>
      <c r="AI35" s="117">
        <f t="shared" si="2"/>
        <v>1936</v>
      </c>
      <c r="AJ35" s="118">
        <f t="shared" ref="AJ35:BK35" si="3">ROUND((($B$19/50)^AJ$10)*AJ$9*$A$35/1000,0)</f>
        <v>1573</v>
      </c>
      <c r="AK35" s="113">
        <f t="shared" si="3"/>
        <v>1202</v>
      </c>
      <c r="AL35" s="113">
        <f t="shared" si="3"/>
        <v>2730</v>
      </c>
      <c r="AM35" s="115">
        <f t="shared" si="3"/>
        <v>2033</v>
      </c>
      <c r="AN35" s="120">
        <f t="shared" si="3"/>
        <v>1664</v>
      </c>
      <c r="AO35" s="113">
        <f t="shared" si="3"/>
        <v>1273</v>
      </c>
      <c r="AP35" s="113">
        <f t="shared" si="3"/>
        <v>2756</v>
      </c>
      <c r="AQ35" s="143">
        <f t="shared" si="3"/>
        <v>2139</v>
      </c>
      <c r="AR35" s="120">
        <f t="shared" si="3"/>
        <v>1742</v>
      </c>
      <c r="AS35" s="113">
        <f t="shared" si="3"/>
        <v>1335</v>
      </c>
      <c r="AT35" s="113">
        <f t="shared" si="3"/>
        <v>2899</v>
      </c>
      <c r="AU35" s="117">
        <f t="shared" si="3"/>
        <v>2237</v>
      </c>
      <c r="AV35" s="118">
        <f t="shared" si="3"/>
        <v>1833</v>
      </c>
      <c r="AW35" s="113">
        <f t="shared" si="3"/>
        <v>1397</v>
      </c>
      <c r="AX35" s="113">
        <f t="shared" si="3"/>
        <v>3029</v>
      </c>
      <c r="AY35" s="115">
        <f t="shared" si="3"/>
        <v>2343</v>
      </c>
      <c r="AZ35" s="120">
        <f t="shared" si="3"/>
        <v>1924</v>
      </c>
      <c r="BA35" s="113">
        <f t="shared" si="3"/>
        <v>1467</v>
      </c>
      <c r="BB35" s="113">
        <f t="shared" si="3"/>
        <v>3172</v>
      </c>
      <c r="BC35" s="117">
        <f t="shared" si="3"/>
        <v>2440</v>
      </c>
      <c r="BD35" s="118">
        <f t="shared" si="3"/>
        <v>2015</v>
      </c>
      <c r="BE35" s="113">
        <f t="shared" si="3"/>
        <v>1538</v>
      </c>
      <c r="BF35" s="113">
        <f t="shared" si="3"/>
        <v>3315</v>
      </c>
      <c r="BG35" s="115">
        <f t="shared" si="3"/>
        <v>2546</v>
      </c>
      <c r="BH35" s="120">
        <f t="shared" si="3"/>
        <v>2093</v>
      </c>
      <c r="BI35" s="113">
        <f t="shared" si="3"/>
        <v>1609</v>
      </c>
      <c r="BJ35" s="113">
        <f t="shared" si="3"/>
        <v>3471</v>
      </c>
      <c r="BK35" s="115">
        <f t="shared" si="3"/>
        <v>2643</v>
      </c>
    </row>
    <row r="36" spans="1:63" x14ac:dyDescent="0.25">
      <c r="A36" s="176">
        <v>560</v>
      </c>
      <c r="B36" s="197"/>
      <c r="C36" s="201"/>
      <c r="D36" s="118">
        <f>ROUND((($B$19/50)^D$10)*D$9*$A$36/1000,0)</f>
        <v>1008</v>
      </c>
      <c r="E36" s="114"/>
      <c r="F36" s="113">
        <f>ROUND((($B$19/50)^F$10)*F$9*$A$36/1000,0)</f>
        <v>1666</v>
      </c>
      <c r="G36" s="119"/>
      <c r="H36" s="120">
        <f>ROUND((($B$19/50)^H$10)*H$9*$A$36/1000,0)</f>
        <v>1092</v>
      </c>
      <c r="I36" s="114"/>
      <c r="J36" s="113">
        <f>ROUND((($B$19/50)^J$10)*J$9*$A$36/1000,0)</f>
        <v>1806</v>
      </c>
      <c r="K36" s="121"/>
      <c r="L36" s="118">
        <f>ROUND((($B$19/50)^L$10)*L$9*$A$36/1000,0)</f>
        <v>1176</v>
      </c>
      <c r="M36" s="114"/>
      <c r="N36" s="113">
        <f>ROUND((($B$19/50)^N$10)*N$9*$A$36/1000,0)</f>
        <v>1960</v>
      </c>
      <c r="O36" s="119"/>
      <c r="P36" s="120">
        <f>ROUND((($B$19/50)^P$10)*P$9*$A$36/1000,0)</f>
        <v>1262</v>
      </c>
      <c r="Q36" s="114"/>
      <c r="R36" s="113">
        <f>ROUND((($B$19/50)^R$10)*R$9*$A$36/1000,0)</f>
        <v>2100</v>
      </c>
      <c r="S36" s="121"/>
      <c r="T36" s="118">
        <f>ROUND((($B$19/50)^T$10)*T$9*$A$36/1000,0)</f>
        <v>1347</v>
      </c>
      <c r="U36" s="114"/>
      <c r="V36" s="113">
        <f>ROUND((($B$19/50)^V$10)*V$9*$A$36/1000,0)</f>
        <v>2240</v>
      </c>
      <c r="W36" s="119"/>
      <c r="X36" s="120">
        <f>ROUND((($B$19/50)^X$10)*X$9*$A$36/1000,0)</f>
        <v>1428</v>
      </c>
      <c r="Y36" s="114"/>
      <c r="Z36" s="113">
        <f>ROUND((($B$19/50)^Z$10)*Z$9*$A$36/1000,0)</f>
        <v>2380</v>
      </c>
      <c r="AA36" s="121"/>
      <c r="AB36" s="118">
        <f>ROUND((($B$19/50)^AB$10)*AB$9*$A$36/1000,0)</f>
        <v>1526</v>
      </c>
      <c r="AC36" s="114"/>
      <c r="AD36" s="113">
        <f>ROUND((($B$19/50)^AD$10)*AD$9*$A$36/1000,0)</f>
        <v>2520</v>
      </c>
      <c r="AE36" s="119"/>
      <c r="AF36" s="118">
        <f>ROUND((($B$19/50)^AF$10)*AF$9*$A$36/1000,0)</f>
        <v>1610</v>
      </c>
      <c r="AG36" s="114"/>
      <c r="AH36" s="113">
        <f>ROUND((($B$19/50)^AH$10)*AH$9*$A$36/1000,0)</f>
        <v>2674</v>
      </c>
      <c r="AI36" s="121"/>
      <c r="AJ36" s="118">
        <f>ROUND((($B$19/50)^AJ$10)*AJ$9*$A$36/1000,0)</f>
        <v>1694</v>
      </c>
      <c r="AK36" s="114"/>
      <c r="AL36" s="113">
        <f>ROUND((($B$19/50)^AL$10)*AL$9*$A$36/1000,0)</f>
        <v>2940</v>
      </c>
      <c r="AM36" s="119"/>
      <c r="AN36" s="120">
        <f>ROUND((($B$19/50)^AN$10)*AN$9*$A$36/1000,0)</f>
        <v>1792</v>
      </c>
      <c r="AO36" s="114"/>
      <c r="AP36" s="113">
        <f>ROUND((($B$19/50)^AP$10)*AP$9*$A$36/1000,0)</f>
        <v>2968</v>
      </c>
      <c r="AQ36" s="122"/>
      <c r="AR36" s="120">
        <f>ROUND((($B$19/50)^AR$10)*AR$9*$A$36/1000,0)</f>
        <v>1876</v>
      </c>
      <c r="AS36" s="114"/>
      <c r="AT36" s="113">
        <f>ROUND((($B$19/50)^AT$10)*AT$9*$A$36/1000,0)</f>
        <v>3122</v>
      </c>
      <c r="AU36" s="121"/>
      <c r="AV36" s="118">
        <f>ROUND((($B$19/50)^AV$10)*AV$9*$A$36/1000,0)</f>
        <v>1974</v>
      </c>
      <c r="AW36" s="114"/>
      <c r="AX36" s="113">
        <f>ROUND((($B$19/50)^AX$10)*AX$9*$A$36/1000,0)</f>
        <v>3262</v>
      </c>
      <c r="AY36" s="119"/>
      <c r="AZ36" s="120">
        <f>ROUND((($B$19/50)^AZ$10)*AZ$9*$A$36/1000,0)</f>
        <v>2072</v>
      </c>
      <c r="BA36" s="114"/>
      <c r="BB36" s="113">
        <f>ROUND((($B$19/50)^BB$10)*BB$9*$A$36/1000,0)</f>
        <v>3416</v>
      </c>
      <c r="BC36" s="121"/>
      <c r="BD36" s="118">
        <f>ROUND((($B$19/50)^BD$10)*BD$9*$A$36/1000,0)</f>
        <v>2170</v>
      </c>
      <c r="BE36" s="114"/>
      <c r="BF36" s="113">
        <f>ROUND((($B$19/50)^BF$10)*BF$9*$A$36/1000,0)</f>
        <v>3570</v>
      </c>
      <c r="BG36" s="119"/>
      <c r="BH36" s="120">
        <f>ROUND((($B$19/50)^BH$10)*BH$9*$A$36/1000,0)</f>
        <v>2254</v>
      </c>
      <c r="BI36" s="114"/>
      <c r="BJ36" s="113">
        <f>ROUND((($B$19/50)^BJ$10)*BJ$9*$A$36/1000,0)</f>
        <v>3738</v>
      </c>
      <c r="BK36" s="119"/>
    </row>
    <row r="37" spans="1:63" x14ac:dyDescent="0.25">
      <c r="A37" s="176">
        <v>580</v>
      </c>
      <c r="B37" s="197"/>
      <c r="C37" s="201"/>
      <c r="D37" s="112"/>
      <c r="E37" s="113">
        <f>ROUND((($B$19/50)^E$10)*E$9*$A$37/1000,0)</f>
        <v>802</v>
      </c>
      <c r="F37" s="114"/>
      <c r="G37" s="115">
        <f>ROUND((($B$19/50)^G$10)*G$9*$A$37/1000,0)</f>
        <v>1361</v>
      </c>
      <c r="H37" s="116"/>
      <c r="I37" s="113">
        <f>ROUND((($B$19/50)^I$10)*I$9*$A$37/1000,0)</f>
        <v>867</v>
      </c>
      <c r="J37" s="114"/>
      <c r="K37" s="117">
        <f>ROUND((($B$19/50)^K$10)*K$9*$A$37/1000,0)</f>
        <v>1479</v>
      </c>
      <c r="L37" s="112"/>
      <c r="M37" s="113">
        <f>ROUND((($B$19/50)^M$10)*M$9*$A$37/1000,0)</f>
        <v>933</v>
      </c>
      <c r="N37" s="114"/>
      <c r="O37" s="115">
        <f>ROUND((($B$19/50)^O$10)*O$9*$A$37/1000,0)</f>
        <v>1587</v>
      </c>
      <c r="P37" s="116"/>
      <c r="Q37" s="113">
        <f>ROUND((($B$19/50)^Q$10)*Q$9*$A$37/1000,0)</f>
        <v>996</v>
      </c>
      <c r="R37" s="114"/>
      <c r="S37" s="117">
        <f>ROUND((($B$19/50)^S$10)*S$9*$A$37/1000,0)</f>
        <v>1706</v>
      </c>
      <c r="T37" s="112"/>
      <c r="U37" s="113">
        <f>ROUND((($B$19/50)^U$10)*U$9*$A$37/1000,0)</f>
        <v>1065</v>
      </c>
      <c r="V37" s="114"/>
      <c r="W37" s="115">
        <f>ROUND((($B$19/50)^W$10)*W$9*$A$37/1000,0)</f>
        <v>1814</v>
      </c>
      <c r="X37" s="116"/>
      <c r="Y37" s="113">
        <f>ROUND((($B$19/50)^Y$10)*Y$9*$A$37/1000,0)</f>
        <v>1134</v>
      </c>
      <c r="Z37" s="114"/>
      <c r="AA37" s="117">
        <f>ROUND((($B$19/50)^AA$10)*AA$9*$A$37/1000,0)</f>
        <v>1933</v>
      </c>
      <c r="AB37" s="112"/>
      <c r="AC37" s="113">
        <f>ROUND((($B$19/50)^AC$10)*AC$9*$A$37/1000,0)</f>
        <v>1203</v>
      </c>
      <c r="AD37" s="114"/>
      <c r="AE37" s="115">
        <f>ROUND((($B$19/50)^AE$10)*AE$9*$A$37/1000,0)</f>
        <v>2041</v>
      </c>
      <c r="AF37" s="112"/>
      <c r="AG37" s="113">
        <f>ROUND((($B$19/50)^AG$10)*AG$9*$A$37/1000,0)</f>
        <v>1272</v>
      </c>
      <c r="AH37" s="114"/>
      <c r="AI37" s="117">
        <f>ROUND((($B$19/50)^AI$10)*AI$9*$A$37/1000,0)</f>
        <v>2159</v>
      </c>
      <c r="AJ37" s="112"/>
      <c r="AK37" s="113">
        <f>ROUND((($B$19/50)^AK$10)*AK$9*$A$37/1000,0)</f>
        <v>1341</v>
      </c>
      <c r="AL37" s="114"/>
      <c r="AM37" s="115">
        <f>ROUND((($B$19/50)^AM$10)*AM$9*$A$37/1000,0)</f>
        <v>2268</v>
      </c>
      <c r="AN37" s="116"/>
      <c r="AO37" s="113">
        <f>ROUND((($B$19/50)^AO$10)*AO$9*$A$37/1000,0)</f>
        <v>1420</v>
      </c>
      <c r="AP37" s="114"/>
      <c r="AQ37" s="143">
        <f>ROUND((($B$19/50)^AQ$10)*AQ$9*$A$37/1000,0)</f>
        <v>2386</v>
      </c>
      <c r="AR37" s="116"/>
      <c r="AS37" s="113">
        <f>ROUND((($B$19/50)^AS$10)*AS$9*$A$37/1000,0)</f>
        <v>1489</v>
      </c>
      <c r="AT37" s="114"/>
      <c r="AU37" s="117">
        <f>ROUND((($B$19/50)^AU$10)*AU$9*$A$37/1000,0)</f>
        <v>2495</v>
      </c>
      <c r="AV37" s="112"/>
      <c r="AW37" s="113">
        <f>ROUND((($B$19/50)^AW$10)*AW$9*$A$37/1000,0)</f>
        <v>1558</v>
      </c>
      <c r="AX37" s="114"/>
      <c r="AY37" s="115">
        <f>ROUND((($B$19/50)^AY$10)*AY$9*$A$37/1000,0)</f>
        <v>2613</v>
      </c>
      <c r="AZ37" s="116"/>
      <c r="BA37" s="113">
        <f>ROUND((($B$19/50)^BA$10)*BA$9*$A$37/1000,0)</f>
        <v>1637</v>
      </c>
      <c r="BB37" s="114"/>
      <c r="BC37" s="117">
        <f>ROUND((($B$19/50)^BC$10)*BC$9*$A$37/1000,0)</f>
        <v>2721</v>
      </c>
      <c r="BD37" s="112"/>
      <c r="BE37" s="113">
        <f>ROUND((($B$19/50)^BE$10)*BE$9*$A$37/1000,0)</f>
        <v>1716</v>
      </c>
      <c r="BF37" s="114"/>
      <c r="BG37" s="115">
        <f>ROUND((($B$19/50)^BG$10)*BG$9*$A$37/1000,0)</f>
        <v>2840</v>
      </c>
      <c r="BH37" s="116"/>
      <c r="BI37" s="113">
        <f>ROUND((($B$19/50)^BI$10)*BI$9*$A$37/1000,0)</f>
        <v>1795</v>
      </c>
      <c r="BJ37" s="114"/>
      <c r="BK37" s="115">
        <f>ROUND((($B$19/50)^BK$10)*BK$9*$A$37/1000,0)</f>
        <v>2948</v>
      </c>
    </row>
    <row r="38" spans="1:63" x14ac:dyDescent="0.25">
      <c r="A38" s="176">
        <v>600</v>
      </c>
      <c r="B38" s="197"/>
      <c r="C38" s="201"/>
      <c r="D38" s="118">
        <f>ROUND((($B$19/50)^D$10)*D$9*$A$38/1000,0)</f>
        <v>1080</v>
      </c>
      <c r="E38" s="114"/>
      <c r="F38" s="113">
        <f>ROUND((($B$19/50)^F$10)*F$9*$A$38/1000,0)</f>
        <v>1785</v>
      </c>
      <c r="G38" s="119"/>
      <c r="H38" s="120">
        <f>ROUND((($B$19/50)^H$10)*H$9*$A$38/1000,0)</f>
        <v>1170</v>
      </c>
      <c r="I38" s="114"/>
      <c r="J38" s="113">
        <f>ROUND((($B$19/50)^J$10)*J$9*$A$38/1000,0)</f>
        <v>1935</v>
      </c>
      <c r="K38" s="121"/>
      <c r="L38" s="118">
        <f>ROUND((($B$19/50)^L$10)*L$9*$A$38/1000,0)</f>
        <v>1260</v>
      </c>
      <c r="M38" s="114"/>
      <c r="N38" s="113">
        <f>ROUND((($B$19/50)^N$10)*N$9*$A$38/1000,0)</f>
        <v>2100</v>
      </c>
      <c r="O38" s="119"/>
      <c r="P38" s="120">
        <f>ROUND((($B$19/50)^P$10)*P$9*$A$38/1000,0)</f>
        <v>1352</v>
      </c>
      <c r="Q38" s="114"/>
      <c r="R38" s="113">
        <f>ROUND((($B$19/50)^R$10)*R$9*$A$38/1000,0)</f>
        <v>2250</v>
      </c>
      <c r="S38" s="121"/>
      <c r="T38" s="118">
        <f>ROUND((($B$19/50)^T$10)*T$9*$A$38/1000,0)</f>
        <v>1443</v>
      </c>
      <c r="U38" s="114"/>
      <c r="V38" s="113">
        <f>ROUND((($B$19/50)^V$10)*V$9*$A$38/1000,0)</f>
        <v>2400</v>
      </c>
      <c r="W38" s="119"/>
      <c r="X38" s="120">
        <f>ROUND((($B$19/50)^X$10)*X$9*$A$38/1000,0)</f>
        <v>1530</v>
      </c>
      <c r="Y38" s="114"/>
      <c r="Z38" s="113">
        <f>ROUND((($B$19/50)^Z$10)*Z$9*$A$38/1000,0)</f>
        <v>2550</v>
      </c>
      <c r="AA38" s="121"/>
      <c r="AB38" s="118">
        <f>ROUND((($B$19/50)^AB$10)*AB$9*$A$38/1000,0)</f>
        <v>1635</v>
      </c>
      <c r="AC38" s="114"/>
      <c r="AD38" s="113">
        <f>ROUND((($B$19/50)^AD$10)*AD$9*$A$38/1000,0)</f>
        <v>2700</v>
      </c>
      <c r="AE38" s="119"/>
      <c r="AF38" s="118">
        <f>ROUND((($B$19/50)^AF$10)*AF$9*$A$38/1000,0)</f>
        <v>1725</v>
      </c>
      <c r="AG38" s="114"/>
      <c r="AH38" s="113">
        <f>ROUND((($B$19/50)^AH$10)*AH$9*$A$38/1000,0)</f>
        <v>2865</v>
      </c>
      <c r="AI38" s="121"/>
      <c r="AJ38" s="118">
        <f>ROUND((($B$19/50)^AJ$10)*AJ$9*$A$38/1000,0)</f>
        <v>1815</v>
      </c>
      <c r="AK38" s="114"/>
      <c r="AL38" s="113">
        <f>ROUND((($B$19/50)^AL$10)*AL$9*$A$38/1000,0)</f>
        <v>3150</v>
      </c>
      <c r="AM38" s="119"/>
      <c r="AN38" s="120">
        <f>ROUND((($B$19/50)^AN$10)*AN$9*$A$38/1000,0)</f>
        <v>1920</v>
      </c>
      <c r="AO38" s="114"/>
      <c r="AP38" s="113">
        <f>ROUND((($B$19/50)^AP$10)*AP$9*$A$38/1000,0)</f>
        <v>3180</v>
      </c>
      <c r="AQ38" s="122"/>
      <c r="AR38" s="120">
        <f>ROUND((($B$19/50)^AR$10)*AR$9*$A$38/1000,0)</f>
        <v>2010</v>
      </c>
      <c r="AS38" s="114"/>
      <c r="AT38" s="113">
        <f>ROUND((($B$19/50)^AT$10)*AT$9*$A$38/1000,0)</f>
        <v>3345</v>
      </c>
      <c r="AU38" s="121"/>
      <c r="AV38" s="118">
        <f>ROUND((($B$19/50)^AV$10)*AV$9*$A$38/1000,0)</f>
        <v>2115</v>
      </c>
      <c r="AW38" s="114"/>
      <c r="AX38" s="113">
        <f>ROUND((($B$19/50)^AX$10)*AX$9*$A$38/1000,0)</f>
        <v>3495</v>
      </c>
      <c r="AY38" s="119"/>
      <c r="AZ38" s="120">
        <f>ROUND((($B$19/50)^AZ$10)*AZ$9*$A$38/1000,0)</f>
        <v>2220</v>
      </c>
      <c r="BA38" s="114"/>
      <c r="BB38" s="113">
        <f>ROUND((($B$19/50)^BB$10)*BB$9*$A$38/1000,0)</f>
        <v>3660</v>
      </c>
      <c r="BC38" s="121"/>
      <c r="BD38" s="118">
        <f>ROUND((($B$19/50)^BD$10)*BD$9*$A$38/1000,0)</f>
        <v>2325</v>
      </c>
      <c r="BE38" s="114"/>
      <c r="BF38" s="113">
        <f>ROUND((($B$19/50)^BF$10)*BF$9*$A$38/1000,0)</f>
        <v>3825</v>
      </c>
      <c r="BG38" s="119"/>
      <c r="BH38" s="120">
        <f>ROUND((($B$19/50)^BH$10)*BH$9*$A$38/1000,0)</f>
        <v>2415</v>
      </c>
      <c r="BI38" s="114"/>
      <c r="BJ38" s="113">
        <f>ROUND((($B$19/50)^BJ$10)*BJ$9*$A$38/1000,0)</f>
        <v>4005</v>
      </c>
      <c r="BK38" s="119"/>
    </row>
    <row r="39" spans="1:63" x14ac:dyDescent="0.25">
      <c r="A39" s="176">
        <v>640</v>
      </c>
      <c r="B39" s="197"/>
      <c r="C39" s="201"/>
      <c r="D39" s="118">
        <f t="shared" ref="D39:AI39" si="4">ROUND((($B$19/50)^D$10)*D$9*$A$39/1000,0)</f>
        <v>1152</v>
      </c>
      <c r="E39" s="113">
        <f t="shared" si="4"/>
        <v>884</v>
      </c>
      <c r="F39" s="113">
        <f t="shared" si="4"/>
        <v>1904</v>
      </c>
      <c r="G39" s="115">
        <f t="shared" si="4"/>
        <v>1501</v>
      </c>
      <c r="H39" s="120">
        <f t="shared" si="4"/>
        <v>1248</v>
      </c>
      <c r="I39" s="113">
        <f t="shared" si="4"/>
        <v>956</v>
      </c>
      <c r="J39" s="113">
        <f t="shared" si="4"/>
        <v>2064</v>
      </c>
      <c r="K39" s="117">
        <f t="shared" si="4"/>
        <v>1632</v>
      </c>
      <c r="L39" s="118">
        <f t="shared" si="4"/>
        <v>1344</v>
      </c>
      <c r="M39" s="113">
        <f t="shared" si="4"/>
        <v>1029</v>
      </c>
      <c r="N39" s="113">
        <f t="shared" si="4"/>
        <v>2240</v>
      </c>
      <c r="O39" s="115">
        <f t="shared" si="4"/>
        <v>1752</v>
      </c>
      <c r="P39" s="120">
        <f t="shared" si="4"/>
        <v>1442</v>
      </c>
      <c r="Q39" s="113">
        <f t="shared" si="4"/>
        <v>1099</v>
      </c>
      <c r="R39" s="113">
        <f t="shared" si="4"/>
        <v>2400</v>
      </c>
      <c r="S39" s="117">
        <f t="shared" si="4"/>
        <v>1882</v>
      </c>
      <c r="T39" s="118">
        <f t="shared" si="4"/>
        <v>1539</v>
      </c>
      <c r="U39" s="113">
        <f t="shared" si="4"/>
        <v>1175</v>
      </c>
      <c r="V39" s="113">
        <f t="shared" si="4"/>
        <v>2560</v>
      </c>
      <c r="W39" s="115">
        <f t="shared" si="4"/>
        <v>2002</v>
      </c>
      <c r="X39" s="120">
        <f t="shared" si="4"/>
        <v>1632</v>
      </c>
      <c r="Y39" s="113">
        <f t="shared" si="4"/>
        <v>1251</v>
      </c>
      <c r="Z39" s="113">
        <f t="shared" si="4"/>
        <v>2720</v>
      </c>
      <c r="AA39" s="117">
        <f t="shared" si="4"/>
        <v>2132</v>
      </c>
      <c r="AB39" s="118">
        <f t="shared" si="4"/>
        <v>1744</v>
      </c>
      <c r="AC39" s="113">
        <f t="shared" si="4"/>
        <v>1327</v>
      </c>
      <c r="AD39" s="113">
        <f t="shared" si="4"/>
        <v>2880</v>
      </c>
      <c r="AE39" s="115">
        <f t="shared" si="4"/>
        <v>2252</v>
      </c>
      <c r="AF39" s="118">
        <f t="shared" si="4"/>
        <v>1840</v>
      </c>
      <c r="AG39" s="113">
        <f t="shared" si="4"/>
        <v>1404</v>
      </c>
      <c r="AH39" s="113">
        <f t="shared" si="4"/>
        <v>3056</v>
      </c>
      <c r="AI39" s="117">
        <f t="shared" si="4"/>
        <v>2383</v>
      </c>
      <c r="AJ39" s="118">
        <f t="shared" ref="AJ39:BK39" si="5">ROUND((($B$19/50)^AJ$10)*AJ$9*$A$39/1000,0)</f>
        <v>1936</v>
      </c>
      <c r="AK39" s="113">
        <f t="shared" si="5"/>
        <v>1480</v>
      </c>
      <c r="AL39" s="113">
        <f t="shared" si="5"/>
        <v>3360</v>
      </c>
      <c r="AM39" s="115">
        <f t="shared" si="5"/>
        <v>2502</v>
      </c>
      <c r="AN39" s="120">
        <f t="shared" si="5"/>
        <v>2048</v>
      </c>
      <c r="AO39" s="113">
        <f t="shared" si="5"/>
        <v>1567</v>
      </c>
      <c r="AP39" s="113">
        <f t="shared" si="5"/>
        <v>3392</v>
      </c>
      <c r="AQ39" s="143">
        <f t="shared" si="5"/>
        <v>2633</v>
      </c>
      <c r="AR39" s="120">
        <f t="shared" si="5"/>
        <v>2144</v>
      </c>
      <c r="AS39" s="113">
        <f t="shared" si="5"/>
        <v>1643</v>
      </c>
      <c r="AT39" s="113">
        <f t="shared" si="5"/>
        <v>3568</v>
      </c>
      <c r="AU39" s="117">
        <f t="shared" si="5"/>
        <v>2753</v>
      </c>
      <c r="AV39" s="118">
        <f t="shared" si="5"/>
        <v>2256</v>
      </c>
      <c r="AW39" s="113">
        <f t="shared" si="5"/>
        <v>1719</v>
      </c>
      <c r="AX39" s="113">
        <f t="shared" si="5"/>
        <v>3728</v>
      </c>
      <c r="AY39" s="115">
        <f t="shared" si="5"/>
        <v>2883</v>
      </c>
      <c r="AZ39" s="120">
        <f t="shared" si="5"/>
        <v>2368</v>
      </c>
      <c r="BA39" s="113">
        <f t="shared" si="5"/>
        <v>1806</v>
      </c>
      <c r="BB39" s="113">
        <f t="shared" si="5"/>
        <v>3904</v>
      </c>
      <c r="BC39" s="117">
        <f t="shared" si="5"/>
        <v>3003</v>
      </c>
      <c r="BD39" s="118">
        <f t="shared" si="5"/>
        <v>2480</v>
      </c>
      <c r="BE39" s="113">
        <f t="shared" si="5"/>
        <v>1893</v>
      </c>
      <c r="BF39" s="113">
        <f t="shared" si="5"/>
        <v>4080</v>
      </c>
      <c r="BG39" s="115">
        <f t="shared" si="5"/>
        <v>3133</v>
      </c>
      <c r="BH39" s="120">
        <f t="shared" si="5"/>
        <v>2576</v>
      </c>
      <c r="BI39" s="113">
        <f t="shared" si="5"/>
        <v>1980</v>
      </c>
      <c r="BJ39" s="113">
        <f t="shared" si="5"/>
        <v>4272</v>
      </c>
      <c r="BK39" s="115">
        <f t="shared" si="5"/>
        <v>3253</v>
      </c>
    </row>
    <row r="40" spans="1:63" x14ac:dyDescent="0.25">
      <c r="A40" s="176">
        <v>680</v>
      </c>
      <c r="B40" s="197"/>
      <c r="C40" s="201"/>
      <c r="D40" s="118">
        <f>ROUND((($B$19/50)^D$10)*D$9*$A$40/1000,0)</f>
        <v>1224</v>
      </c>
      <c r="E40" s="114"/>
      <c r="F40" s="113">
        <f>ROUND((($B$19/50)^F$10)*F$9*$A$40/1000,0)</f>
        <v>2023</v>
      </c>
      <c r="G40" s="119"/>
      <c r="H40" s="120">
        <f>ROUND((($B$19/50)^H$10)*H$9*$A$40/1000,0)</f>
        <v>1326</v>
      </c>
      <c r="I40" s="114"/>
      <c r="J40" s="113">
        <f>ROUND((($B$19/50)^J$10)*J$9*$A$40/1000,0)</f>
        <v>2193</v>
      </c>
      <c r="K40" s="121"/>
      <c r="L40" s="118">
        <f>ROUND((($B$19/50)^L$10)*L$9*$A$40/1000,0)</f>
        <v>1428</v>
      </c>
      <c r="M40" s="114"/>
      <c r="N40" s="113">
        <f>ROUND((($B$19/50)^N$10)*N$9*$A$40/1000,0)</f>
        <v>2380</v>
      </c>
      <c r="O40" s="119"/>
      <c r="P40" s="120">
        <f>ROUND((($B$19/50)^P$10)*P$9*$A$40/1000,0)</f>
        <v>1532</v>
      </c>
      <c r="Q40" s="114"/>
      <c r="R40" s="113">
        <f>ROUND((($B$19/50)^R$10)*R$9*$A$40/1000,0)</f>
        <v>2550</v>
      </c>
      <c r="S40" s="121"/>
      <c r="T40" s="118">
        <f>ROUND((($B$19/50)^T$10)*T$9*$A$40/1000,0)</f>
        <v>1635</v>
      </c>
      <c r="U40" s="114"/>
      <c r="V40" s="113">
        <f>ROUND((($B$19/50)^V$10)*V$9*$A$40/1000,0)</f>
        <v>2720</v>
      </c>
      <c r="W40" s="119"/>
      <c r="X40" s="120">
        <f>ROUND((($B$19/50)^X$10)*X$9*$A$40/1000,0)</f>
        <v>1734</v>
      </c>
      <c r="Y40" s="114"/>
      <c r="Z40" s="113">
        <f>ROUND((($B$19/50)^Z$10)*Z$9*$A$40/1000,0)</f>
        <v>2890</v>
      </c>
      <c r="AA40" s="121"/>
      <c r="AB40" s="118">
        <f>ROUND((($B$19/50)^AB$10)*AB$9*$A$40/1000,0)</f>
        <v>1853</v>
      </c>
      <c r="AC40" s="114"/>
      <c r="AD40" s="113">
        <f>ROUND((($B$19/50)^AD$10)*AD$9*$A$40/1000,0)</f>
        <v>3060</v>
      </c>
      <c r="AE40" s="119"/>
      <c r="AF40" s="118">
        <f>ROUND((($B$19/50)^AF$10)*AF$9*$A$40/1000,0)</f>
        <v>1955</v>
      </c>
      <c r="AG40" s="114"/>
      <c r="AH40" s="113">
        <f>ROUND((($B$19/50)^AH$10)*AH$9*$A$40/1000,0)</f>
        <v>3247</v>
      </c>
      <c r="AI40" s="121"/>
      <c r="AJ40" s="118">
        <f>ROUND((($B$19/50)^AJ$10)*AJ$9*$A$40/1000,0)</f>
        <v>2057</v>
      </c>
      <c r="AK40" s="114"/>
      <c r="AL40" s="113">
        <f>ROUND((($B$19/50)^AL$10)*AL$9*$A$40/1000,0)</f>
        <v>3570</v>
      </c>
      <c r="AM40" s="119"/>
      <c r="AN40" s="120">
        <f>ROUND((($B$19/50)^AN$10)*AN$9*$A$40/1000,0)</f>
        <v>2176</v>
      </c>
      <c r="AO40" s="114"/>
      <c r="AP40" s="113">
        <f>ROUND((($B$19/50)^AP$10)*AP$9*$A$40/1000,0)</f>
        <v>3604</v>
      </c>
      <c r="AQ40" s="122"/>
      <c r="AR40" s="120">
        <f>ROUND((($B$19/50)^AR$10)*AR$9*$A$40/1000,0)</f>
        <v>2278</v>
      </c>
      <c r="AS40" s="114"/>
      <c r="AT40" s="113">
        <f>ROUND((($B$19/50)^AT$10)*AT$9*$A$40/1000,0)</f>
        <v>3791</v>
      </c>
      <c r="AU40" s="121"/>
      <c r="AV40" s="118">
        <f>ROUND((($B$19/50)^AV$10)*AV$9*$A$40/1000,0)</f>
        <v>2397</v>
      </c>
      <c r="AW40" s="114"/>
      <c r="AX40" s="113">
        <f>ROUND((($B$19/50)^AX$10)*AX$9*$A$40/1000,0)</f>
        <v>3961</v>
      </c>
      <c r="AY40" s="119"/>
      <c r="AZ40" s="120">
        <f>ROUND((($B$19/50)^AZ$10)*AZ$9*$A$40/1000,0)</f>
        <v>2516</v>
      </c>
      <c r="BA40" s="114"/>
      <c r="BB40" s="113">
        <f>ROUND((($B$19/50)^BB$10)*BB$9*$A$40/1000,0)</f>
        <v>4148</v>
      </c>
      <c r="BC40" s="121"/>
      <c r="BD40" s="118">
        <f>ROUND((($B$19/50)^BD$10)*BD$9*$A$40/1000,0)</f>
        <v>2635</v>
      </c>
      <c r="BE40" s="114"/>
      <c r="BF40" s="113">
        <f>ROUND((($B$19/50)^BF$10)*BF$9*$A$40/1000,0)</f>
        <v>4335</v>
      </c>
      <c r="BG40" s="119"/>
      <c r="BH40" s="120">
        <f>ROUND((($B$19/50)^BH$10)*BH$9*$A$40/1000,0)</f>
        <v>2737</v>
      </c>
      <c r="BI40" s="114"/>
      <c r="BJ40" s="113">
        <f>ROUND((($B$19/50)^BJ$10)*BJ$9*$A$40/1000,0)</f>
        <v>4539</v>
      </c>
      <c r="BK40" s="119"/>
    </row>
    <row r="41" spans="1:63" x14ac:dyDescent="0.25">
      <c r="A41" s="176">
        <v>700</v>
      </c>
      <c r="B41" s="197"/>
      <c r="C41" s="201"/>
      <c r="D41" s="112"/>
      <c r="E41" s="113">
        <f>ROUND((($B$19/50)^E$10)*E$9*$A$41/1000,0)</f>
        <v>967</v>
      </c>
      <c r="F41" s="114"/>
      <c r="G41" s="115">
        <f>ROUND((($B$19/50)^G$10)*G$9*$A$41/1000,0)</f>
        <v>1642</v>
      </c>
      <c r="H41" s="116"/>
      <c r="I41" s="113">
        <f>ROUND((($B$19/50)^I$10)*I$9*$A$41/1000,0)</f>
        <v>1046</v>
      </c>
      <c r="J41" s="114"/>
      <c r="K41" s="117">
        <f>ROUND((($B$19/50)^K$10)*K$9*$A$41/1000,0)</f>
        <v>1785</v>
      </c>
      <c r="L41" s="112"/>
      <c r="M41" s="113">
        <f>ROUND((($B$19/50)^M$10)*M$9*$A$41/1000,0)</f>
        <v>1126</v>
      </c>
      <c r="N41" s="114"/>
      <c r="O41" s="115">
        <f>ROUND((($B$19/50)^O$10)*O$9*$A$41/1000,0)</f>
        <v>1916</v>
      </c>
      <c r="P41" s="116"/>
      <c r="Q41" s="113">
        <f>ROUND((($B$19/50)^Q$10)*Q$9*$A$41/1000,0)</f>
        <v>1202</v>
      </c>
      <c r="R41" s="114"/>
      <c r="S41" s="117">
        <f>ROUND((($B$19/50)^S$10)*S$9*$A$41/1000,0)</f>
        <v>2059</v>
      </c>
      <c r="T41" s="112"/>
      <c r="U41" s="113">
        <f>ROUND((($B$19/50)^U$10)*U$9*$A$41/1000,0)</f>
        <v>1285</v>
      </c>
      <c r="V41" s="114"/>
      <c r="W41" s="115">
        <f>ROUND((($B$19/50)^W$10)*W$9*$A$41/1000,0)</f>
        <v>2190</v>
      </c>
      <c r="X41" s="116"/>
      <c r="Y41" s="113">
        <f>ROUND((($B$19/50)^Y$10)*Y$9*$A$41/1000,0)</f>
        <v>1369</v>
      </c>
      <c r="Z41" s="114"/>
      <c r="AA41" s="117">
        <f>ROUND((($B$19/50)^AA$10)*AA$9*$A$41/1000,0)</f>
        <v>2332</v>
      </c>
      <c r="AB41" s="112"/>
      <c r="AC41" s="113">
        <f>ROUND((($B$19/50)^AC$10)*AC$9*$A$41/1000,0)</f>
        <v>1452</v>
      </c>
      <c r="AD41" s="114"/>
      <c r="AE41" s="115">
        <f>ROUND((($B$19/50)^AE$10)*AE$9*$A$41/1000,0)</f>
        <v>2463</v>
      </c>
      <c r="AF41" s="112"/>
      <c r="AG41" s="113">
        <f>ROUND((($B$19/50)^AG$10)*AG$9*$A$41/1000,0)</f>
        <v>1535</v>
      </c>
      <c r="AH41" s="114"/>
      <c r="AI41" s="117">
        <f>ROUND((($B$19/50)^AI$10)*AI$9*$A$41/1000,0)</f>
        <v>2606</v>
      </c>
      <c r="AJ41" s="112"/>
      <c r="AK41" s="113">
        <f>ROUND((($B$19/50)^AK$10)*AK$9*$A$41/1000,0)</f>
        <v>1618</v>
      </c>
      <c r="AL41" s="114"/>
      <c r="AM41" s="115">
        <f>ROUND((($B$19/50)^AM$10)*AM$9*$A$41/1000,0)</f>
        <v>2737</v>
      </c>
      <c r="AN41" s="116"/>
      <c r="AO41" s="113">
        <f>ROUND((($B$19/50)^AO$10)*AO$9*$A$41/1000,0)</f>
        <v>1714</v>
      </c>
      <c r="AP41" s="114"/>
      <c r="AQ41" s="143">
        <f>ROUND((($B$19/50)^AQ$10)*AQ$9*$A$41/1000,0)</f>
        <v>2880</v>
      </c>
      <c r="AR41" s="116"/>
      <c r="AS41" s="113">
        <f>ROUND((($B$19/50)^AS$10)*AS$9*$A$41/1000,0)</f>
        <v>1797</v>
      </c>
      <c r="AT41" s="114"/>
      <c r="AU41" s="117">
        <f>ROUND((($B$19/50)^AU$10)*AU$9*$A$41/1000,0)</f>
        <v>3011</v>
      </c>
      <c r="AV41" s="112"/>
      <c r="AW41" s="113">
        <f>ROUND((($B$19/50)^AW$10)*AW$9*$A$41/1000,0)</f>
        <v>1880</v>
      </c>
      <c r="AX41" s="114"/>
      <c r="AY41" s="115">
        <f>ROUND((($B$19/50)^AY$10)*AY$9*$A$41/1000,0)</f>
        <v>3154</v>
      </c>
      <c r="AZ41" s="116"/>
      <c r="BA41" s="113">
        <f>ROUND((($B$19/50)^BA$10)*BA$9*$A$41/1000,0)</f>
        <v>1975</v>
      </c>
      <c r="BB41" s="114"/>
      <c r="BC41" s="117">
        <f>ROUND((($B$19/50)^BC$10)*BC$9*$A$41/1000,0)</f>
        <v>3284</v>
      </c>
      <c r="BD41" s="112"/>
      <c r="BE41" s="113">
        <f>ROUND((($B$19/50)^BE$10)*BE$9*$A$41/1000,0)</f>
        <v>2071</v>
      </c>
      <c r="BF41" s="114"/>
      <c r="BG41" s="115">
        <f>ROUND((($B$19/50)^BG$10)*BG$9*$A$41/1000,0)</f>
        <v>3427</v>
      </c>
      <c r="BH41" s="116"/>
      <c r="BI41" s="113">
        <f>ROUND((($B$19/50)^BI$10)*BI$9*$A$41/1000,0)</f>
        <v>2166</v>
      </c>
      <c r="BJ41" s="114"/>
      <c r="BK41" s="115">
        <f>ROUND((($B$19/50)^BK$10)*BK$9*$A$41/1000,0)</f>
        <v>3558</v>
      </c>
    </row>
    <row r="42" spans="1:63" x14ac:dyDescent="0.25">
      <c r="A42" s="176">
        <v>720</v>
      </c>
      <c r="B42" s="197"/>
      <c r="C42" s="201"/>
      <c r="D42" s="118">
        <f>ROUND((($B$19/50)^D$10)*D$9*$A$42/1000,0)</f>
        <v>1296</v>
      </c>
      <c r="E42" s="114"/>
      <c r="F42" s="113">
        <f>ROUND((($B$19/50)^F$10)*F$9*$A$42/1000,0)</f>
        <v>2142</v>
      </c>
      <c r="G42" s="119"/>
      <c r="H42" s="120">
        <f>ROUND((($B$19/50)^H$10)*H$9*$A$42/1000,0)</f>
        <v>1404</v>
      </c>
      <c r="I42" s="114"/>
      <c r="J42" s="113">
        <f>ROUND((($B$19/50)^J$10)*J$9*$A$42/1000,0)</f>
        <v>2322</v>
      </c>
      <c r="K42" s="121"/>
      <c r="L42" s="118">
        <f>ROUND((($B$19/50)^L$10)*L$9*$A$42/1000,0)</f>
        <v>1512</v>
      </c>
      <c r="M42" s="114"/>
      <c r="N42" s="113">
        <f>ROUND((($B$19/50)^N$10)*N$9*$A$42/1000,0)</f>
        <v>2520</v>
      </c>
      <c r="O42" s="119"/>
      <c r="P42" s="120">
        <f>ROUND((($B$19/50)^P$10)*P$9*$A$42/1000,0)</f>
        <v>1622</v>
      </c>
      <c r="Q42" s="114"/>
      <c r="R42" s="113">
        <f>ROUND((($B$19/50)^R$10)*R$9*$A$42/1000,0)</f>
        <v>2700</v>
      </c>
      <c r="S42" s="121"/>
      <c r="T42" s="118">
        <f>ROUND((($B$19/50)^T$10)*T$9*$A$42/1000,0)</f>
        <v>1732</v>
      </c>
      <c r="U42" s="114"/>
      <c r="V42" s="113">
        <f>ROUND((($B$19/50)^V$10)*V$9*$A$42/1000,0)</f>
        <v>2880</v>
      </c>
      <c r="W42" s="119"/>
      <c r="X42" s="120">
        <f>ROUND((($B$19/50)^X$10)*X$9*$A$42/1000,0)</f>
        <v>1836</v>
      </c>
      <c r="Y42" s="114"/>
      <c r="Z42" s="113">
        <f>ROUND((($B$19/50)^Z$10)*Z$9*$A$42/1000,0)</f>
        <v>3060</v>
      </c>
      <c r="AA42" s="121"/>
      <c r="AB42" s="118">
        <f>ROUND((($B$19/50)^AB$10)*AB$9*$A$42/1000,0)</f>
        <v>1962</v>
      </c>
      <c r="AC42" s="114"/>
      <c r="AD42" s="113">
        <f>ROUND((($B$19/50)^AD$10)*AD$9*$A$42/1000,0)</f>
        <v>3240</v>
      </c>
      <c r="AE42" s="119"/>
      <c r="AF42" s="118">
        <f>ROUND((($B$19/50)^AF$10)*AF$9*$A$42/1000,0)</f>
        <v>2070</v>
      </c>
      <c r="AG42" s="114"/>
      <c r="AH42" s="113">
        <f>ROUND((($B$19/50)^AH$10)*AH$9*$A$42/1000,0)</f>
        <v>3438</v>
      </c>
      <c r="AI42" s="121"/>
      <c r="AJ42" s="118">
        <f>ROUND((($B$19/50)^AJ$10)*AJ$9*$A$42/1000,0)</f>
        <v>2178</v>
      </c>
      <c r="AK42" s="114"/>
      <c r="AL42" s="113">
        <f>ROUND((($B$19/50)^AL$10)*AL$9*$A$42/1000,0)</f>
        <v>3780</v>
      </c>
      <c r="AM42" s="119"/>
      <c r="AN42" s="120">
        <f>ROUND((($B$19/50)^AN$10)*AN$9*$A$42/1000,0)</f>
        <v>2304</v>
      </c>
      <c r="AO42" s="114"/>
      <c r="AP42" s="113">
        <f>ROUND((($B$19/50)^AP$10)*AP$9*$A$42/1000,0)</f>
        <v>3816</v>
      </c>
      <c r="AQ42" s="122"/>
      <c r="AR42" s="120">
        <f>ROUND((($B$19/50)^AR$10)*AR$9*$A$42/1000,0)</f>
        <v>2412</v>
      </c>
      <c r="AS42" s="114"/>
      <c r="AT42" s="113">
        <f>ROUND((($B$19/50)^AT$10)*AT$9*$A$42/1000,0)</f>
        <v>4014</v>
      </c>
      <c r="AU42" s="121"/>
      <c r="AV42" s="118">
        <f>ROUND((($B$19/50)^AV$10)*AV$9*$A$42/1000,0)</f>
        <v>2538</v>
      </c>
      <c r="AW42" s="114"/>
      <c r="AX42" s="113">
        <f>ROUND((($B$19/50)^AX$10)*AX$9*$A$42/1000,0)</f>
        <v>4194</v>
      </c>
      <c r="AY42" s="119"/>
      <c r="AZ42" s="120">
        <f>ROUND((($B$19/50)^AZ$10)*AZ$9*$A$42/1000,0)</f>
        <v>2664</v>
      </c>
      <c r="BA42" s="114"/>
      <c r="BB42" s="113">
        <f>ROUND((($B$19/50)^BB$10)*BB$9*$A$42/1000,0)</f>
        <v>4392</v>
      </c>
      <c r="BC42" s="121"/>
      <c r="BD42" s="118">
        <f>ROUND((($B$19/50)^BD$10)*BD$9*$A$42/1000,0)</f>
        <v>2790</v>
      </c>
      <c r="BE42" s="114"/>
      <c r="BF42" s="113">
        <f>ROUND((($B$19/50)^BF$10)*BF$9*$A$42/1000,0)</f>
        <v>4590</v>
      </c>
      <c r="BG42" s="119"/>
      <c r="BH42" s="120">
        <f>ROUND((($B$19/50)^BH$10)*BH$9*$A$42/1000,0)</f>
        <v>2898</v>
      </c>
      <c r="BI42" s="114"/>
      <c r="BJ42" s="113">
        <f>ROUND((($B$19/50)^BJ$10)*BJ$9*$A$42/1000,0)</f>
        <v>4806</v>
      </c>
      <c r="BK42" s="119"/>
    </row>
    <row r="43" spans="1:63" x14ac:dyDescent="0.25">
      <c r="A43" s="176">
        <v>760</v>
      </c>
      <c r="B43" s="197"/>
      <c r="C43" s="201"/>
      <c r="D43" s="118">
        <f t="shared" ref="D43:AI43" si="6">ROUND((($B$19/50)^D$10)*D$9*$A$43/1000,0)</f>
        <v>1368</v>
      </c>
      <c r="E43" s="113">
        <f t="shared" si="6"/>
        <v>1050</v>
      </c>
      <c r="F43" s="113">
        <f t="shared" si="6"/>
        <v>2261</v>
      </c>
      <c r="G43" s="115">
        <f t="shared" si="6"/>
        <v>1783</v>
      </c>
      <c r="H43" s="120">
        <f t="shared" si="6"/>
        <v>1482</v>
      </c>
      <c r="I43" s="113">
        <f t="shared" si="6"/>
        <v>1135</v>
      </c>
      <c r="J43" s="113">
        <f t="shared" si="6"/>
        <v>2451</v>
      </c>
      <c r="K43" s="117">
        <f t="shared" si="6"/>
        <v>1938</v>
      </c>
      <c r="L43" s="118">
        <f t="shared" si="6"/>
        <v>1596</v>
      </c>
      <c r="M43" s="113">
        <f t="shared" si="6"/>
        <v>1222</v>
      </c>
      <c r="N43" s="113">
        <f t="shared" si="6"/>
        <v>2660</v>
      </c>
      <c r="O43" s="115">
        <f t="shared" si="6"/>
        <v>2080</v>
      </c>
      <c r="P43" s="120">
        <f t="shared" si="6"/>
        <v>1712</v>
      </c>
      <c r="Q43" s="113">
        <f t="shared" si="6"/>
        <v>1305</v>
      </c>
      <c r="R43" s="113">
        <f t="shared" si="6"/>
        <v>2850</v>
      </c>
      <c r="S43" s="117">
        <f t="shared" si="6"/>
        <v>2235</v>
      </c>
      <c r="T43" s="118">
        <f t="shared" si="6"/>
        <v>1828</v>
      </c>
      <c r="U43" s="113">
        <f t="shared" si="6"/>
        <v>1395</v>
      </c>
      <c r="V43" s="113">
        <f t="shared" si="6"/>
        <v>3040</v>
      </c>
      <c r="W43" s="115">
        <f t="shared" si="6"/>
        <v>2377</v>
      </c>
      <c r="X43" s="120">
        <f t="shared" si="6"/>
        <v>1938</v>
      </c>
      <c r="Y43" s="113">
        <f t="shared" si="6"/>
        <v>1486</v>
      </c>
      <c r="Z43" s="113">
        <f t="shared" si="6"/>
        <v>3230</v>
      </c>
      <c r="AA43" s="117">
        <f t="shared" si="6"/>
        <v>2532</v>
      </c>
      <c r="AB43" s="118">
        <f t="shared" si="6"/>
        <v>2071</v>
      </c>
      <c r="AC43" s="113">
        <f t="shared" si="6"/>
        <v>1576</v>
      </c>
      <c r="AD43" s="113">
        <f t="shared" si="6"/>
        <v>3420</v>
      </c>
      <c r="AE43" s="115">
        <f t="shared" si="6"/>
        <v>2674</v>
      </c>
      <c r="AF43" s="118">
        <f t="shared" si="6"/>
        <v>2185</v>
      </c>
      <c r="AG43" s="113">
        <f t="shared" si="6"/>
        <v>1667</v>
      </c>
      <c r="AH43" s="113">
        <f t="shared" si="6"/>
        <v>3629</v>
      </c>
      <c r="AI43" s="117">
        <f t="shared" si="6"/>
        <v>2829</v>
      </c>
      <c r="AJ43" s="118">
        <f t="shared" ref="AJ43:BK43" si="7">ROUND((($B$19/50)^AJ$10)*AJ$9*$A$43/1000,0)</f>
        <v>2299</v>
      </c>
      <c r="AK43" s="113">
        <f t="shared" si="7"/>
        <v>1757</v>
      </c>
      <c r="AL43" s="113">
        <f t="shared" si="7"/>
        <v>3990</v>
      </c>
      <c r="AM43" s="115">
        <f t="shared" si="7"/>
        <v>2972</v>
      </c>
      <c r="AN43" s="120">
        <f t="shared" si="7"/>
        <v>2432</v>
      </c>
      <c r="AO43" s="113">
        <f t="shared" si="7"/>
        <v>1860</v>
      </c>
      <c r="AP43" s="113">
        <f t="shared" si="7"/>
        <v>4028</v>
      </c>
      <c r="AQ43" s="143">
        <f t="shared" si="7"/>
        <v>3127</v>
      </c>
      <c r="AR43" s="120">
        <f t="shared" si="7"/>
        <v>2546</v>
      </c>
      <c r="AS43" s="113">
        <f t="shared" si="7"/>
        <v>1951</v>
      </c>
      <c r="AT43" s="113">
        <f t="shared" si="7"/>
        <v>4237</v>
      </c>
      <c r="AU43" s="117">
        <f t="shared" si="7"/>
        <v>3269</v>
      </c>
      <c r="AV43" s="118">
        <f t="shared" si="7"/>
        <v>2679</v>
      </c>
      <c r="AW43" s="113">
        <f t="shared" si="7"/>
        <v>2041</v>
      </c>
      <c r="AX43" s="113">
        <f t="shared" si="7"/>
        <v>4427</v>
      </c>
      <c r="AY43" s="115">
        <f t="shared" si="7"/>
        <v>3424</v>
      </c>
      <c r="AZ43" s="120">
        <f t="shared" si="7"/>
        <v>2812</v>
      </c>
      <c r="BA43" s="113">
        <f t="shared" si="7"/>
        <v>2145</v>
      </c>
      <c r="BB43" s="113">
        <f t="shared" si="7"/>
        <v>4636</v>
      </c>
      <c r="BC43" s="117">
        <f t="shared" si="7"/>
        <v>3566</v>
      </c>
      <c r="BD43" s="118">
        <f t="shared" si="7"/>
        <v>2945</v>
      </c>
      <c r="BE43" s="113">
        <f t="shared" si="7"/>
        <v>2248</v>
      </c>
      <c r="BF43" s="113">
        <f t="shared" si="7"/>
        <v>4845</v>
      </c>
      <c r="BG43" s="115">
        <f t="shared" si="7"/>
        <v>3721</v>
      </c>
      <c r="BH43" s="120">
        <f t="shared" si="7"/>
        <v>3059</v>
      </c>
      <c r="BI43" s="113">
        <f t="shared" si="7"/>
        <v>2351</v>
      </c>
      <c r="BJ43" s="113">
        <f t="shared" si="7"/>
        <v>5073</v>
      </c>
      <c r="BK43" s="115">
        <f t="shared" si="7"/>
        <v>3863</v>
      </c>
    </row>
    <row r="44" spans="1:63" x14ac:dyDescent="0.25">
      <c r="A44" s="176">
        <v>800</v>
      </c>
      <c r="B44" s="197"/>
      <c r="C44" s="201"/>
      <c r="D44" s="118">
        <f>ROUND((($B$19/50)^D$10)*D$9*$A$44/1000,0)</f>
        <v>1440</v>
      </c>
      <c r="E44" s="114"/>
      <c r="F44" s="113">
        <f>ROUND((($B$19/50)^F$10)*F$9*$A$44/1000,0)</f>
        <v>2380</v>
      </c>
      <c r="G44" s="119"/>
      <c r="H44" s="120">
        <f>ROUND((($B$19/50)^H$10)*H$9*$A$44/1000,0)</f>
        <v>1560</v>
      </c>
      <c r="I44" s="114"/>
      <c r="J44" s="113">
        <f>ROUND((($B$19/50)^J$10)*J$9*$A$44/1000,0)</f>
        <v>2580</v>
      </c>
      <c r="K44" s="121"/>
      <c r="L44" s="118">
        <f>ROUND((($B$19/50)^L$10)*L$9*$A$44/1000,0)</f>
        <v>1680</v>
      </c>
      <c r="M44" s="114"/>
      <c r="N44" s="113">
        <f>ROUND((($B$19/50)^N$10)*N$9*$A$44/1000,0)</f>
        <v>2800</v>
      </c>
      <c r="O44" s="119"/>
      <c r="P44" s="120">
        <f>ROUND((($B$19/50)^P$10)*P$9*$A$44/1000,0)</f>
        <v>1802</v>
      </c>
      <c r="Q44" s="114"/>
      <c r="R44" s="113">
        <f>ROUND((($B$19/50)^R$10)*R$9*$A$44/1000,0)</f>
        <v>3000</v>
      </c>
      <c r="S44" s="121"/>
      <c r="T44" s="118">
        <f>ROUND((($B$19/50)^T$10)*T$9*$A$44/1000,0)</f>
        <v>1924</v>
      </c>
      <c r="U44" s="114"/>
      <c r="V44" s="113">
        <f>ROUND((($B$19/50)^V$10)*V$9*$A$44/1000,0)</f>
        <v>3200</v>
      </c>
      <c r="W44" s="119"/>
      <c r="X44" s="120">
        <f>ROUND((($B$19/50)^X$10)*X$9*$A$44/1000,0)</f>
        <v>2040</v>
      </c>
      <c r="Y44" s="114"/>
      <c r="Z44" s="113">
        <f>ROUND((($B$19/50)^Z$10)*Z$9*$A$44/1000,0)</f>
        <v>3400</v>
      </c>
      <c r="AA44" s="121"/>
      <c r="AB44" s="118">
        <f>ROUND((($B$19/50)^AB$10)*AB$9*$A$44/1000,0)</f>
        <v>2180</v>
      </c>
      <c r="AC44" s="114"/>
      <c r="AD44" s="113">
        <f>ROUND((($B$19/50)^AD$10)*AD$9*$A$44/1000,0)</f>
        <v>3600</v>
      </c>
      <c r="AE44" s="119"/>
      <c r="AF44" s="118">
        <f>ROUND((($B$19/50)^AF$10)*AF$9*$A$44/1000,0)</f>
        <v>2300</v>
      </c>
      <c r="AG44" s="114"/>
      <c r="AH44" s="113">
        <f>ROUND((($B$19/50)^AH$10)*AH$9*$A$44/1000,0)</f>
        <v>3820</v>
      </c>
      <c r="AI44" s="121"/>
      <c r="AJ44" s="118">
        <f>ROUND((($B$19/50)^AJ$10)*AJ$9*$A$44/1000,0)</f>
        <v>2420</v>
      </c>
      <c r="AK44" s="114"/>
      <c r="AL44" s="113">
        <f>ROUND((($B$19/50)^AL$10)*AL$9*$A$44/1000,0)</f>
        <v>4200</v>
      </c>
      <c r="AM44" s="119"/>
      <c r="AN44" s="120">
        <f>ROUND((($B$19/50)^AN$10)*AN$9*$A$44/1000,0)</f>
        <v>2560</v>
      </c>
      <c r="AO44" s="114"/>
      <c r="AP44" s="113">
        <f>ROUND((($B$19/50)^AP$10)*AP$9*$A$44/1000,0)</f>
        <v>4240</v>
      </c>
      <c r="AQ44" s="122"/>
      <c r="AR44" s="120">
        <f>ROUND((($B$19/50)^AR$10)*AR$9*$A$44/1000,0)</f>
        <v>2680</v>
      </c>
      <c r="AS44" s="114"/>
      <c r="AT44" s="113">
        <f>ROUND((($B$19/50)^AT$10)*AT$9*$A$44/1000,0)</f>
        <v>4460</v>
      </c>
      <c r="AU44" s="121"/>
      <c r="AV44" s="118">
        <f>ROUND((($B$19/50)^AV$10)*AV$9*$A$44/1000,0)</f>
        <v>2820</v>
      </c>
      <c r="AW44" s="114"/>
      <c r="AX44" s="113">
        <f>ROUND((($B$19/50)^AX$10)*AX$9*$A$44/1000,0)</f>
        <v>4660</v>
      </c>
      <c r="AY44" s="119"/>
      <c r="AZ44" s="120">
        <f>ROUND((($B$19/50)^AZ$10)*AZ$9*$A$44/1000,0)</f>
        <v>2960</v>
      </c>
      <c r="BA44" s="114"/>
      <c r="BB44" s="113">
        <f>ROUND((($B$19/50)^BB$10)*BB$9*$A$44/1000,0)</f>
        <v>4880</v>
      </c>
      <c r="BC44" s="121"/>
      <c r="BD44" s="118">
        <f>ROUND((($B$19/50)^BD$10)*BD$9*$A$44/1000,0)</f>
        <v>3100</v>
      </c>
      <c r="BE44" s="114"/>
      <c r="BF44" s="113">
        <f>ROUND((($B$19/50)^BF$10)*BF$9*$A$44/1000,0)</f>
        <v>5100</v>
      </c>
      <c r="BG44" s="119"/>
      <c r="BH44" s="120">
        <f>ROUND((($B$19/50)^BH$10)*BH$9*$A$44/1000,0)</f>
        <v>3220</v>
      </c>
      <c r="BI44" s="114"/>
      <c r="BJ44" s="113">
        <f>ROUND((($B$19/50)^BJ$10)*BJ$9*$A$44/1000,0)</f>
        <v>5340</v>
      </c>
      <c r="BK44" s="119"/>
    </row>
    <row r="45" spans="1:63" x14ac:dyDescent="0.25">
      <c r="A45" s="176">
        <v>820</v>
      </c>
      <c r="B45" s="197"/>
      <c r="C45" s="201"/>
      <c r="D45" s="112"/>
      <c r="E45" s="113">
        <f>ROUND((($B$19/50)^E$10)*E$9*$A$45/1000,0)</f>
        <v>1133</v>
      </c>
      <c r="F45" s="114"/>
      <c r="G45" s="115">
        <f>ROUND((($B$19/50)^G$10)*G$9*$A$45/1000,0)</f>
        <v>1924</v>
      </c>
      <c r="H45" s="116"/>
      <c r="I45" s="113">
        <f>ROUND((($B$19/50)^I$10)*I$9*$A$45/1000,0)</f>
        <v>1225</v>
      </c>
      <c r="J45" s="114"/>
      <c r="K45" s="117">
        <f>ROUND((($B$19/50)^K$10)*K$9*$A$45/1000,0)</f>
        <v>2091</v>
      </c>
      <c r="L45" s="112"/>
      <c r="M45" s="113">
        <f>ROUND((($B$19/50)^M$10)*M$9*$A$45/1000,0)</f>
        <v>1319</v>
      </c>
      <c r="N45" s="114"/>
      <c r="O45" s="115">
        <f>ROUND((($B$19/50)^O$10)*O$9*$A$45/1000,0)</f>
        <v>2244</v>
      </c>
      <c r="P45" s="116"/>
      <c r="Q45" s="113">
        <f>ROUND((($B$19/50)^Q$10)*Q$9*$A$45/1000,0)</f>
        <v>1408</v>
      </c>
      <c r="R45" s="114"/>
      <c r="S45" s="117">
        <f>ROUND((($B$19/50)^S$10)*S$9*$A$45/1000,0)</f>
        <v>2412</v>
      </c>
      <c r="T45" s="112"/>
      <c r="U45" s="113">
        <f>ROUND((($B$19/50)^U$10)*U$9*$A$45/1000,0)</f>
        <v>1506</v>
      </c>
      <c r="V45" s="114"/>
      <c r="W45" s="115">
        <f>ROUND((($B$19/50)^W$10)*W$9*$A$45/1000,0)</f>
        <v>2565</v>
      </c>
      <c r="X45" s="116"/>
      <c r="Y45" s="113">
        <f>ROUND((($B$19/50)^Y$10)*Y$9*$A$45/1000,0)</f>
        <v>1603</v>
      </c>
      <c r="Z45" s="114"/>
      <c r="AA45" s="117">
        <f>ROUND((($B$19/50)^AA$10)*AA$9*$A$45/1000,0)</f>
        <v>2732</v>
      </c>
      <c r="AB45" s="112"/>
      <c r="AC45" s="113">
        <f>ROUND((($B$19/50)^AC$10)*AC$9*$A$45/1000,0)</f>
        <v>1701</v>
      </c>
      <c r="AD45" s="114"/>
      <c r="AE45" s="115">
        <f>ROUND((($B$19/50)^AE$10)*AE$9*$A$45/1000,0)</f>
        <v>2886</v>
      </c>
      <c r="AF45" s="112"/>
      <c r="AG45" s="113">
        <f>ROUND((($B$19/50)^AG$10)*AG$9*$A$45/1000,0)</f>
        <v>1798</v>
      </c>
      <c r="AH45" s="114"/>
      <c r="AI45" s="117">
        <f>ROUND((($B$19/50)^AI$10)*AI$9*$A$45/1000,0)</f>
        <v>3053</v>
      </c>
      <c r="AJ45" s="112"/>
      <c r="AK45" s="113">
        <f>ROUND((($B$19/50)^AK$10)*AK$9*$A$45/1000,0)</f>
        <v>1896</v>
      </c>
      <c r="AL45" s="114"/>
      <c r="AM45" s="115">
        <f>ROUND((($B$19/50)^AM$10)*AM$9*$A$45/1000,0)</f>
        <v>3206</v>
      </c>
      <c r="AN45" s="116"/>
      <c r="AO45" s="113">
        <f>ROUND((($B$19/50)^AO$10)*AO$9*$A$45/1000,0)</f>
        <v>2007</v>
      </c>
      <c r="AP45" s="114"/>
      <c r="AQ45" s="143">
        <f>ROUND((($B$19/50)^AQ$10)*AQ$9*$A$45/1000,0)</f>
        <v>3373</v>
      </c>
      <c r="AR45" s="116"/>
      <c r="AS45" s="113">
        <f>ROUND((($B$19/50)^AS$10)*AS$9*$A$45/1000,0)</f>
        <v>2105</v>
      </c>
      <c r="AT45" s="114"/>
      <c r="AU45" s="117">
        <f>ROUND((($B$19/50)^AU$10)*AU$9*$A$45/1000,0)</f>
        <v>3527</v>
      </c>
      <c r="AV45" s="112"/>
      <c r="AW45" s="113">
        <f>ROUND((($B$19/50)^AW$10)*AW$9*$A$45/1000,0)</f>
        <v>2203</v>
      </c>
      <c r="AX45" s="114"/>
      <c r="AY45" s="115">
        <f>ROUND((($B$19/50)^AY$10)*AY$9*$A$45/1000,0)</f>
        <v>3694</v>
      </c>
      <c r="AZ45" s="116"/>
      <c r="BA45" s="113">
        <f>ROUND((($B$19/50)^BA$10)*BA$9*$A$45/1000,0)</f>
        <v>2314</v>
      </c>
      <c r="BB45" s="114"/>
      <c r="BC45" s="117">
        <f>ROUND((($B$19/50)^BC$10)*BC$9*$A$45/1000,0)</f>
        <v>3847</v>
      </c>
      <c r="BD45" s="112"/>
      <c r="BE45" s="113">
        <f>ROUND((($B$19/50)^BE$10)*BE$9*$A$45/1000,0)</f>
        <v>2426</v>
      </c>
      <c r="BF45" s="114"/>
      <c r="BG45" s="115">
        <f>ROUND((($B$19/50)^BG$10)*BG$9*$A$45/1000,0)</f>
        <v>4015</v>
      </c>
      <c r="BH45" s="116"/>
      <c r="BI45" s="113">
        <f>ROUND((($B$19/50)^BI$10)*BI$9*$A$45/1000,0)</f>
        <v>2537</v>
      </c>
      <c r="BJ45" s="114"/>
      <c r="BK45" s="115">
        <f>ROUND((($B$19/50)^BK$10)*BK$9*$A$45/1000,0)</f>
        <v>4168</v>
      </c>
    </row>
    <row r="46" spans="1:63" x14ac:dyDescent="0.25">
      <c r="A46" s="176">
        <v>840</v>
      </c>
      <c r="B46" s="197"/>
      <c r="C46" s="201"/>
      <c r="D46" s="118">
        <f>ROUND((($B$19/50)^D$10)*D$9*$A$46/1000,0)</f>
        <v>1512</v>
      </c>
      <c r="E46" s="114"/>
      <c r="F46" s="113">
        <f>ROUND((($B$19/50)^F$10)*F$9*$A$46/1000,0)</f>
        <v>2499</v>
      </c>
      <c r="G46" s="119"/>
      <c r="H46" s="120">
        <f>ROUND((($B$19/50)^H$10)*H$9*$A$46/1000,0)</f>
        <v>1638</v>
      </c>
      <c r="I46" s="114"/>
      <c r="J46" s="113">
        <f>ROUND((($B$19/50)^J$10)*J$9*$A$46/1000,0)</f>
        <v>2709</v>
      </c>
      <c r="K46" s="121"/>
      <c r="L46" s="118">
        <f>ROUND((($B$19/50)^L$10)*L$9*$A$46/1000,0)</f>
        <v>1764</v>
      </c>
      <c r="M46" s="114"/>
      <c r="N46" s="113">
        <f>ROUND((($B$19/50)^N$10)*N$9*$A$46/1000,0)</f>
        <v>2940</v>
      </c>
      <c r="O46" s="119"/>
      <c r="P46" s="120">
        <f>ROUND((($B$19/50)^P$10)*P$9*$A$46/1000,0)</f>
        <v>1893</v>
      </c>
      <c r="Q46" s="114"/>
      <c r="R46" s="113">
        <f>ROUND((($B$19/50)^R$10)*R$9*$A$46/1000,0)</f>
        <v>3150</v>
      </c>
      <c r="S46" s="121"/>
      <c r="T46" s="118">
        <f>ROUND((($B$19/50)^T$10)*T$9*$A$46/1000,0)</f>
        <v>2020</v>
      </c>
      <c r="U46" s="114"/>
      <c r="V46" s="113">
        <f>ROUND((($B$19/50)^V$10)*V$9*$A$46/1000,0)</f>
        <v>3360</v>
      </c>
      <c r="W46" s="119"/>
      <c r="X46" s="120">
        <f>ROUND((($B$19/50)^X$10)*X$9*$A$46/1000,0)</f>
        <v>2142</v>
      </c>
      <c r="Y46" s="114"/>
      <c r="Z46" s="113">
        <f>ROUND((($B$19/50)^Z$10)*Z$9*$A$46/1000,0)</f>
        <v>3570</v>
      </c>
      <c r="AA46" s="121"/>
      <c r="AB46" s="118">
        <f>ROUND((($B$19/50)^AB$10)*AB$9*$A$46/1000,0)</f>
        <v>2289</v>
      </c>
      <c r="AC46" s="114"/>
      <c r="AD46" s="113">
        <f>ROUND((($B$19/50)^AD$10)*AD$9*$A$46/1000,0)</f>
        <v>3780</v>
      </c>
      <c r="AE46" s="119"/>
      <c r="AF46" s="118">
        <f>ROUND((($B$19/50)^AF$10)*AF$9*$A$46/1000,0)</f>
        <v>2415</v>
      </c>
      <c r="AG46" s="114"/>
      <c r="AH46" s="113">
        <f>ROUND((($B$19/50)^AH$10)*AH$9*$A$46/1000,0)</f>
        <v>4011</v>
      </c>
      <c r="AI46" s="121"/>
      <c r="AJ46" s="118">
        <f>ROUND((($B$19/50)^AJ$10)*AJ$9*$A$46/1000,0)</f>
        <v>2541</v>
      </c>
      <c r="AK46" s="114"/>
      <c r="AL46" s="113">
        <f>ROUND((($B$19/50)^AL$10)*AL$9*$A$46/1000,0)</f>
        <v>4410</v>
      </c>
      <c r="AM46" s="119"/>
      <c r="AN46" s="120">
        <f>ROUND((($B$19/50)^AN$10)*AN$9*$A$46/1000,0)</f>
        <v>2688</v>
      </c>
      <c r="AO46" s="114"/>
      <c r="AP46" s="113">
        <f>ROUND((($B$19/50)^AP$10)*AP$9*$A$46/1000,0)</f>
        <v>4452</v>
      </c>
      <c r="AQ46" s="122"/>
      <c r="AR46" s="120">
        <f>ROUND((($B$19/50)^AR$10)*AR$9*$A$46/1000,0)</f>
        <v>2814</v>
      </c>
      <c r="AS46" s="114"/>
      <c r="AT46" s="113">
        <f>ROUND((($B$19/50)^AT$10)*AT$9*$A$46/1000,0)</f>
        <v>4683</v>
      </c>
      <c r="AU46" s="121"/>
      <c r="AV46" s="118">
        <f>ROUND((($B$19/50)^AV$10)*AV$9*$A$46/1000,0)</f>
        <v>2961</v>
      </c>
      <c r="AW46" s="114"/>
      <c r="AX46" s="113">
        <f>ROUND((($B$19/50)^AX$10)*AX$9*$A$46/1000,0)</f>
        <v>4893</v>
      </c>
      <c r="AY46" s="119"/>
      <c r="AZ46" s="120">
        <f>ROUND((($B$19/50)^AZ$10)*AZ$9*$A$46/1000,0)</f>
        <v>3108</v>
      </c>
      <c r="BA46" s="114"/>
      <c r="BB46" s="113">
        <f>ROUND((($B$19/50)^BB$10)*BB$9*$A$46/1000,0)</f>
        <v>5124</v>
      </c>
      <c r="BC46" s="121"/>
      <c r="BD46" s="118">
        <f>ROUND((($B$19/50)^BD$10)*BD$9*$A$46/1000,0)</f>
        <v>3255</v>
      </c>
      <c r="BE46" s="114"/>
      <c r="BF46" s="113">
        <f>ROUND((($B$19/50)^BF$10)*BF$9*$A$46/1000,0)</f>
        <v>5355</v>
      </c>
      <c r="BG46" s="119"/>
      <c r="BH46" s="120">
        <f>ROUND((($B$19/50)^BH$10)*BH$9*$A$46/1000,0)</f>
        <v>3381</v>
      </c>
      <c r="BI46" s="114"/>
      <c r="BJ46" s="113">
        <f>ROUND((($B$19/50)^BJ$10)*BJ$9*$A$46/1000,0)</f>
        <v>5607</v>
      </c>
      <c r="BK46" s="119"/>
    </row>
    <row r="47" spans="1:63" x14ac:dyDescent="0.25">
      <c r="A47" s="176">
        <v>880</v>
      </c>
      <c r="B47" s="197"/>
      <c r="C47" s="201"/>
      <c r="D47" s="118">
        <f t="shared" ref="D47:AI47" si="8">ROUND((($B$19/50)^D$10)*D$9*$A$47/1000,0)</f>
        <v>1584</v>
      </c>
      <c r="E47" s="113">
        <f t="shared" si="8"/>
        <v>1216</v>
      </c>
      <c r="F47" s="113">
        <f t="shared" si="8"/>
        <v>2618</v>
      </c>
      <c r="G47" s="115">
        <f t="shared" si="8"/>
        <v>2064</v>
      </c>
      <c r="H47" s="120">
        <f t="shared" si="8"/>
        <v>1716</v>
      </c>
      <c r="I47" s="113">
        <f t="shared" si="8"/>
        <v>1315</v>
      </c>
      <c r="J47" s="113">
        <f t="shared" si="8"/>
        <v>2838</v>
      </c>
      <c r="K47" s="117">
        <f t="shared" si="8"/>
        <v>2244</v>
      </c>
      <c r="L47" s="118">
        <f t="shared" si="8"/>
        <v>1848</v>
      </c>
      <c r="M47" s="113">
        <f t="shared" si="8"/>
        <v>1415</v>
      </c>
      <c r="N47" s="113">
        <f t="shared" si="8"/>
        <v>3080</v>
      </c>
      <c r="O47" s="115">
        <f t="shared" si="8"/>
        <v>2409</v>
      </c>
      <c r="P47" s="120">
        <f t="shared" si="8"/>
        <v>1983</v>
      </c>
      <c r="Q47" s="113">
        <f t="shared" si="8"/>
        <v>1511</v>
      </c>
      <c r="R47" s="113">
        <f t="shared" si="8"/>
        <v>3300</v>
      </c>
      <c r="S47" s="117">
        <f t="shared" si="8"/>
        <v>2588</v>
      </c>
      <c r="T47" s="118">
        <f t="shared" si="8"/>
        <v>2116</v>
      </c>
      <c r="U47" s="113">
        <f t="shared" si="8"/>
        <v>1616</v>
      </c>
      <c r="V47" s="113">
        <f t="shared" si="8"/>
        <v>3520</v>
      </c>
      <c r="W47" s="115">
        <f t="shared" si="8"/>
        <v>2753</v>
      </c>
      <c r="X47" s="120">
        <f t="shared" si="8"/>
        <v>2244</v>
      </c>
      <c r="Y47" s="113">
        <f t="shared" si="8"/>
        <v>1720</v>
      </c>
      <c r="Z47" s="113">
        <f t="shared" si="8"/>
        <v>3740</v>
      </c>
      <c r="AA47" s="117">
        <f t="shared" si="8"/>
        <v>2932</v>
      </c>
      <c r="AB47" s="118">
        <f t="shared" si="8"/>
        <v>2398</v>
      </c>
      <c r="AC47" s="113">
        <f t="shared" si="8"/>
        <v>1825</v>
      </c>
      <c r="AD47" s="113">
        <f t="shared" si="8"/>
        <v>3960</v>
      </c>
      <c r="AE47" s="115">
        <f t="shared" si="8"/>
        <v>3097</v>
      </c>
      <c r="AF47" s="118">
        <f t="shared" si="8"/>
        <v>2530</v>
      </c>
      <c r="AG47" s="113">
        <f t="shared" si="8"/>
        <v>1930</v>
      </c>
      <c r="AH47" s="113">
        <f t="shared" si="8"/>
        <v>4202</v>
      </c>
      <c r="AI47" s="117">
        <f t="shared" si="8"/>
        <v>3276</v>
      </c>
      <c r="AJ47" s="118">
        <f t="shared" ref="AJ47:BK47" si="9">ROUND((($B$19/50)^AJ$10)*AJ$9*$A$47/1000,0)</f>
        <v>2662</v>
      </c>
      <c r="AK47" s="113">
        <f t="shared" si="9"/>
        <v>2035</v>
      </c>
      <c r="AL47" s="113">
        <f t="shared" si="9"/>
        <v>4620</v>
      </c>
      <c r="AM47" s="115">
        <f t="shared" si="9"/>
        <v>3441</v>
      </c>
      <c r="AN47" s="120">
        <f t="shared" si="9"/>
        <v>2816</v>
      </c>
      <c r="AO47" s="113">
        <f t="shared" si="9"/>
        <v>2154</v>
      </c>
      <c r="AP47" s="113">
        <f t="shared" si="9"/>
        <v>4664</v>
      </c>
      <c r="AQ47" s="143">
        <f t="shared" si="9"/>
        <v>3620</v>
      </c>
      <c r="AR47" s="120">
        <f t="shared" si="9"/>
        <v>2948</v>
      </c>
      <c r="AS47" s="113">
        <f t="shared" si="9"/>
        <v>2259</v>
      </c>
      <c r="AT47" s="113">
        <f t="shared" si="9"/>
        <v>4906</v>
      </c>
      <c r="AU47" s="117">
        <f t="shared" si="9"/>
        <v>3785</v>
      </c>
      <c r="AV47" s="118">
        <f t="shared" si="9"/>
        <v>3102</v>
      </c>
      <c r="AW47" s="113">
        <f t="shared" si="9"/>
        <v>2364</v>
      </c>
      <c r="AX47" s="113">
        <f t="shared" si="9"/>
        <v>5126</v>
      </c>
      <c r="AY47" s="115">
        <f t="shared" si="9"/>
        <v>3964</v>
      </c>
      <c r="AZ47" s="120">
        <f t="shared" si="9"/>
        <v>3256</v>
      </c>
      <c r="BA47" s="113">
        <f t="shared" si="9"/>
        <v>2483</v>
      </c>
      <c r="BB47" s="113">
        <f t="shared" si="9"/>
        <v>5368</v>
      </c>
      <c r="BC47" s="117">
        <f t="shared" si="9"/>
        <v>4129</v>
      </c>
      <c r="BD47" s="118">
        <f t="shared" si="9"/>
        <v>3410</v>
      </c>
      <c r="BE47" s="113">
        <f t="shared" si="9"/>
        <v>2603</v>
      </c>
      <c r="BF47" s="113">
        <f t="shared" si="9"/>
        <v>5610</v>
      </c>
      <c r="BG47" s="115">
        <f t="shared" si="9"/>
        <v>4308</v>
      </c>
      <c r="BH47" s="120">
        <f t="shared" si="9"/>
        <v>3542</v>
      </c>
      <c r="BI47" s="113">
        <f t="shared" si="9"/>
        <v>2723</v>
      </c>
      <c r="BJ47" s="113">
        <f t="shared" si="9"/>
        <v>5874</v>
      </c>
      <c r="BK47" s="115">
        <f t="shared" si="9"/>
        <v>4473</v>
      </c>
    </row>
    <row r="48" spans="1:63" x14ac:dyDescent="0.25">
      <c r="A48" s="176">
        <v>920</v>
      </c>
      <c r="B48" s="197"/>
      <c r="C48" s="201"/>
      <c r="D48" s="118">
        <f>ROUND((($B$19/50)^D$10)*D$9*$A$48/1000,0)</f>
        <v>1656</v>
      </c>
      <c r="E48" s="114"/>
      <c r="F48" s="113">
        <f>ROUND((($B$19/50)^F$10)*F$9*$A$48/1000,0)</f>
        <v>2737</v>
      </c>
      <c r="G48" s="119"/>
      <c r="H48" s="120">
        <f>ROUND((($B$19/50)^H$10)*H$9*$A$48/1000,0)</f>
        <v>1794</v>
      </c>
      <c r="I48" s="114"/>
      <c r="J48" s="113">
        <f>ROUND((($B$19/50)^J$10)*J$9*$A$48/1000,0)</f>
        <v>2967</v>
      </c>
      <c r="K48" s="121"/>
      <c r="L48" s="118">
        <f>ROUND((($B$19/50)^L$10)*L$9*$A$48/1000,0)</f>
        <v>1932</v>
      </c>
      <c r="M48" s="114"/>
      <c r="N48" s="113">
        <f>ROUND((($B$19/50)^N$10)*N$9*$A$48/1000,0)</f>
        <v>3220</v>
      </c>
      <c r="O48" s="119"/>
      <c r="P48" s="120">
        <f>ROUND((($B$19/50)^P$10)*P$9*$A$48/1000,0)</f>
        <v>2073</v>
      </c>
      <c r="Q48" s="114"/>
      <c r="R48" s="113">
        <f>ROUND((($B$19/50)^R$10)*R$9*$A$48/1000,0)</f>
        <v>3450</v>
      </c>
      <c r="S48" s="121"/>
      <c r="T48" s="118">
        <f>ROUND((($B$19/50)^T$10)*T$9*$A$48/1000,0)</f>
        <v>2213</v>
      </c>
      <c r="U48" s="114"/>
      <c r="V48" s="113">
        <f>ROUND((($B$19/50)^V$10)*V$9*$A$48/1000,0)</f>
        <v>3680</v>
      </c>
      <c r="W48" s="119"/>
      <c r="X48" s="120">
        <f>ROUND((($B$19/50)^X$10)*X$9*$A$48/1000,0)</f>
        <v>2346</v>
      </c>
      <c r="Y48" s="114"/>
      <c r="Z48" s="113">
        <f>ROUND((($B$19/50)^Z$10)*Z$9*$A$48/1000,0)</f>
        <v>3910</v>
      </c>
      <c r="AA48" s="121"/>
      <c r="AB48" s="118">
        <f>ROUND((($B$19/50)^AB$10)*AB$9*$A$48/1000,0)</f>
        <v>2507</v>
      </c>
      <c r="AC48" s="114"/>
      <c r="AD48" s="113">
        <f>ROUND((($B$19/50)^AD$10)*AD$9*$A$48/1000,0)</f>
        <v>4140</v>
      </c>
      <c r="AE48" s="119"/>
      <c r="AF48" s="118">
        <f>ROUND((($B$19/50)^AF$10)*AF$9*$A$48/1000,0)</f>
        <v>2645</v>
      </c>
      <c r="AG48" s="114"/>
      <c r="AH48" s="113">
        <f>ROUND((($B$19/50)^AH$10)*AH$9*$A$48/1000,0)</f>
        <v>4393</v>
      </c>
      <c r="AI48" s="121"/>
      <c r="AJ48" s="118">
        <f>ROUND((($B$19/50)^AJ$10)*AJ$9*$A$48/1000,0)</f>
        <v>2783</v>
      </c>
      <c r="AK48" s="114"/>
      <c r="AL48" s="113">
        <f>ROUND((($B$19/50)^AL$10)*AL$9*$A$48/1000,0)</f>
        <v>4830</v>
      </c>
      <c r="AM48" s="119"/>
      <c r="AN48" s="120">
        <f>ROUND((($B$19/50)^AN$10)*AN$9*$A$48/1000,0)</f>
        <v>2944</v>
      </c>
      <c r="AO48" s="114"/>
      <c r="AP48" s="113">
        <f>ROUND((($B$19/50)^AP$10)*AP$9*$A$48/1000,0)</f>
        <v>4876</v>
      </c>
      <c r="AQ48" s="122"/>
      <c r="AR48" s="120">
        <f>ROUND((($B$19/50)^AR$10)*AR$9*$A$48/1000,0)</f>
        <v>3082</v>
      </c>
      <c r="AS48" s="114"/>
      <c r="AT48" s="113">
        <f>ROUND((($B$19/50)^AT$10)*AT$9*$A$48/1000,0)</f>
        <v>5129</v>
      </c>
      <c r="AU48" s="121"/>
      <c r="AV48" s="118">
        <f>ROUND((($B$19/50)^AV$10)*AV$9*$A$48/1000,0)</f>
        <v>3243</v>
      </c>
      <c r="AW48" s="114"/>
      <c r="AX48" s="113">
        <f>ROUND((($B$19/50)^AX$10)*AX$9*$A$48/1000,0)</f>
        <v>5359</v>
      </c>
      <c r="AY48" s="119"/>
      <c r="AZ48" s="120">
        <f>ROUND((($B$19/50)^AZ$10)*AZ$9*$A$48/1000,0)</f>
        <v>3404</v>
      </c>
      <c r="BA48" s="114"/>
      <c r="BB48" s="113">
        <f>ROUND((($B$19/50)^BB$10)*BB$9*$A$48/1000,0)</f>
        <v>5612</v>
      </c>
      <c r="BC48" s="121"/>
      <c r="BD48" s="118">
        <f>ROUND((($B$19/50)^BD$10)*BD$9*$A$48/1000,0)</f>
        <v>3565</v>
      </c>
      <c r="BE48" s="114"/>
      <c r="BF48" s="113">
        <f>ROUND((($B$19/50)^BF$10)*BF$9*$A$48/1000,0)</f>
        <v>5865</v>
      </c>
      <c r="BG48" s="119"/>
      <c r="BH48" s="120">
        <f>ROUND((($B$19/50)^BH$10)*BH$9*$A$48/1000,0)</f>
        <v>3703</v>
      </c>
      <c r="BI48" s="114"/>
      <c r="BJ48" s="113">
        <f>ROUND((($B$19/50)^BJ$10)*BJ$9*$A$48/1000,0)</f>
        <v>6141</v>
      </c>
      <c r="BK48" s="119"/>
    </row>
    <row r="49" spans="1:63" x14ac:dyDescent="0.25">
      <c r="A49" s="176">
        <v>940</v>
      </c>
      <c r="B49" s="197"/>
      <c r="C49" s="201"/>
      <c r="D49" s="112"/>
      <c r="E49" s="113">
        <f>ROUND((($B$19/50)^E$10)*E$9*$A$49/1000,0)</f>
        <v>1299</v>
      </c>
      <c r="F49" s="114"/>
      <c r="G49" s="115">
        <f>ROUND((($B$19/50)^G$10)*G$9*$A$49/1000,0)</f>
        <v>2205</v>
      </c>
      <c r="H49" s="116"/>
      <c r="I49" s="113">
        <f>ROUND((($B$19/50)^I$10)*I$9*$A$49/1000,0)</f>
        <v>1404</v>
      </c>
      <c r="J49" s="114"/>
      <c r="K49" s="117">
        <f>ROUND((($B$19/50)^K$10)*K$9*$A$49/1000,0)</f>
        <v>2397</v>
      </c>
      <c r="L49" s="112"/>
      <c r="M49" s="113">
        <f>ROUND((($B$19/50)^M$10)*M$9*$A$49/1000,0)</f>
        <v>1512</v>
      </c>
      <c r="N49" s="114"/>
      <c r="O49" s="115">
        <f>ROUND((($B$19/50)^O$10)*O$9*$A$49/1000,0)</f>
        <v>2573</v>
      </c>
      <c r="P49" s="116"/>
      <c r="Q49" s="113">
        <f>ROUND((($B$19/50)^Q$10)*Q$9*$A$49/1000,0)</f>
        <v>1614</v>
      </c>
      <c r="R49" s="114"/>
      <c r="S49" s="117">
        <f>ROUND((($B$19/50)^S$10)*S$9*$A$49/1000,0)</f>
        <v>2765</v>
      </c>
      <c r="T49" s="112"/>
      <c r="U49" s="113">
        <f>ROUND((($B$19/50)^U$10)*U$9*$A$49/1000,0)</f>
        <v>1726</v>
      </c>
      <c r="V49" s="114"/>
      <c r="W49" s="115">
        <f>ROUND((($B$19/50)^W$10)*W$9*$A$49/1000,0)</f>
        <v>2940</v>
      </c>
      <c r="X49" s="116"/>
      <c r="Y49" s="113">
        <f>ROUND((($B$19/50)^Y$10)*Y$9*$A$49/1000,0)</f>
        <v>1838</v>
      </c>
      <c r="Z49" s="114"/>
      <c r="AA49" s="117">
        <f>ROUND((($B$19/50)^AA$10)*AA$9*$A$49/1000,0)</f>
        <v>3132</v>
      </c>
      <c r="AB49" s="112"/>
      <c r="AC49" s="113">
        <f>ROUND((($B$19/50)^AC$10)*AC$9*$A$49/1000,0)</f>
        <v>1950</v>
      </c>
      <c r="AD49" s="114"/>
      <c r="AE49" s="115">
        <f>ROUND((($B$19/50)^AE$10)*AE$9*$A$49/1000,0)</f>
        <v>3308</v>
      </c>
      <c r="AF49" s="112"/>
      <c r="AG49" s="113">
        <f>ROUND((($B$19/50)^AG$10)*AG$9*$A$49/1000,0)</f>
        <v>2061</v>
      </c>
      <c r="AH49" s="114"/>
      <c r="AI49" s="117">
        <f>ROUND((($B$19/50)^AI$10)*AI$9*$A$49/1000,0)</f>
        <v>3500</v>
      </c>
      <c r="AJ49" s="112"/>
      <c r="AK49" s="113">
        <f>ROUND((($B$19/50)^AK$10)*AK$9*$A$49/1000,0)</f>
        <v>2173</v>
      </c>
      <c r="AL49" s="114"/>
      <c r="AM49" s="115">
        <f>ROUND((($B$19/50)^AM$10)*AM$9*$A$49/1000,0)</f>
        <v>3675</v>
      </c>
      <c r="AN49" s="116"/>
      <c r="AO49" s="113">
        <f>ROUND((($B$19/50)^AO$10)*AO$9*$A$49/1000,0)</f>
        <v>2301</v>
      </c>
      <c r="AP49" s="114"/>
      <c r="AQ49" s="143">
        <f>ROUND((($B$19/50)^AQ$10)*AQ$9*$A$49/1000,0)</f>
        <v>3867</v>
      </c>
      <c r="AR49" s="116"/>
      <c r="AS49" s="113">
        <f>ROUND((($B$19/50)^AS$10)*AS$9*$A$49/1000,0)</f>
        <v>2413</v>
      </c>
      <c r="AT49" s="114"/>
      <c r="AU49" s="117">
        <f>ROUND((($B$19/50)^AU$10)*AU$9*$A$49/1000,0)</f>
        <v>4043</v>
      </c>
      <c r="AV49" s="112"/>
      <c r="AW49" s="113">
        <f>ROUND((($B$19/50)^AW$10)*AW$9*$A$49/1000,0)</f>
        <v>2525</v>
      </c>
      <c r="AX49" s="114"/>
      <c r="AY49" s="115">
        <f>ROUND((($B$19/50)^AY$10)*AY$9*$A$49/1000,0)</f>
        <v>4235</v>
      </c>
      <c r="AZ49" s="116"/>
      <c r="BA49" s="113">
        <f>ROUND((($B$19/50)^BA$10)*BA$9*$A$49/1000,0)</f>
        <v>2653</v>
      </c>
      <c r="BB49" s="114"/>
      <c r="BC49" s="117">
        <f>ROUND((($B$19/50)^BC$10)*BC$9*$A$49/1000,0)</f>
        <v>4410</v>
      </c>
      <c r="BD49" s="112"/>
      <c r="BE49" s="113">
        <f>ROUND((($B$19/50)^BE$10)*BE$9*$A$49/1000,0)</f>
        <v>2781</v>
      </c>
      <c r="BF49" s="114"/>
      <c r="BG49" s="115">
        <f>ROUND((($B$19/50)^BG$10)*BG$9*$A$49/1000,0)</f>
        <v>4602</v>
      </c>
      <c r="BH49" s="116"/>
      <c r="BI49" s="113">
        <f>ROUND((($B$19/50)^BI$10)*BI$9*$A$49/1000,0)</f>
        <v>2908</v>
      </c>
      <c r="BJ49" s="114"/>
      <c r="BK49" s="115">
        <f>ROUND((($B$19/50)^BK$10)*BK$9*$A$49/1000,0)</f>
        <v>4778</v>
      </c>
    </row>
    <row r="50" spans="1:63" x14ac:dyDescent="0.25">
      <c r="A50" s="176">
        <v>960</v>
      </c>
      <c r="B50" s="197"/>
      <c r="C50" s="201"/>
      <c r="D50" s="118">
        <f>ROUND((($B$19/50)^D$10)*D$9*$A$50/1000,0)</f>
        <v>1728</v>
      </c>
      <c r="E50" s="114"/>
      <c r="F50" s="113">
        <f>ROUND((($B$19/50)^F$10)*F$9*$A$50/1000,0)</f>
        <v>2856</v>
      </c>
      <c r="G50" s="119"/>
      <c r="H50" s="120">
        <f>ROUND((($B$19/50)^H$10)*H$9*$A$50/1000,0)</f>
        <v>1872</v>
      </c>
      <c r="I50" s="114"/>
      <c r="J50" s="113">
        <f>ROUND((($B$19/50)^J$10)*J$9*$A$50/1000,0)</f>
        <v>3096</v>
      </c>
      <c r="K50" s="121"/>
      <c r="L50" s="118">
        <f>ROUND((($B$19/50)^L$10)*L$9*$A$50/1000,0)</f>
        <v>2016</v>
      </c>
      <c r="M50" s="114"/>
      <c r="N50" s="113">
        <f>ROUND((($B$19/50)^N$10)*N$9*$A$50/1000,0)</f>
        <v>3360</v>
      </c>
      <c r="O50" s="119"/>
      <c r="P50" s="120">
        <f>ROUND((($B$19/50)^P$10)*P$9*$A$50/1000,0)</f>
        <v>2163</v>
      </c>
      <c r="Q50" s="114"/>
      <c r="R50" s="113">
        <f>ROUND((($B$19/50)^R$10)*R$9*$A$50/1000,0)</f>
        <v>3600</v>
      </c>
      <c r="S50" s="121"/>
      <c r="T50" s="118">
        <f>ROUND((($B$19/50)^T$10)*T$9*$A$50/1000,0)</f>
        <v>2309</v>
      </c>
      <c r="U50" s="114"/>
      <c r="V50" s="113">
        <f>ROUND((($B$19/50)^V$10)*V$9*$A$50/1000,0)</f>
        <v>3840</v>
      </c>
      <c r="W50" s="119"/>
      <c r="X50" s="120">
        <f>ROUND((($B$19/50)^X$10)*X$9*$A$50/1000,0)</f>
        <v>2448</v>
      </c>
      <c r="Y50" s="114"/>
      <c r="Z50" s="113">
        <f>ROUND((($B$19/50)^Z$10)*Z$9*$A$50/1000,0)</f>
        <v>4080</v>
      </c>
      <c r="AA50" s="121"/>
      <c r="AB50" s="118">
        <f>ROUND((($B$19/50)^AB$10)*AB$9*$A$50/1000,0)</f>
        <v>2616</v>
      </c>
      <c r="AC50" s="114"/>
      <c r="AD50" s="113">
        <f>ROUND((($B$19/50)^AD$10)*AD$9*$A$50/1000,0)</f>
        <v>4320</v>
      </c>
      <c r="AE50" s="119"/>
      <c r="AF50" s="118">
        <f>ROUND((($B$19/50)^AF$10)*AF$9*$A$50/1000,0)</f>
        <v>2760</v>
      </c>
      <c r="AG50" s="114"/>
      <c r="AH50" s="113">
        <f>ROUND((($B$19/50)^AH$10)*AH$9*$A$50/1000,0)</f>
        <v>4584</v>
      </c>
      <c r="AI50" s="121"/>
      <c r="AJ50" s="118">
        <f>ROUND((($B$19/50)^AJ$10)*AJ$9*$A$50/1000,0)</f>
        <v>2904</v>
      </c>
      <c r="AK50" s="114"/>
      <c r="AL50" s="113">
        <f>ROUND((($B$19/50)^AL$10)*AL$9*$A$50/1000,0)</f>
        <v>5040</v>
      </c>
      <c r="AM50" s="119"/>
      <c r="AN50" s="120">
        <f>ROUND((($B$19/50)^AN$10)*AN$9*$A$50/1000,0)</f>
        <v>3072</v>
      </c>
      <c r="AO50" s="114"/>
      <c r="AP50" s="113">
        <f>ROUND((($B$19/50)^AP$10)*AP$9*$A$50/1000,0)</f>
        <v>5088</v>
      </c>
      <c r="AQ50" s="122"/>
      <c r="AR50" s="120">
        <f>ROUND((($B$19/50)^AR$10)*AR$9*$A$50/1000,0)</f>
        <v>3216</v>
      </c>
      <c r="AS50" s="114"/>
      <c r="AT50" s="113">
        <f>ROUND((($B$19/50)^AT$10)*AT$9*$A$50/1000,0)</f>
        <v>5352</v>
      </c>
      <c r="AU50" s="121"/>
      <c r="AV50" s="118">
        <f>ROUND((($B$19/50)^AV$10)*AV$9*$A$50/1000,0)</f>
        <v>3384</v>
      </c>
      <c r="AW50" s="114"/>
      <c r="AX50" s="113">
        <f>ROUND((($B$19/50)^AX$10)*AX$9*$A$50/1000,0)</f>
        <v>5592</v>
      </c>
      <c r="AY50" s="119"/>
      <c r="AZ50" s="120">
        <f>ROUND((($B$19/50)^AZ$10)*AZ$9*$A$50/1000,0)</f>
        <v>3552</v>
      </c>
      <c r="BA50" s="114"/>
      <c r="BB50" s="113">
        <f>ROUND((($B$19/50)^BB$10)*BB$9*$A$50/1000,0)</f>
        <v>5856</v>
      </c>
      <c r="BC50" s="121"/>
      <c r="BD50" s="118">
        <f>ROUND((($B$19/50)^BD$10)*BD$9*$A$50/1000,0)</f>
        <v>3720</v>
      </c>
      <c r="BE50" s="114"/>
      <c r="BF50" s="113">
        <f>ROUND((($B$19/50)^BF$10)*BF$9*$A$50/1000,0)</f>
        <v>6120</v>
      </c>
      <c r="BG50" s="119"/>
      <c r="BH50" s="120">
        <f>ROUND((($B$19/50)^BH$10)*BH$9*$A$50/1000,0)</f>
        <v>3864</v>
      </c>
      <c r="BI50" s="114"/>
      <c r="BJ50" s="113">
        <f>ROUND((($B$19/50)^BJ$10)*BJ$9*$A$50/1000,0)</f>
        <v>6408</v>
      </c>
      <c r="BK50" s="119"/>
    </row>
    <row r="51" spans="1:63" x14ac:dyDescent="0.25">
      <c r="A51" s="176">
        <v>1000</v>
      </c>
      <c r="B51" s="197"/>
      <c r="C51" s="201"/>
      <c r="D51" s="118">
        <f t="shared" ref="D51:AI51" si="10">ROUND((($B$19/50)^D$10)*D$9*$A$51/1000,0)</f>
        <v>1800</v>
      </c>
      <c r="E51" s="113">
        <f t="shared" si="10"/>
        <v>1382</v>
      </c>
      <c r="F51" s="113">
        <f t="shared" si="10"/>
        <v>2975</v>
      </c>
      <c r="G51" s="115">
        <f t="shared" si="10"/>
        <v>2346</v>
      </c>
      <c r="H51" s="120">
        <f t="shared" si="10"/>
        <v>1950</v>
      </c>
      <c r="I51" s="113">
        <f t="shared" si="10"/>
        <v>1494</v>
      </c>
      <c r="J51" s="113">
        <f t="shared" si="10"/>
        <v>3225</v>
      </c>
      <c r="K51" s="117">
        <f t="shared" si="10"/>
        <v>2550</v>
      </c>
      <c r="L51" s="118">
        <f t="shared" si="10"/>
        <v>2100</v>
      </c>
      <c r="M51" s="113">
        <f t="shared" si="10"/>
        <v>1608</v>
      </c>
      <c r="N51" s="113">
        <f t="shared" si="10"/>
        <v>3500</v>
      </c>
      <c r="O51" s="115">
        <f t="shared" si="10"/>
        <v>2737</v>
      </c>
      <c r="P51" s="120">
        <f t="shared" si="10"/>
        <v>2253</v>
      </c>
      <c r="Q51" s="113">
        <f t="shared" si="10"/>
        <v>1717</v>
      </c>
      <c r="R51" s="113">
        <f t="shared" si="10"/>
        <v>3750</v>
      </c>
      <c r="S51" s="117">
        <f t="shared" si="10"/>
        <v>2941</v>
      </c>
      <c r="T51" s="118">
        <f t="shared" si="10"/>
        <v>2405</v>
      </c>
      <c r="U51" s="113">
        <f t="shared" si="10"/>
        <v>1836</v>
      </c>
      <c r="V51" s="113">
        <f t="shared" si="10"/>
        <v>4000</v>
      </c>
      <c r="W51" s="115">
        <f t="shared" si="10"/>
        <v>3128</v>
      </c>
      <c r="X51" s="120">
        <f t="shared" si="10"/>
        <v>2550</v>
      </c>
      <c r="Y51" s="113">
        <f t="shared" si="10"/>
        <v>1955</v>
      </c>
      <c r="Z51" s="113">
        <f t="shared" si="10"/>
        <v>4250</v>
      </c>
      <c r="AA51" s="117">
        <f t="shared" si="10"/>
        <v>3332</v>
      </c>
      <c r="AB51" s="118">
        <f t="shared" si="10"/>
        <v>2725</v>
      </c>
      <c r="AC51" s="113">
        <f t="shared" si="10"/>
        <v>2074</v>
      </c>
      <c r="AD51" s="113">
        <f t="shared" si="10"/>
        <v>4500</v>
      </c>
      <c r="AE51" s="115">
        <f t="shared" si="10"/>
        <v>3519</v>
      </c>
      <c r="AF51" s="118">
        <f t="shared" si="10"/>
        <v>2875</v>
      </c>
      <c r="AG51" s="113">
        <f t="shared" si="10"/>
        <v>2193</v>
      </c>
      <c r="AH51" s="113">
        <f t="shared" si="10"/>
        <v>4775</v>
      </c>
      <c r="AI51" s="117">
        <f t="shared" si="10"/>
        <v>3723</v>
      </c>
      <c r="AJ51" s="118">
        <f t="shared" ref="AJ51:BK51" si="11">ROUND((($B$19/50)^AJ$10)*AJ$9*$A$51/1000,0)</f>
        <v>3025</v>
      </c>
      <c r="AK51" s="113">
        <f t="shared" si="11"/>
        <v>2312</v>
      </c>
      <c r="AL51" s="113">
        <f t="shared" si="11"/>
        <v>5250</v>
      </c>
      <c r="AM51" s="115">
        <f t="shared" si="11"/>
        <v>3910</v>
      </c>
      <c r="AN51" s="120">
        <f t="shared" si="11"/>
        <v>3200</v>
      </c>
      <c r="AO51" s="113">
        <f t="shared" si="11"/>
        <v>2448</v>
      </c>
      <c r="AP51" s="113">
        <f t="shared" si="11"/>
        <v>5300</v>
      </c>
      <c r="AQ51" s="143">
        <f t="shared" si="11"/>
        <v>4114</v>
      </c>
      <c r="AR51" s="120">
        <f t="shared" si="11"/>
        <v>3350</v>
      </c>
      <c r="AS51" s="113">
        <f t="shared" si="11"/>
        <v>2567</v>
      </c>
      <c r="AT51" s="113">
        <f t="shared" si="11"/>
        <v>5575</v>
      </c>
      <c r="AU51" s="117">
        <f t="shared" si="11"/>
        <v>4301</v>
      </c>
      <c r="AV51" s="118">
        <f t="shared" si="11"/>
        <v>3525</v>
      </c>
      <c r="AW51" s="113">
        <f t="shared" si="11"/>
        <v>2686</v>
      </c>
      <c r="AX51" s="113">
        <f t="shared" si="11"/>
        <v>5825</v>
      </c>
      <c r="AY51" s="115">
        <f t="shared" si="11"/>
        <v>4505</v>
      </c>
      <c r="AZ51" s="120">
        <f t="shared" si="11"/>
        <v>3700</v>
      </c>
      <c r="BA51" s="113">
        <f t="shared" si="11"/>
        <v>2822</v>
      </c>
      <c r="BB51" s="113">
        <f t="shared" si="11"/>
        <v>6100</v>
      </c>
      <c r="BC51" s="117">
        <f t="shared" si="11"/>
        <v>4692</v>
      </c>
      <c r="BD51" s="118">
        <f t="shared" si="11"/>
        <v>3875</v>
      </c>
      <c r="BE51" s="113">
        <f t="shared" si="11"/>
        <v>2958</v>
      </c>
      <c r="BF51" s="113">
        <f t="shared" si="11"/>
        <v>6375</v>
      </c>
      <c r="BG51" s="115">
        <f t="shared" si="11"/>
        <v>4896</v>
      </c>
      <c r="BH51" s="120">
        <f t="shared" si="11"/>
        <v>4025</v>
      </c>
      <c r="BI51" s="113">
        <f t="shared" si="11"/>
        <v>3094</v>
      </c>
      <c r="BJ51" s="113">
        <f t="shared" si="11"/>
        <v>6675</v>
      </c>
      <c r="BK51" s="115">
        <f t="shared" si="11"/>
        <v>5083</v>
      </c>
    </row>
    <row r="52" spans="1:63" x14ac:dyDescent="0.25">
      <c r="A52" s="176">
        <v>1040</v>
      </c>
      <c r="B52" s="197"/>
      <c r="C52" s="201"/>
      <c r="D52" s="118">
        <f>ROUND((($B$19/50)^D$10)*D$9*$A$52/1000,0)</f>
        <v>1872</v>
      </c>
      <c r="E52" s="114"/>
      <c r="F52" s="113">
        <f>ROUND((($B$19/50)^F$10)*F$9*$A$52/1000,0)</f>
        <v>3094</v>
      </c>
      <c r="G52" s="119"/>
      <c r="H52" s="120">
        <f>ROUND((($B$19/50)^H$10)*H$9*$A$52/1000,0)</f>
        <v>2028</v>
      </c>
      <c r="I52" s="114"/>
      <c r="J52" s="113">
        <f>ROUND((($B$19/50)^J$10)*J$9*$A$52/1000,0)</f>
        <v>3354</v>
      </c>
      <c r="K52" s="121"/>
      <c r="L52" s="118">
        <f>ROUND((($B$19/50)^L$10)*L$9*$A$52/1000,0)</f>
        <v>2184</v>
      </c>
      <c r="M52" s="114"/>
      <c r="N52" s="113">
        <f>ROUND((($B$19/50)^N$10)*N$9*$A$52/1000,0)</f>
        <v>3640</v>
      </c>
      <c r="O52" s="119"/>
      <c r="P52" s="120">
        <f>ROUND((($B$19/50)^P$10)*P$9*$A$52/1000,0)</f>
        <v>2343</v>
      </c>
      <c r="Q52" s="114"/>
      <c r="R52" s="113">
        <f>ROUND((($B$19/50)^R$10)*R$9*$A$52/1000,0)</f>
        <v>3900</v>
      </c>
      <c r="S52" s="121"/>
      <c r="T52" s="118">
        <f>ROUND((($B$19/50)^T$10)*T$9*$A$52/1000,0)</f>
        <v>2501</v>
      </c>
      <c r="U52" s="114"/>
      <c r="V52" s="113">
        <f>ROUND((($B$19/50)^V$10)*V$9*$A$52/1000,0)</f>
        <v>4160</v>
      </c>
      <c r="W52" s="119"/>
      <c r="X52" s="120">
        <f>ROUND((($B$19/50)^X$10)*X$9*$A$52/1000,0)</f>
        <v>2652</v>
      </c>
      <c r="Y52" s="114"/>
      <c r="Z52" s="113">
        <f>ROUND((($B$19/50)^Z$10)*Z$9*$A$52/1000,0)</f>
        <v>4420</v>
      </c>
      <c r="AA52" s="121"/>
      <c r="AB52" s="118">
        <f>ROUND((($B$19/50)^AB$10)*AB$9*$A$52/1000,0)</f>
        <v>2834</v>
      </c>
      <c r="AC52" s="114"/>
      <c r="AD52" s="113">
        <f>ROUND((($B$19/50)^AD$10)*AD$9*$A$52/1000,0)</f>
        <v>4680</v>
      </c>
      <c r="AE52" s="119"/>
      <c r="AF52" s="118">
        <f>ROUND((($B$19/50)^AF$10)*AF$9*$A$52/1000,0)</f>
        <v>2990</v>
      </c>
      <c r="AG52" s="114"/>
      <c r="AH52" s="113">
        <f>ROUND((($B$19/50)^AH$10)*AH$9*$A$52/1000,0)</f>
        <v>4966</v>
      </c>
      <c r="AI52" s="121"/>
      <c r="AJ52" s="118">
        <f>ROUND((($B$19/50)^AJ$10)*AJ$9*$A$52/1000,0)</f>
        <v>3146</v>
      </c>
      <c r="AK52" s="114"/>
      <c r="AL52" s="113">
        <f>ROUND((($B$19/50)^AL$10)*AL$9*$A$52/1000,0)</f>
        <v>5460</v>
      </c>
      <c r="AM52" s="119"/>
      <c r="AN52" s="120">
        <f>ROUND((($B$19/50)^AN$10)*AN$9*$A$52/1000,0)</f>
        <v>3328</v>
      </c>
      <c r="AO52" s="114"/>
      <c r="AP52" s="113">
        <f>ROUND((($B$19/50)^AP$10)*AP$9*$A$52/1000,0)</f>
        <v>5512</v>
      </c>
      <c r="AQ52" s="122"/>
      <c r="AR52" s="120">
        <f>ROUND((($B$19/50)^AR$10)*AR$9*$A$52/1000,0)</f>
        <v>3484</v>
      </c>
      <c r="AS52" s="114"/>
      <c r="AT52" s="113">
        <f>ROUND((($B$19/50)^AT$10)*AT$9*$A$52/1000,0)</f>
        <v>5798</v>
      </c>
      <c r="AU52" s="121"/>
      <c r="AV52" s="118">
        <f>ROUND((($B$19/50)^AV$10)*AV$9*$A$52/1000,0)</f>
        <v>3666</v>
      </c>
      <c r="AW52" s="114"/>
      <c r="AX52" s="113">
        <f>ROUND((($B$19/50)^AX$10)*AX$9*$A$52/1000,0)</f>
        <v>6058</v>
      </c>
      <c r="AY52" s="119"/>
      <c r="AZ52" s="120">
        <f>ROUND((($B$19/50)^AZ$10)*AZ$9*$A$52/1000,0)</f>
        <v>3848</v>
      </c>
      <c r="BA52" s="114"/>
      <c r="BB52" s="113">
        <f>ROUND((($B$19/50)^BB$10)*BB$9*$A$52/1000,0)</f>
        <v>6344</v>
      </c>
      <c r="BC52" s="121"/>
      <c r="BD52" s="118">
        <f>ROUND((($B$19/50)^BD$10)*BD$9*$A$52/1000,0)</f>
        <v>4030</v>
      </c>
      <c r="BE52" s="114"/>
      <c r="BF52" s="113">
        <f>ROUND((($B$19/50)^BF$10)*BF$9*$A$52/1000,0)</f>
        <v>6630</v>
      </c>
      <c r="BG52" s="119"/>
      <c r="BH52" s="120">
        <f>ROUND((($B$19/50)^BH$10)*BH$9*$A$52/1000,0)</f>
        <v>4186</v>
      </c>
      <c r="BI52" s="114"/>
      <c r="BJ52" s="113">
        <f>ROUND((($B$19/50)^BJ$10)*BJ$9*$A$52/1000,0)</f>
        <v>6942</v>
      </c>
      <c r="BK52" s="119"/>
    </row>
    <row r="53" spans="1:63" x14ac:dyDescent="0.25">
      <c r="A53" s="176">
        <v>1060</v>
      </c>
      <c r="B53" s="197"/>
      <c r="C53" s="201"/>
      <c r="D53" s="112"/>
      <c r="E53" s="113">
        <f>ROUND((($B$19/50)^E$10)*E$9*$A$53/1000,0)</f>
        <v>1465</v>
      </c>
      <c r="F53" s="114"/>
      <c r="G53" s="115">
        <f>ROUND((($B$19/50)^G$10)*G$9*$A$53/1000,0)</f>
        <v>2487</v>
      </c>
      <c r="H53" s="116"/>
      <c r="I53" s="113">
        <f>ROUND((($B$19/50)^I$10)*I$9*$A$53/1000,0)</f>
        <v>1584</v>
      </c>
      <c r="J53" s="114"/>
      <c r="K53" s="117">
        <f>ROUND((($B$19/50)^K$10)*K$9*$A$53/1000,0)</f>
        <v>2703</v>
      </c>
      <c r="L53" s="112"/>
      <c r="M53" s="113">
        <f>ROUND((($B$19/50)^M$10)*M$9*$A$53/1000,0)</f>
        <v>1704</v>
      </c>
      <c r="N53" s="114"/>
      <c r="O53" s="115">
        <f>ROUND((($B$19/50)^O$10)*O$9*$A$53/1000,0)</f>
        <v>2901</v>
      </c>
      <c r="P53" s="116"/>
      <c r="Q53" s="113">
        <f>ROUND((($B$19/50)^Q$10)*Q$9*$A$53/1000,0)</f>
        <v>1820</v>
      </c>
      <c r="R53" s="114"/>
      <c r="S53" s="117">
        <f>ROUND((($B$19/50)^S$10)*S$9*$A$53/1000,0)</f>
        <v>3117</v>
      </c>
      <c r="T53" s="112"/>
      <c r="U53" s="113">
        <f>ROUND((($B$19/50)^U$10)*U$9*$A$53/1000,0)</f>
        <v>1946</v>
      </c>
      <c r="V53" s="114"/>
      <c r="W53" s="115">
        <f>ROUND((($B$19/50)^W$10)*W$9*$A$53/1000,0)</f>
        <v>3316</v>
      </c>
      <c r="X53" s="116"/>
      <c r="Y53" s="113">
        <f>ROUND((($B$19/50)^Y$10)*Y$9*$A$53/1000,0)</f>
        <v>2072</v>
      </c>
      <c r="Z53" s="114"/>
      <c r="AA53" s="117">
        <f>ROUND((($B$19/50)^AA$10)*AA$9*$A$53/1000,0)</f>
        <v>3532</v>
      </c>
      <c r="AB53" s="112"/>
      <c r="AC53" s="113">
        <f>ROUND((($B$19/50)^AC$10)*AC$9*$A$53/1000,0)</f>
        <v>2198</v>
      </c>
      <c r="AD53" s="114"/>
      <c r="AE53" s="115">
        <f>ROUND((($B$19/50)^AE$10)*AE$9*$A$53/1000,0)</f>
        <v>3730</v>
      </c>
      <c r="AF53" s="112"/>
      <c r="AG53" s="113">
        <f>ROUND((($B$19/50)^AG$10)*AG$9*$A$53/1000,0)</f>
        <v>2325</v>
      </c>
      <c r="AH53" s="114"/>
      <c r="AI53" s="117">
        <f>ROUND((($B$19/50)^AI$10)*AI$9*$A$53/1000,0)</f>
        <v>3946</v>
      </c>
      <c r="AJ53" s="112"/>
      <c r="AK53" s="113">
        <f>ROUND((($B$19/50)^AK$10)*AK$9*$A$53/1000,0)</f>
        <v>2451</v>
      </c>
      <c r="AL53" s="114"/>
      <c r="AM53" s="115">
        <f>ROUND((($B$19/50)^AM$10)*AM$9*$A$53/1000,0)</f>
        <v>4145</v>
      </c>
      <c r="AN53" s="116"/>
      <c r="AO53" s="113">
        <f>ROUND((($B$19/50)^AO$10)*AO$9*$A$53/1000,0)</f>
        <v>2595</v>
      </c>
      <c r="AP53" s="114"/>
      <c r="AQ53" s="143">
        <f>ROUND((($B$19/50)^AQ$10)*AQ$9*$A$53/1000,0)</f>
        <v>4361</v>
      </c>
      <c r="AR53" s="116"/>
      <c r="AS53" s="113">
        <f>ROUND((($B$19/50)^AS$10)*AS$9*$A$53/1000,0)</f>
        <v>2721</v>
      </c>
      <c r="AT53" s="114"/>
      <c r="AU53" s="117">
        <f>ROUND((($B$19/50)^AU$10)*AU$9*$A$53/1000,0)</f>
        <v>4559</v>
      </c>
      <c r="AV53" s="112"/>
      <c r="AW53" s="113">
        <f>ROUND((($B$19/50)^AW$10)*AW$9*$A$53/1000,0)</f>
        <v>2847</v>
      </c>
      <c r="AX53" s="114"/>
      <c r="AY53" s="115">
        <f>ROUND((($B$19/50)^AY$10)*AY$9*$A$53/1000,0)</f>
        <v>4775</v>
      </c>
      <c r="AZ53" s="116"/>
      <c r="BA53" s="113">
        <f>ROUND((($B$19/50)^BA$10)*BA$9*$A$53/1000,0)</f>
        <v>2991</v>
      </c>
      <c r="BB53" s="114"/>
      <c r="BC53" s="117">
        <f>ROUND((($B$19/50)^BC$10)*BC$9*$A$53/1000,0)</f>
        <v>4974</v>
      </c>
      <c r="BD53" s="112"/>
      <c r="BE53" s="113">
        <f>ROUND((($B$19/50)^BE$10)*BE$9*$A$53/1000,0)</f>
        <v>3135</v>
      </c>
      <c r="BF53" s="114"/>
      <c r="BG53" s="115">
        <f>ROUND((($B$19/50)^BG$10)*BG$9*$A$53/1000,0)</f>
        <v>5190</v>
      </c>
      <c r="BH53" s="116"/>
      <c r="BI53" s="113">
        <f>ROUND((($B$19/50)^BI$10)*BI$9*$A$53/1000,0)</f>
        <v>3280</v>
      </c>
      <c r="BJ53" s="114"/>
      <c r="BK53" s="115">
        <f>ROUND((($B$19/50)^BK$10)*BK$9*$A$53/1000,0)</f>
        <v>5388</v>
      </c>
    </row>
    <row r="54" spans="1:63" x14ac:dyDescent="0.25">
      <c r="A54" s="176">
        <v>1080</v>
      </c>
      <c r="B54" s="197"/>
      <c r="C54" s="201"/>
      <c r="D54" s="118">
        <f>ROUND((($B$19/50)^D$10)*D$9*$A$54/1000,0)</f>
        <v>1944</v>
      </c>
      <c r="E54" s="114"/>
      <c r="F54" s="113">
        <f>ROUND((($B$19/50)^F$10)*F$9*$A$54/1000,0)</f>
        <v>3213</v>
      </c>
      <c r="G54" s="119"/>
      <c r="H54" s="120">
        <f>ROUND((($B$19/50)^H$10)*H$9*$A$54/1000,0)</f>
        <v>2106</v>
      </c>
      <c r="I54" s="114"/>
      <c r="J54" s="113">
        <f>ROUND((($B$19/50)^J$10)*J$9*$A$54/1000,0)</f>
        <v>3483</v>
      </c>
      <c r="K54" s="121"/>
      <c r="L54" s="118">
        <f>ROUND((($B$19/50)^L$10)*L$9*$A$54/1000,0)</f>
        <v>2268</v>
      </c>
      <c r="M54" s="114"/>
      <c r="N54" s="113">
        <f>ROUND((($B$19/50)^N$10)*N$9*$A$54/1000,0)</f>
        <v>3780</v>
      </c>
      <c r="O54" s="119"/>
      <c r="P54" s="120">
        <f>ROUND((($B$19/50)^P$10)*P$9*$A$54/1000,0)</f>
        <v>2433</v>
      </c>
      <c r="Q54" s="114"/>
      <c r="R54" s="113">
        <f>ROUND((($B$19/50)^R$10)*R$9*$A$54/1000,0)</f>
        <v>4050</v>
      </c>
      <c r="S54" s="121"/>
      <c r="T54" s="118">
        <f>ROUND((($B$19/50)^T$10)*T$9*$A$54/1000,0)</f>
        <v>2597</v>
      </c>
      <c r="U54" s="114"/>
      <c r="V54" s="113">
        <f>ROUND((($B$19/50)^V$10)*V$9*$A$54/1000,0)</f>
        <v>4320</v>
      </c>
      <c r="W54" s="119"/>
      <c r="X54" s="120">
        <f>ROUND((($B$19/50)^X$10)*X$9*$A$54/1000,0)</f>
        <v>2754</v>
      </c>
      <c r="Y54" s="114"/>
      <c r="Z54" s="113">
        <f>ROUND((($B$19/50)^Z$10)*Z$9*$A$54/1000,0)</f>
        <v>4590</v>
      </c>
      <c r="AA54" s="121"/>
      <c r="AB54" s="118">
        <f>ROUND((($B$19/50)^AB$10)*AB$9*$A$54/1000,0)</f>
        <v>2943</v>
      </c>
      <c r="AC54" s="114"/>
      <c r="AD54" s="113">
        <f>ROUND((($B$19/50)^AD$10)*AD$9*$A$54/1000,0)</f>
        <v>4860</v>
      </c>
      <c r="AE54" s="119"/>
      <c r="AF54" s="118">
        <f>ROUND((($B$19/50)^AF$10)*AF$9*$A$54/1000,0)</f>
        <v>3105</v>
      </c>
      <c r="AG54" s="114"/>
      <c r="AH54" s="113">
        <f>ROUND((($B$19/50)^AH$10)*AH$9*$A$54/1000,0)</f>
        <v>5157</v>
      </c>
      <c r="AI54" s="121"/>
      <c r="AJ54" s="118">
        <f>ROUND((($B$19/50)^AJ$10)*AJ$9*$A$54/1000,0)</f>
        <v>3267</v>
      </c>
      <c r="AK54" s="114"/>
      <c r="AL54" s="113">
        <f>ROUND((($B$19/50)^AL$10)*AL$9*$A$54/1000,0)</f>
        <v>5670</v>
      </c>
      <c r="AM54" s="119"/>
      <c r="AN54" s="120">
        <f>ROUND((($B$19/50)^AN$10)*AN$9*$A$54/1000,0)</f>
        <v>3456</v>
      </c>
      <c r="AO54" s="114"/>
      <c r="AP54" s="113">
        <f>ROUND((($B$19/50)^AP$10)*AP$9*$A$54/1000,0)</f>
        <v>5724</v>
      </c>
      <c r="AQ54" s="122"/>
      <c r="AR54" s="120">
        <f>ROUND((($B$19/50)^AR$10)*AR$9*$A$54/1000,0)</f>
        <v>3618</v>
      </c>
      <c r="AS54" s="114"/>
      <c r="AT54" s="113">
        <f>ROUND((($B$19/50)^AT$10)*AT$9*$A$54/1000,0)</f>
        <v>6021</v>
      </c>
      <c r="AU54" s="121"/>
      <c r="AV54" s="118">
        <f>ROUND((($B$19/50)^AV$10)*AV$9*$A$54/1000,0)</f>
        <v>3807</v>
      </c>
      <c r="AW54" s="114"/>
      <c r="AX54" s="113">
        <f>ROUND((($B$19/50)^AX$10)*AX$9*$A$54/1000,0)</f>
        <v>6291</v>
      </c>
      <c r="AY54" s="119"/>
      <c r="AZ54" s="120">
        <f>ROUND((($B$19/50)^AZ$10)*AZ$9*$A$54/1000,0)</f>
        <v>3996</v>
      </c>
      <c r="BA54" s="114"/>
      <c r="BB54" s="113">
        <f>ROUND((($B$19/50)^BB$10)*BB$9*$A$54/1000,0)</f>
        <v>6588</v>
      </c>
      <c r="BC54" s="121"/>
      <c r="BD54" s="118">
        <f>ROUND((($B$19/50)^BD$10)*BD$9*$A$54/1000,0)</f>
        <v>4185</v>
      </c>
      <c r="BE54" s="114"/>
      <c r="BF54" s="113">
        <f>ROUND((($B$19/50)^BF$10)*BF$9*$A$54/1000,0)</f>
        <v>6885</v>
      </c>
      <c r="BG54" s="119"/>
      <c r="BH54" s="120">
        <f>ROUND((($B$19/50)^BH$10)*BH$9*$A$54/1000,0)</f>
        <v>4347</v>
      </c>
      <c r="BI54" s="114"/>
      <c r="BJ54" s="113">
        <f>ROUND((($B$19/50)^BJ$10)*BJ$9*$A$54/1000,0)</f>
        <v>7209</v>
      </c>
      <c r="BK54" s="119"/>
    </row>
    <row r="55" spans="1:63" x14ac:dyDescent="0.25">
      <c r="A55" s="176">
        <v>1120</v>
      </c>
      <c r="B55" s="197"/>
      <c r="C55" s="201"/>
      <c r="D55" s="118">
        <f t="shared" ref="D55:AI55" si="12">ROUND((($B$19/50)^D$10)*D$9*$A$55/1000,0)</f>
        <v>2016</v>
      </c>
      <c r="E55" s="113">
        <f t="shared" si="12"/>
        <v>1548</v>
      </c>
      <c r="F55" s="113">
        <f t="shared" si="12"/>
        <v>3332</v>
      </c>
      <c r="G55" s="115">
        <f t="shared" si="12"/>
        <v>2628</v>
      </c>
      <c r="H55" s="120">
        <f t="shared" si="12"/>
        <v>2184</v>
      </c>
      <c r="I55" s="113">
        <f t="shared" si="12"/>
        <v>1673</v>
      </c>
      <c r="J55" s="113">
        <f t="shared" si="12"/>
        <v>3612</v>
      </c>
      <c r="K55" s="117">
        <f t="shared" si="12"/>
        <v>2856</v>
      </c>
      <c r="L55" s="118">
        <f t="shared" si="12"/>
        <v>2352</v>
      </c>
      <c r="M55" s="113">
        <f t="shared" si="12"/>
        <v>1801</v>
      </c>
      <c r="N55" s="113">
        <f t="shared" si="12"/>
        <v>3920</v>
      </c>
      <c r="O55" s="115">
        <f t="shared" si="12"/>
        <v>3065</v>
      </c>
      <c r="P55" s="120">
        <f t="shared" si="12"/>
        <v>2523</v>
      </c>
      <c r="Q55" s="113">
        <f t="shared" si="12"/>
        <v>1923</v>
      </c>
      <c r="R55" s="113">
        <f t="shared" si="12"/>
        <v>4200</v>
      </c>
      <c r="S55" s="117">
        <f t="shared" si="12"/>
        <v>3294</v>
      </c>
      <c r="T55" s="118">
        <f t="shared" si="12"/>
        <v>2694</v>
      </c>
      <c r="U55" s="113">
        <f t="shared" si="12"/>
        <v>2056</v>
      </c>
      <c r="V55" s="113">
        <f t="shared" si="12"/>
        <v>4480</v>
      </c>
      <c r="W55" s="115">
        <f t="shared" si="12"/>
        <v>3503</v>
      </c>
      <c r="X55" s="120">
        <f t="shared" si="12"/>
        <v>2856</v>
      </c>
      <c r="Y55" s="113">
        <f t="shared" si="12"/>
        <v>2190</v>
      </c>
      <c r="Z55" s="113">
        <f t="shared" si="12"/>
        <v>4760</v>
      </c>
      <c r="AA55" s="117">
        <f t="shared" si="12"/>
        <v>3732</v>
      </c>
      <c r="AB55" s="118">
        <f t="shared" si="12"/>
        <v>3052</v>
      </c>
      <c r="AC55" s="113">
        <f t="shared" si="12"/>
        <v>2323</v>
      </c>
      <c r="AD55" s="113">
        <f t="shared" si="12"/>
        <v>5040</v>
      </c>
      <c r="AE55" s="115">
        <f t="shared" si="12"/>
        <v>3941</v>
      </c>
      <c r="AF55" s="118">
        <f t="shared" si="12"/>
        <v>3220</v>
      </c>
      <c r="AG55" s="113">
        <f t="shared" si="12"/>
        <v>2456</v>
      </c>
      <c r="AH55" s="113">
        <f t="shared" si="12"/>
        <v>5348</v>
      </c>
      <c r="AI55" s="117">
        <f t="shared" si="12"/>
        <v>4170</v>
      </c>
      <c r="AJ55" s="118">
        <f t="shared" ref="AJ55:BK55" si="13">ROUND((($B$19/50)^AJ$10)*AJ$9*$A$55/1000,0)</f>
        <v>3388</v>
      </c>
      <c r="AK55" s="113">
        <f t="shared" si="13"/>
        <v>2589</v>
      </c>
      <c r="AL55" s="113">
        <f t="shared" si="13"/>
        <v>5880</v>
      </c>
      <c r="AM55" s="115">
        <f t="shared" si="13"/>
        <v>4379</v>
      </c>
      <c r="AN55" s="120">
        <f t="shared" si="13"/>
        <v>3584</v>
      </c>
      <c r="AO55" s="113">
        <f t="shared" si="13"/>
        <v>2742</v>
      </c>
      <c r="AP55" s="113">
        <f t="shared" si="13"/>
        <v>5936</v>
      </c>
      <c r="AQ55" s="143">
        <f t="shared" si="13"/>
        <v>4608</v>
      </c>
      <c r="AR55" s="120">
        <f t="shared" si="13"/>
        <v>3752</v>
      </c>
      <c r="AS55" s="113">
        <f t="shared" si="13"/>
        <v>2875</v>
      </c>
      <c r="AT55" s="113">
        <f t="shared" si="13"/>
        <v>6244</v>
      </c>
      <c r="AU55" s="117">
        <f t="shared" si="13"/>
        <v>4817</v>
      </c>
      <c r="AV55" s="118">
        <f t="shared" si="13"/>
        <v>3948</v>
      </c>
      <c r="AW55" s="113">
        <f t="shared" si="13"/>
        <v>3008</v>
      </c>
      <c r="AX55" s="113">
        <f t="shared" si="13"/>
        <v>6524</v>
      </c>
      <c r="AY55" s="115">
        <f t="shared" si="13"/>
        <v>5046</v>
      </c>
      <c r="AZ55" s="120">
        <f t="shared" si="13"/>
        <v>4144</v>
      </c>
      <c r="BA55" s="113">
        <f t="shared" si="13"/>
        <v>3161</v>
      </c>
      <c r="BB55" s="113">
        <f t="shared" si="13"/>
        <v>6832</v>
      </c>
      <c r="BC55" s="117">
        <f t="shared" si="13"/>
        <v>5255</v>
      </c>
      <c r="BD55" s="118">
        <f t="shared" si="13"/>
        <v>4340</v>
      </c>
      <c r="BE55" s="113">
        <f t="shared" si="13"/>
        <v>3313</v>
      </c>
      <c r="BF55" s="113">
        <f t="shared" si="13"/>
        <v>7140</v>
      </c>
      <c r="BG55" s="115">
        <f t="shared" si="13"/>
        <v>5484</v>
      </c>
      <c r="BH55" s="120">
        <f t="shared" si="13"/>
        <v>4508</v>
      </c>
      <c r="BI55" s="113">
        <f t="shared" si="13"/>
        <v>3465</v>
      </c>
      <c r="BJ55" s="113">
        <f t="shared" si="13"/>
        <v>7476</v>
      </c>
      <c r="BK55" s="115">
        <f t="shared" si="13"/>
        <v>5693</v>
      </c>
    </row>
    <row r="56" spans="1:63" x14ac:dyDescent="0.25">
      <c r="A56" s="176">
        <v>1160</v>
      </c>
      <c r="B56" s="197"/>
      <c r="C56" s="201"/>
      <c r="D56" s="118">
        <f>ROUND((($B$19/50)^D$10)*D$9*$A$56/1000,0)</f>
        <v>2088</v>
      </c>
      <c r="E56" s="114"/>
      <c r="F56" s="113">
        <f>ROUND((($B$19/50)^F$10)*F$9*$A$56/1000,0)</f>
        <v>3451</v>
      </c>
      <c r="G56" s="119"/>
      <c r="H56" s="120">
        <f>ROUND((($B$19/50)^H$10)*H$9*$A$56/1000,0)</f>
        <v>2262</v>
      </c>
      <c r="I56" s="114"/>
      <c r="J56" s="113">
        <f>ROUND((($B$19/50)^J$10)*J$9*$A$56/1000,0)</f>
        <v>3741</v>
      </c>
      <c r="K56" s="121"/>
      <c r="L56" s="118">
        <f>ROUND((($B$19/50)^L$10)*L$9*$A$56/1000,0)</f>
        <v>2436</v>
      </c>
      <c r="M56" s="114"/>
      <c r="N56" s="113">
        <f>ROUND((($B$19/50)^N$10)*N$9*$A$56/1000,0)</f>
        <v>4060</v>
      </c>
      <c r="O56" s="119"/>
      <c r="P56" s="120">
        <f>ROUND((($B$19/50)^P$10)*P$9*$A$56/1000,0)</f>
        <v>2613</v>
      </c>
      <c r="Q56" s="114"/>
      <c r="R56" s="113">
        <f>ROUND((($B$19/50)^R$10)*R$9*$A$56/1000,0)</f>
        <v>4350</v>
      </c>
      <c r="S56" s="121"/>
      <c r="T56" s="118">
        <f>ROUND((($B$19/50)^T$10)*T$9*$A$56/1000,0)</f>
        <v>2790</v>
      </c>
      <c r="U56" s="114"/>
      <c r="V56" s="113">
        <f>ROUND((($B$19/50)^V$10)*V$9*$A$56/1000,0)</f>
        <v>4640</v>
      </c>
      <c r="W56" s="119"/>
      <c r="X56" s="120">
        <f>ROUND((($B$19/50)^X$10)*X$9*$A$56/1000,0)</f>
        <v>2958</v>
      </c>
      <c r="Y56" s="114"/>
      <c r="Z56" s="113">
        <f>ROUND((($B$19/50)^Z$10)*Z$9*$A$56/1000,0)</f>
        <v>4930</v>
      </c>
      <c r="AA56" s="121"/>
      <c r="AB56" s="118">
        <f>ROUND((($B$19/50)^AB$10)*AB$9*$A$56/1000,0)</f>
        <v>3161</v>
      </c>
      <c r="AC56" s="114"/>
      <c r="AD56" s="113">
        <f>ROUND((($B$19/50)^AD$10)*AD$9*$A$56/1000,0)</f>
        <v>5220</v>
      </c>
      <c r="AE56" s="119"/>
      <c r="AF56" s="118">
        <f>ROUND((($B$19/50)^AF$10)*AF$9*$A$56/1000,0)</f>
        <v>3335</v>
      </c>
      <c r="AG56" s="114"/>
      <c r="AH56" s="113">
        <f>ROUND((($B$19/50)^AH$10)*AH$9*$A$56/1000,0)</f>
        <v>5539</v>
      </c>
      <c r="AI56" s="121"/>
      <c r="AJ56" s="118">
        <f>ROUND((($B$19/50)^AJ$10)*AJ$9*$A$56/1000,0)</f>
        <v>3509</v>
      </c>
      <c r="AK56" s="114"/>
      <c r="AL56" s="113">
        <f>ROUND((($B$19/50)^AL$10)*AL$9*$A$56/1000,0)</f>
        <v>6090</v>
      </c>
      <c r="AM56" s="119"/>
      <c r="AN56" s="120">
        <f>ROUND((($B$19/50)^AN$10)*AN$9*$A$56/1000,0)</f>
        <v>3712</v>
      </c>
      <c r="AO56" s="114"/>
      <c r="AP56" s="113">
        <f>ROUND((($B$19/50)^AP$10)*AP$9*$A$56/1000,0)</f>
        <v>6148</v>
      </c>
      <c r="AQ56" s="122"/>
      <c r="AR56" s="120">
        <f>ROUND((($B$19/50)^AR$10)*AR$9*$A$56/1000,0)</f>
        <v>3886</v>
      </c>
      <c r="AS56" s="114"/>
      <c r="AT56" s="113">
        <f>ROUND((($B$19/50)^AT$10)*AT$9*$A$56/1000,0)</f>
        <v>6467</v>
      </c>
      <c r="AU56" s="121"/>
      <c r="AV56" s="118">
        <f>ROUND((($B$19/50)^AV$10)*AV$9*$A$56/1000,0)</f>
        <v>4089</v>
      </c>
      <c r="AW56" s="114"/>
      <c r="AX56" s="113">
        <f>ROUND((($B$19/50)^AX$10)*AX$9*$A$56/1000,0)</f>
        <v>6757</v>
      </c>
      <c r="AY56" s="119"/>
      <c r="AZ56" s="120">
        <f>ROUND((($B$19/50)^AZ$10)*AZ$9*$A$56/1000,0)</f>
        <v>4292</v>
      </c>
      <c r="BA56" s="114"/>
      <c r="BB56" s="113">
        <f>ROUND((($B$19/50)^BB$10)*BB$9*$A$56/1000,0)</f>
        <v>7076</v>
      </c>
      <c r="BC56" s="121"/>
      <c r="BD56" s="118">
        <f>ROUND((($B$19/50)^BD$10)*BD$9*$A$56/1000,0)</f>
        <v>4495</v>
      </c>
      <c r="BE56" s="114"/>
      <c r="BF56" s="113">
        <f>ROUND((($B$19/50)^BF$10)*BF$9*$A$56/1000,0)</f>
        <v>7395</v>
      </c>
      <c r="BG56" s="119"/>
      <c r="BH56" s="120">
        <f>ROUND((($B$19/50)^BH$10)*BH$9*$A$56/1000,0)</f>
        <v>4669</v>
      </c>
      <c r="BI56" s="114"/>
      <c r="BJ56" s="113">
        <f>ROUND((($B$19/50)^BJ$10)*BJ$9*$A$56/1000,0)</f>
        <v>7743</v>
      </c>
      <c r="BK56" s="119"/>
    </row>
    <row r="57" spans="1:63" x14ac:dyDescent="0.25">
      <c r="A57" s="176">
        <v>1180</v>
      </c>
      <c r="B57" s="197"/>
      <c r="C57" s="201"/>
      <c r="D57" s="112"/>
      <c r="E57" s="113">
        <f>ROUND((($B$19/50)^E$10)*E$9*$A$57/1000,0)</f>
        <v>1631</v>
      </c>
      <c r="F57" s="114"/>
      <c r="G57" s="115">
        <f>ROUND((($B$19/50)^G$10)*G$9*$A$57/1000,0)</f>
        <v>2768</v>
      </c>
      <c r="H57" s="116"/>
      <c r="I57" s="113">
        <f>ROUND((($B$19/50)^I$10)*I$9*$A$57/1000,0)</f>
        <v>1763</v>
      </c>
      <c r="J57" s="114"/>
      <c r="K57" s="117">
        <f>ROUND((($B$19/50)^K$10)*K$9*$A$57/1000,0)</f>
        <v>3009</v>
      </c>
      <c r="L57" s="112"/>
      <c r="M57" s="113">
        <f>ROUND((($B$19/50)^M$10)*M$9*$A$57/1000,0)</f>
        <v>1897</v>
      </c>
      <c r="N57" s="114"/>
      <c r="O57" s="115">
        <f>ROUND((($B$19/50)^O$10)*O$9*$A$57/1000,0)</f>
        <v>3230</v>
      </c>
      <c r="P57" s="116"/>
      <c r="Q57" s="113">
        <f>ROUND((($B$19/50)^Q$10)*Q$9*$A$57/1000,0)</f>
        <v>2026</v>
      </c>
      <c r="R57" s="114"/>
      <c r="S57" s="117">
        <f>ROUND((($B$19/50)^S$10)*S$9*$A$57/1000,0)</f>
        <v>3470</v>
      </c>
      <c r="T57" s="112"/>
      <c r="U57" s="113">
        <f>ROUND((($B$19/50)^U$10)*U$9*$A$57/1000,0)</f>
        <v>2166</v>
      </c>
      <c r="V57" s="114"/>
      <c r="W57" s="115">
        <f>ROUND((($B$19/50)^W$10)*W$9*$A$57/1000,0)</f>
        <v>3691</v>
      </c>
      <c r="X57" s="116"/>
      <c r="Y57" s="113">
        <f>ROUND((($B$19/50)^Y$10)*Y$9*$A$57/1000,0)</f>
        <v>2307</v>
      </c>
      <c r="Z57" s="114"/>
      <c r="AA57" s="117">
        <f>ROUND((($B$19/50)^AA$10)*AA$9*$A$57/1000,0)</f>
        <v>3932</v>
      </c>
      <c r="AB57" s="112"/>
      <c r="AC57" s="113">
        <f>ROUND((($B$19/50)^AC$10)*AC$9*$A$57/1000,0)</f>
        <v>2447</v>
      </c>
      <c r="AD57" s="114"/>
      <c r="AE57" s="115">
        <f>ROUND((($B$19/50)^AE$10)*AE$9*$A$57/1000,0)</f>
        <v>4152</v>
      </c>
      <c r="AF57" s="112"/>
      <c r="AG57" s="113">
        <f>ROUND((($B$19/50)^AG$10)*AG$9*$A$57/1000,0)</f>
        <v>2588</v>
      </c>
      <c r="AH57" s="114"/>
      <c r="AI57" s="117">
        <f>ROUND((($B$19/50)^AI$10)*AI$9*$A$57/1000,0)</f>
        <v>4393</v>
      </c>
      <c r="AJ57" s="112"/>
      <c r="AK57" s="113">
        <f>ROUND((($B$19/50)^AK$10)*AK$9*$A$57/1000,0)</f>
        <v>2728</v>
      </c>
      <c r="AL57" s="114"/>
      <c r="AM57" s="115">
        <f>ROUND((($B$19/50)^AM$10)*AM$9*$A$57/1000,0)</f>
        <v>4614</v>
      </c>
      <c r="AN57" s="116"/>
      <c r="AO57" s="113">
        <f>ROUND((($B$19/50)^AO$10)*AO$9*$A$57/1000,0)</f>
        <v>2889</v>
      </c>
      <c r="AP57" s="114"/>
      <c r="AQ57" s="143">
        <f>ROUND((($B$19/50)^AQ$10)*AQ$9*$A$57/1000,0)</f>
        <v>4855</v>
      </c>
      <c r="AR57" s="116"/>
      <c r="AS57" s="113">
        <f>ROUND((($B$19/50)^AS$10)*AS$9*$A$57/1000,0)</f>
        <v>3029</v>
      </c>
      <c r="AT57" s="114"/>
      <c r="AU57" s="117">
        <f>ROUND((($B$19/50)^AU$10)*AU$9*$A$57/1000,0)</f>
        <v>5075</v>
      </c>
      <c r="AV57" s="112"/>
      <c r="AW57" s="113">
        <f>ROUND((($B$19/50)^AW$10)*AW$9*$A$57/1000,0)</f>
        <v>3169</v>
      </c>
      <c r="AX57" s="114"/>
      <c r="AY57" s="115">
        <f>ROUND((($B$19/50)^AY$10)*AY$9*$A$57/1000,0)</f>
        <v>5316</v>
      </c>
      <c r="AZ57" s="116"/>
      <c r="BA57" s="113">
        <f>ROUND((($B$19/50)^BA$10)*BA$9*$A$57/1000,0)</f>
        <v>3330</v>
      </c>
      <c r="BB57" s="114"/>
      <c r="BC57" s="117">
        <f>ROUND((($B$19/50)^BC$10)*BC$9*$A$57/1000,0)</f>
        <v>5537</v>
      </c>
      <c r="BD57" s="112"/>
      <c r="BE57" s="113">
        <f>ROUND((($B$19/50)^BE$10)*BE$9*$A$57/1000,0)</f>
        <v>3490</v>
      </c>
      <c r="BF57" s="114"/>
      <c r="BG57" s="115">
        <f>ROUND((($B$19/50)^BG$10)*BG$9*$A$57/1000,0)</f>
        <v>5777</v>
      </c>
      <c r="BH57" s="116"/>
      <c r="BI57" s="113">
        <f>ROUND((($B$19/50)^BI$10)*BI$9*$A$57/1000,0)</f>
        <v>3651</v>
      </c>
      <c r="BJ57" s="114"/>
      <c r="BK57" s="115">
        <f>ROUND((($B$19/50)^BK$10)*BK$9*$A$57/1000,0)</f>
        <v>5998</v>
      </c>
    </row>
    <row r="58" spans="1:63" ht="15.75" thickBot="1" x14ac:dyDescent="0.3">
      <c r="A58" s="86">
        <v>1200</v>
      </c>
      <c r="B58" s="303"/>
      <c r="C58" s="304"/>
      <c r="D58" s="123">
        <f>ROUND((($B$19/50)^D$10)*D$9*$A$58/1000,0)</f>
        <v>2160</v>
      </c>
      <c r="E58" s="124"/>
      <c r="F58" s="125">
        <f>ROUND((($B$19/50)^F$10)*F$9*$A$58/1000,0)</f>
        <v>3570</v>
      </c>
      <c r="G58" s="126"/>
      <c r="H58" s="127">
        <f>ROUND((($B$19/50)^H$10)*H$9*$A$58/1000,0)</f>
        <v>2340</v>
      </c>
      <c r="I58" s="124"/>
      <c r="J58" s="125">
        <f>ROUND((($B$19/50)^J$10)*J$9*$A$58/1000,0)</f>
        <v>3870</v>
      </c>
      <c r="K58" s="128"/>
      <c r="L58" s="123">
        <f>ROUND((($B$19/50)^L$10)*L$9*$A$58/1000,0)</f>
        <v>2520</v>
      </c>
      <c r="M58" s="124"/>
      <c r="N58" s="125">
        <f>ROUND((($B$19/50)^N$10)*N$9*$A$58/1000,0)</f>
        <v>4200</v>
      </c>
      <c r="O58" s="126"/>
      <c r="P58" s="127">
        <f>ROUND((($B$19/50)^P$10)*P$9*$A$58/1000,0)</f>
        <v>2704</v>
      </c>
      <c r="Q58" s="124"/>
      <c r="R58" s="125">
        <f>ROUND((($B$19/50)^R$10)*R$9*$A$58/1000,0)</f>
        <v>4500</v>
      </c>
      <c r="S58" s="128"/>
      <c r="T58" s="123">
        <f>ROUND((($B$19/50)^T$10)*T$9*$A$58/1000,0)</f>
        <v>2886</v>
      </c>
      <c r="U58" s="124"/>
      <c r="V58" s="125">
        <f>ROUND((($B$19/50)^V$10)*V$9*$A$58/1000,0)</f>
        <v>4800</v>
      </c>
      <c r="W58" s="126"/>
      <c r="X58" s="127">
        <f>ROUND((($B$19/50)^X$10)*X$9*$A$58/1000,0)</f>
        <v>3060</v>
      </c>
      <c r="Y58" s="124"/>
      <c r="Z58" s="125">
        <f>ROUND((($B$19/50)^Z$10)*Z$9*$A$58/1000,0)</f>
        <v>5100</v>
      </c>
      <c r="AA58" s="128"/>
      <c r="AB58" s="123">
        <f>ROUND((($B$19/50)^AB$10)*AB$9*$A$58/1000,0)</f>
        <v>3270</v>
      </c>
      <c r="AC58" s="124"/>
      <c r="AD58" s="125">
        <f>ROUND((($B$19/50)^AD$10)*AD$9*$A$58/1000,0)</f>
        <v>5400</v>
      </c>
      <c r="AE58" s="126"/>
      <c r="AF58" s="123">
        <f>ROUND((($B$19/50)^AF$10)*AF$9*$A$58/1000,0)</f>
        <v>3450</v>
      </c>
      <c r="AG58" s="124"/>
      <c r="AH58" s="125">
        <f>ROUND((($B$19/50)^AH$10)*AH$9*$A$58/1000,0)</f>
        <v>5730</v>
      </c>
      <c r="AI58" s="128"/>
      <c r="AJ58" s="123">
        <f>ROUND((($B$19/50)^AJ$10)*AJ$9*$A$58/1000,0)</f>
        <v>3630</v>
      </c>
      <c r="AK58" s="124"/>
      <c r="AL58" s="125">
        <f>ROUND((($B$19/50)^AL$10)*AL$9*$A$58/1000,0)</f>
        <v>6300</v>
      </c>
      <c r="AM58" s="126"/>
      <c r="AN58" s="120">
        <f>ROUND((($B$19/50)^AN$10)*AN$9*$A$58/1000,0)</f>
        <v>3840</v>
      </c>
      <c r="AO58" s="114"/>
      <c r="AP58" s="113">
        <f>ROUND((($B$19/50)^AP$10)*AP$9*$A$58/1000,0)</f>
        <v>6360</v>
      </c>
      <c r="AQ58" s="144"/>
      <c r="AR58" s="127">
        <f>ROUND((($B$19/50)^AR$10)*AR$9*$A$58/1000,0)</f>
        <v>4020</v>
      </c>
      <c r="AS58" s="124"/>
      <c r="AT58" s="125">
        <f>ROUND((($B$19/50)^AT$10)*AT$9*$A$58/1000,0)</f>
        <v>6690</v>
      </c>
      <c r="AU58" s="128"/>
      <c r="AV58" s="123">
        <f>ROUND((($B$19/50)^AV$10)*AV$9*$A$58/1000,0)</f>
        <v>4230</v>
      </c>
      <c r="AW58" s="124"/>
      <c r="AX58" s="125">
        <f>ROUND((($B$19/50)^AX$10)*AX$9*$A$58/1000,0)</f>
        <v>6990</v>
      </c>
      <c r="AY58" s="126"/>
      <c r="AZ58" s="127">
        <f>ROUND((($B$19/50)^AZ$10)*AZ$9*$A$58/1000,0)</f>
        <v>4440</v>
      </c>
      <c r="BA58" s="124"/>
      <c r="BB58" s="125">
        <f>ROUND((($B$19/50)^BB$10)*BB$9*$A$58/1000,0)</f>
        <v>7320</v>
      </c>
      <c r="BC58" s="128"/>
      <c r="BD58" s="123">
        <f>ROUND((($B$19/50)^BD$10)*BD$9*$A$58/1000,0)</f>
        <v>4650</v>
      </c>
      <c r="BE58" s="124"/>
      <c r="BF58" s="125">
        <f>ROUND((($B$19/50)^BF$10)*BF$9*$A$58/1000,0)</f>
        <v>7650</v>
      </c>
      <c r="BG58" s="126"/>
      <c r="BH58" s="127">
        <f>ROUND((($B$19/50)^BH$10)*BH$9*$A$58/1000,0)</f>
        <v>4830</v>
      </c>
      <c r="BI58" s="124"/>
      <c r="BJ58" s="125">
        <f>ROUND((($B$19/50)^BJ$10)*BJ$9*$A$58/1000,0)</f>
        <v>8010</v>
      </c>
      <c r="BK58" s="126"/>
    </row>
    <row r="61" spans="1:63" ht="15.75" thickBot="1" x14ac:dyDescent="0.3">
      <c r="A61" s="53" t="s">
        <v>23</v>
      </c>
    </row>
    <row r="62" spans="1:63" x14ac:dyDescent="0.25">
      <c r="A62" s="129" t="s">
        <v>30</v>
      </c>
      <c r="B62" s="297"/>
      <c r="C62" s="298"/>
      <c r="D62" s="273" t="s">
        <v>16</v>
      </c>
      <c r="E62" s="274"/>
      <c r="F62" s="274" t="s">
        <v>17</v>
      </c>
      <c r="G62" s="275"/>
      <c r="H62" s="281" t="s">
        <v>16</v>
      </c>
      <c r="I62" s="274"/>
      <c r="J62" s="274" t="s">
        <v>17</v>
      </c>
      <c r="K62" s="282"/>
      <c r="L62" s="273" t="s">
        <v>16</v>
      </c>
      <c r="M62" s="274"/>
      <c r="N62" s="274" t="s">
        <v>17</v>
      </c>
      <c r="O62" s="275"/>
      <c r="P62" s="281" t="s">
        <v>16</v>
      </c>
      <c r="Q62" s="274"/>
      <c r="R62" s="274" t="s">
        <v>17</v>
      </c>
      <c r="S62" s="282"/>
      <c r="T62" s="273" t="s">
        <v>16</v>
      </c>
      <c r="U62" s="274"/>
      <c r="V62" s="274" t="s">
        <v>17</v>
      </c>
      <c r="W62" s="275"/>
      <c r="X62" s="281" t="s">
        <v>16</v>
      </c>
      <c r="Y62" s="274"/>
      <c r="Z62" s="274" t="s">
        <v>17</v>
      </c>
      <c r="AA62" s="282"/>
      <c r="AB62" s="273" t="s">
        <v>16</v>
      </c>
      <c r="AC62" s="274"/>
      <c r="AD62" s="274" t="s">
        <v>17</v>
      </c>
      <c r="AE62" s="275"/>
      <c r="AF62" s="273" t="s">
        <v>16</v>
      </c>
      <c r="AG62" s="274"/>
      <c r="AH62" s="274" t="s">
        <v>17</v>
      </c>
      <c r="AI62" s="275"/>
      <c r="AJ62" s="281" t="s">
        <v>16</v>
      </c>
      <c r="AK62" s="274"/>
      <c r="AL62" s="274" t="s">
        <v>17</v>
      </c>
      <c r="AM62" s="282"/>
      <c r="AN62" s="273" t="s">
        <v>16</v>
      </c>
      <c r="AO62" s="274"/>
      <c r="AP62" s="274" t="s">
        <v>17</v>
      </c>
      <c r="AQ62" s="275"/>
      <c r="AR62" s="281" t="s">
        <v>16</v>
      </c>
      <c r="AS62" s="274"/>
      <c r="AT62" s="274" t="s">
        <v>17</v>
      </c>
      <c r="AU62" s="282"/>
      <c r="AV62" s="273" t="s">
        <v>16</v>
      </c>
      <c r="AW62" s="274"/>
      <c r="AX62" s="274" t="s">
        <v>17</v>
      </c>
      <c r="AY62" s="275"/>
      <c r="AZ62" s="281" t="s">
        <v>16</v>
      </c>
      <c r="BA62" s="274"/>
      <c r="BB62" s="274" t="s">
        <v>17</v>
      </c>
      <c r="BC62" s="282"/>
      <c r="BD62" s="273" t="s">
        <v>16</v>
      </c>
      <c r="BE62" s="274"/>
      <c r="BF62" s="274" t="s">
        <v>17</v>
      </c>
      <c r="BG62" s="275"/>
      <c r="BH62" s="273" t="s">
        <v>16</v>
      </c>
      <c r="BI62" s="274"/>
      <c r="BJ62" s="274" t="s">
        <v>17</v>
      </c>
      <c r="BK62" s="275"/>
    </row>
    <row r="63" spans="1:63" x14ac:dyDescent="0.25">
      <c r="A63" s="130" t="s">
        <v>3</v>
      </c>
      <c r="B63" s="295"/>
      <c r="C63" s="296"/>
      <c r="D63" s="276">
        <v>1100</v>
      </c>
      <c r="E63" s="277"/>
      <c r="F63" s="277"/>
      <c r="G63" s="278"/>
      <c r="H63" s="279">
        <v>1200</v>
      </c>
      <c r="I63" s="277"/>
      <c r="J63" s="277"/>
      <c r="K63" s="280"/>
      <c r="L63" s="276">
        <v>1300</v>
      </c>
      <c r="M63" s="277"/>
      <c r="N63" s="277"/>
      <c r="O63" s="278"/>
      <c r="P63" s="279">
        <v>1400</v>
      </c>
      <c r="Q63" s="277"/>
      <c r="R63" s="277"/>
      <c r="S63" s="280"/>
      <c r="T63" s="276">
        <v>1500</v>
      </c>
      <c r="U63" s="277"/>
      <c r="V63" s="277"/>
      <c r="W63" s="278"/>
      <c r="X63" s="279">
        <v>1600</v>
      </c>
      <c r="Y63" s="277"/>
      <c r="Z63" s="277"/>
      <c r="AA63" s="280"/>
      <c r="AB63" s="276">
        <v>1700</v>
      </c>
      <c r="AC63" s="277"/>
      <c r="AD63" s="277"/>
      <c r="AE63" s="278"/>
      <c r="AF63" s="276">
        <v>1800</v>
      </c>
      <c r="AG63" s="277"/>
      <c r="AH63" s="277"/>
      <c r="AI63" s="278"/>
      <c r="AJ63" s="279">
        <v>1900</v>
      </c>
      <c r="AK63" s="277"/>
      <c r="AL63" s="277"/>
      <c r="AM63" s="280"/>
      <c r="AN63" s="276">
        <v>2000</v>
      </c>
      <c r="AO63" s="277"/>
      <c r="AP63" s="277"/>
      <c r="AQ63" s="278"/>
      <c r="AR63" s="279">
        <v>2100</v>
      </c>
      <c r="AS63" s="277"/>
      <c r="AT63" s="277"/>
      <c r="AU63" s="280"/>
      <c r="AV63" s="276">
        <v>2200</v>
      </c>
      <c r="AW63" s="277"/>
      <c r="AX63" s="277"/>
      <c r="AY63" s="278"/>
      <c r="AZ63" s="279">
        <v>2300</v>
      </c>
      <c r="BA63" s="277"/>
      <c r="BB63" s="277"/>
      <c r="BC63" s="280"/>
      <c r="BD63" s="276">
        <v>2400</v>
      </c>
      <c r="BE63" s="277"/>
      <c r="BF63" s="277"/>
      <c r="BG63" s="278"/>
      <c r="BH63" s="276">
        <v>2500</v>
      </c>
      <c r="BI63" s="277"/>
      <c r="BJ63" s="277"/>
      <c r="BK63" s="278"/>
    </row>
    <row r="64" spans="1:63" ht="15.75" thickBot="1" x14ac:dyDescent="0.3">
      <c r="A64" s="131" t="s">
        <v>2</v>
      </c>
      <c r="B64" s="293"/>
      <c r="C64" s="294"/>
      <c r="D64" s="160">
        <v>40</v>
      </c>
      <c r="E64" s="181">
        <v>60</v>
      </c>
      <c r="F64" s="181">
        <v>40</v>
      </c>
      <c r="G64" s="161">
        <v>60</v>
      </c>
      <c r="H64" s="135">
        <v>40</v>
      </c>
      <c r="I64" s="133">
        <v>60</v>
      </c>
      <c r="J64" s="133">
        <v>40</v>
      </c>
      <c r="K64" s="136">
        <v>60</v>
      </c>
      <c r="L64" s="132">
        <v>40</v>
      </c>
      <c r="M64" s="133">
        <v>60</v>
      </c>
      <c r="N64" s="133">
        <v>40</v>
      </c>
      <c r="O64" s="134">
        <v>60</v>
      </c>
      <c r="P64" s="135">
        <v>40</v>
      </c>
      <c r="Q64" s="133">
        <v>60</v>
      </c>
      <c r="R64" s="133">
        <v>40</v>
      </c>
      <c r="S64" s="136">
        <v>60</v>
      </c>
      <c r="T64" s="132">
        <v>40</v>
      </c>
      <c r="U64" s="133">
        <v>60</v>
      </c>
      <c r="V64" s="133">
        <v>40</v>
      </c>
      <c r="W64" s="134">
        <v>60</v>
      </c>
      <c r="X64" s="135">
        <v>40</v>
      </c>
      <c r="Y64" s="133">
        <v>60</v>
      </c>
      <c r="Z64" s="133">
        <v>40</v>
      </c>
      <c r="AA64" s="136">
        <v>60</v>
      </c>
      <c r="AB64" s="132">
        <v>40</v>
      </c>
      <c r="AC64" s="133">
        <v>60</v>
      </c>
      <c r="AD64" s="133">
        <v>40</v>
      </c>
      <c r="AE64" s="134">
        <v>60</v>
      </c>
      <c r="AF64" s="132">
        <v>40</v>
      </c>
      <c r="AG64" s="133">
        <v>60</v>
      </c>
      <c r="AH64" s="133">
        <v>40</v>
      </c>
      <c r="AI64" s="134">
        <v>60</v>
      </c>
      <c r="AJ64" s="135">
        <v>40</v>
      </c>
      <c r="AK64" s="133">
        <v>60</v>
      </c>
      <c r="AL64" s="133">
        <v>40</v>
      </c>
      <c r="AM64" s="136">
        <v>60</v>
      </c>
      <c r="AN64" s="132">
        <v>40</v>
      </c>
      <c r="AO64" s="133">
        <v>60</v>
      </c>
      <c r="AP64" s="133">
        <v>40</v>
      </c>
      <c r="AQ64" s="134">
        <v>60</v>
      </c>
      <c r="AR64" s="135">
        <v>40</v>
      </c>
      <c r="AS64" s="133">
        <v>60</v>
      </c>
      <c r="AT64" s="133">
        <v>40</v>
      </c>
      <c r="AU64" s="136">
        <v>60</v>
      </c>
      <c r="AV64" s="132">
        <v>40</v>
      </c>
      <c r="AW64" s="133">
        <v>60</v>
      </c>
      <c r="AX64" s="133">
        <v>40</v>
      </c>
      <c r="AY64" s="134">
        <v>60</v>
      </c>
      <c r="AZ64" s="135">
        <v>40</v>
      </c>
      <c r="BA64" s="133">
        <v>60</v>
      </c>
      <c r="BB64" s="133">
        <v>40</v>
      </c>
      <c r="BC64" s="136">
        <v>60</v>
      </c>
      <c r="BD64" s="132">
        <v>40</v>
      </c>
      <c r="BE64" s="133">
        <v>60</v>
      </c>
      <c r="BF64" s="133">
        <v>40</v>
      </c>
      <c r="BG64" s="134">
        <v>60</v>
      </c>
      <c r="BH64" s="132">
        <v>40</v>
      </c>
      <c r="BI64" s="133">
        <v>60</v>
      </c>
      <c r="BJ64" s="133">
        <v>40</v>
      </c>
      <c r="BK64" s="134">
        <v>60</v>
      </c>
    </row>
    <row r="65" spans="1:63" ht="15.75" thickBot="1" x14ac:dyDescent="0.3">
      <c r="A65" s="137" t="s">
        <v>31</v>
      </c>
      <c r="B65" s="138"/>
      <c r="C65" s="139"/>
      <c r="D65" s="182"/>
      <c r="E65" s="183"/>
      <c r="F65" s="183"/>
      <c r="G65" s="184"/>
      <c r="H65" s="182"/>
      <c r="I65" s="183"/>
      <c r="J65" s="183"/>
      <c r="K65" s="185"/>
      <c r="L65" s="186"/>
      <c r="M65" s="183"/>
      <c r="N65" s="183"/>
      <c r="O65" s="185"/>
      <c r="P65" s="182"/>
      <c r="Q65" s="183"/>
      <c r="R65" s="183"/>
      <c r="S65" s="185"/>
      <c r="T65" s="182"/>
      <c r="U65" s="183"/>
      <c r="V65" s="183"/>
      <c r="W65" s="185"/>
      <c r="X65" s="182"/>
      <c r="Y65" s="183"/>
      <c r="Z65" s="183"/>
      <c r="AA65" s="185"/>
      <c r="AB65" s="182"/>
      <c r="AC65" s="183"/>
      <c r="AD65" s="183"/>
      <c r="AE65" s="185"/>
      <c r="AF65" s="140"/>
      <c r="AG65" s="141"/>
      <c r="AH65" s="141"/>
      <c r="AI65" s="187"/>
      <c r="AJ65" s="140"/>
      <c r="AK65" s="141"/>
      <c r="AL65" s="141"/>
      <c r="AM65" s="142"/>
      <c r="AN65" s="188"/>
      <c r="AO65" s="141"/>
      <c r="AP65" s="141"/>
      <c r="AQ65" s="142"/>
      <c r="AR65" s="140"/>
      <c r="AS65" s="141"/>
      <c r="AT65" s="141"/>
      <c r="AU65" s="142"/>
      <c r="AV65" s="140"/>
      <c r="AW65" s="141"/>
      <c r="AX65" s="141"/>
      <c r="AY65" s="142"/>
      <c r="AZ65" s="140"/>
      <c r="BA65" s="141"/>
      <c r="BB65" s="141"/>
      <c r="BC65" s="142"/>
      <c r="BD65" s="140"/>
      <c r="BE65" s="141"/>
      <c r="BF65" s="141"/>
      <c r="BG65" s="142"/>
      <c r="BH65" s="140"/>
      <c r="BI65" s="141"/>
      <c r="BJ65" s="141"/>
      <c r="BK65" s="142"/>
    </row>
    <row r="66" spans="1:63" x14ac:dyDescent="0.25">
      <c r="A66" s="177">
        <v>400</v>
      </c>
      <c r="B66" s="276"/>
      <c r="C66" s="278"/>
      <c r="D66" s="118">
        <f t="shared" ref="D66:AI66" si="14">ROUND(D$9*$A$66/1000*($F$19/$D$19)^D$10,0)</f>
        <v>720</v>
      </c>
      <c r="E66" s="113">
        <f t="shared" si="14"/>
        <v>553</v>
      </c>
      <c r="F66" s="113">
        <f t="shared" si="14"/>
        <v>1190</v>
      </c>
      <c r="G66" s="117">
        <f t="shared" si="14"/>
        <v>938</v>
      </c>
      <c r="H66" s="118">
        <f t="shared" si="14"/>
        <v>780</v>
      </c>
      <c r="I66" s="113">
        <f t="shared" si="14"/>
        <v>598</v>
      </c>
      <c r="J66" s="113">
        <f t="shared" si="14"/>
        <v>1290</v>
      </c>
      <c r="K66" s="115">
        <f t="shared" si="14"/>
        <v>1020</v>
      </c>
      <c r="L66" s="120">
        <f t="shared" si="14"/>
        <v>840</v>
      </c>
      <c r="M66" s="113">
        <f t="shared" si="14"/>
        <v>643</v>
      </c>
      <c r="N66" s="113">
        <f t="shared" si="14"/>
        <v>1400</v>
      </c>
      <c r="O66" s="117">
        <f t="shared" si="14"/>
        <v>1095</v>
      </c>
      <c r="P66" s="118">
        <f t="shared" si="14"/>
        <v>901</v>
      </c>
      <c r="Q66" s="113">
        <f t="shared" si="14"/>
        <v>687</v>
      </c>
      <c r="R66" s="113">
        <f t="shared" si="14"/>
        <v>1500</v>
      </c>
      <c r="S66" s="115">
        <f t="shared" si="14"/>
        <v>1176</v>
      </c>
      <c r="T66" s="120">
        <f t="shared" si="14"/>
        <v>962</v>
      </c>
      <c r="U66" s="113">
        <f t="shared" si="14"/>
        <v>734</v>
      </c>
      <c r="V66" s="113">
        <f t="shared" si="14"/>
        <v>1600</v>
      </c>
      <c r="W66" s="117">
        <f t="shared" si="14"/>
        <v>1251</v>
      </c>
      <c r="X66" s="118">
        <f t="shared" si="14"/>
        <v>1020</v>
      </c>
      <c r="Y66" s="113">
        <f t="shared" si="14"/>
        <v>782</v>
      </c>
      <c r="Z66" s="113">
        <f t="shared" si="14"/>
        <v>1700</v>
      </c>
      <c r="AA66" s="115">
        <f t="shared" si="14"/>
        <v>1333</v>
      </c>
      <c r="AB66" s="120">
        <f t="shared" si="14"/>
        <v>1090</v>
      </c>
      <c r="AC66" s="113">
        <f t="shared" si="14"/>
        <v>830</v>
      </c>
      <c r="AD66" s="113">
        <f t="shared" si="14"/>
        <v>1800</v>
      </c>
      <c r="AE66" s="117">
        <f t="shared" si="14"/>
        <v>1408</v>
      </c>
      <c r="AF66" s="118">
        <f t="shared" si="14"/>
        <v>1150</v>
      </c>
      <c r="AG66" s="113">
        <f t="shared" si="14"/>
        <v>877</v>
      </c>
      <c r="AH66" s="113">
        <f t="shared" si="14"/>
        <v>1910</v>
      </c>
      <c r="AI66" s="117">
        <f t="shared" si="14"/>
        <v>1489</v>
      </c>
      <c r="AJ66" s="118">
        <f t="shared" ref="AJ66:BK66" si="15">ROUND(AJ$9*$A$66/1000*($F$19/$D$19)^AJ$10,0)</f>
        <v>1210</v>
      </c>
      <c r="AK66" s="113">
        <f t="shared" si="15"/>
        <v>925</v>
      </c>
      <c r="AL66" s="113">
        <f t="shared" si="15"/>
        <v>2100</v>
      </c>
      <c r="AM66" s="115">
        <f t="shared" si="15"/>
        <v>1564</v>
      </c>
      <c r="AN66" s="120">
        <f t="shared" si="15"/>
        <v>1280</v>
      </c>
      <c r="AO66" s="113">
        <f t="shared" si="15"/>
        <v>979</v>
      </c>
      <c r="AP66" s="113">
        <f t="shared" si="15"/>
        <v>2120</v>
      </c>
      <c r="AQ66" s="117">
        <f t="shared" si="15"/>
        <v>1646</v>
      </c>
      <c r="AR66" s="118">
        <f t="shared" si="15"/>
        <v>1340</v>
      </c>
      <c r="AS66" s="113">
        <f t="shared" si="15"/>
        <v>1027</v>
      </c>
      <c r="AT66" s="113">
        <f t="shared" si="15"/>
        <v>2230</v>
      </c>
      <c r="AU66" s="115">
        <f t="shared" si="15"/>
        <v>1720</v>
      </c>
      <c r="AV66" s="120">
        <f t="shared" si="15"/>
        <v>1410</v>
      </c>
      <c r="AW66" s="113">
        <f t="shared" si="15"/>
        <v>1074</v>
      </c>
      <c r="AX66" s="113">
        <f t="shared" si="15"/>
        <v>2330</v>
      </c>
      <c r="AY66" s="117">
        <f t="shared" si="15"/>
        <v>1802</v>
      </c>
      <c r="AZ66" s="118">
        <f t="shared" si="15"/>
        <v>1480</v>
      </c>
      <c r="BA66" s="113">
        <f t="shared" si="15"/>
        <v>1129</v>
      </c>
      <c r="BB66" s="113">
        <f t="shared" si="15"/>
        <v>2440</v>
      </c>
      <c r="BC66" s="115">
        <f t="shared" si="15"/>
        <v>1877</v>
      </c>
      <c r="BD66" s="120">
        <f t="shared" si="15"/>
        <v>1550</v>
      </c>
      <c r="BE66" s="113">
        <f t="shared" si="15"/>
        <v>1183</v>
      </c>
      <c r="BF66" s="113">
        <f t="shared" si="15"/>
        <v>2550</v>
      </c>
      <c r="BG66" s="117">
        <f t="shared" si="15"/>
        <v>1958</v>
      </c>
      <c r="BH66" s="118">
        <f t="shared" si="15"/>
        <v>1610</v>
      </c>
      <c r="BI66" s="113">
        <f t="shared" si="15"/>
        <v>1238</v>
      </c>
      <c r="BJ66" s="113">
        <f t="shared" si="15"/>
        <v>2670</v>
      </c>
      <c r="BK66" s="115">
        <f t="shared" si="15"/>
        <v>2033</v>
      </c>
    </row>
    <row r="67" spans="1:63" x14ac:dyDescent="0.25">
      <c r="A67" s="177">
        <v>440</v>
      </c>
      <c r="B67" s="276"/>
      <c r="C67" s="278"/>
      <c r="D67" s="118">
        <f>ROUND(D$9*$A$67/1000*($F$19/$D$19)^D$10,0)</f>
        <v>792</v>
      </c>
      <c r="E67" s="114"/>
      <c r="F67" s="113">
        <f>ROUND(F$9*$A$67/1000*($F$19/$D$19)^F$10,0)</f>
        <v>1309</v>
      </c>
      <c r="G67" s="121"/>
      <c r="H67" s="118">
        <f>ROUND(H$9*$A$67/1000*($F$19/$D$19)^H$10,0)</f>
        <v>858</v>
      </c>
      <c r="I67" s="114"/>
      <c r="J67" s="113">
        <f>ROUND(J$9*$A$67/1000*($F$19/$D$19)^J$10,0)</f>
        <v>1419</v>
      </c>
      <c r="K67" s="119"/>
      <c r="L67" s="120">
        <f>ROUND(L$9*$A$67/1000*($F$19/$D$19)^L$10,0)</f>
        <v>924</v>
      </c>
      <c r="M67" s="114"/>
      <c r="N67" s="113">
        <f>ROUND(N$9*$A$67/1000*($F$19/$D$19)^N$10,0)</f>
        <v>1540</v>
      </c>
      <c r="O67" s="121"/>
      <c r="P67" s="118">
        <f>ROUND(P$9*$A$67/1000*($F$19/$D$19)^P$10,0)</f>
        <v>991</v>
      </c>
      <c r="Q67" s="114"/>
      <c r="R67" s="113">
        <f>ROUND(R$9*$A$67/1000*($F$19/$D$19)^R$10,0)</f>
        <v>1650</v>
      </c>
      <c r="S67" s="119"/>
      <c r="T67" s="120">
        <f>ROUND(T$9*$A$67/1000*($F$19/$D$19)^T$10,0)</f>
        <v>1058</v>
      </c>
      <c r="U67" s="114"/>
      <c r="V67" s="113">
        <f>ROUND(V$9*$A$67/1000*($F$19/$D$19)^V$10,0)</f>
        <v>1760</v>
      </c>
      <c r="W67" s="121"/>
      <c r="X67" s="118">
        <f>ROUND(X$9*$A$67/1000*($F$19/$D$19)^X$10,0)</f>
        <v>1122</v>
      </c>
      <c r="Y67" s="114"/>
      <c r="Z67" s="113">
        <f>ROUND(Z$9*$A$67/1000*($F$19/$D$19)^Z$10,0)</f>
        <v>1870</v>
      </c>
      <c r="AA67" s="119"/>
      <c r="AB67" s="120">
        <f>ROUND(AB$9*$A$67/1000*($F$19/$D$19)^AB$10,0)</f>
        <v>1199</v>
      </c>
      <c r="AC67" s="114"/>
      <c r="AD67" s="113">
        <f>ROUND(AD$9*$A$67/1000*($F$19/$D$19)^AD$10,0)</f>
        <v>1980</v>
      </c>
      <c r="AE67" s="121"/>
      <c r="AF67" s="118">
        <f>ROUND(AF$9*$A$67/1000*($F$19/$D$19)^AF$10,0)</f>
        <v>1265</v>
      </c>
      <c r="AG67" s="114"/>
      <c r="AH67" s="113">
        <f>ROUND(AH$9*$A$67/1000*($F$19/$D$19)^AH$10,0)</f>
        <v>2101</v>
      </c>
      <c r="AI67" s="121"/>
      <c r="AJ67" s="118">
        <f>ROUND(AJ$9*$A$67/1000*($F$19/$D$19)^AJ$10,0)</f>
        <v>1331</v>
      </c>
      <c r="AK67" s="114"/>
      <c r="AL67" s="113">
        <f>ROUND(AL$9*$A$67/1000*($F$19/$D$19)^AL$10,0)</f>
        <v>2310</v>
      </c>
      <c r="AM67" s="119"/>
      <c r="AN67" s="120">
        <f>ROUND(AN$9*$A$67/1000*($F$19/$D$19)^AN$10,0)</f>
        <v>1408</v>
      </c>
      <c r="AO67" s="114"/>
      <c r="AP67" s="113">
        <f>ROUND(AP$9*$A$67/1000*($F$19/$D$19)^AP$10,0)</f>
        <v>2332</v>
      </c>
      <c r="AQ67" s="121"/>
      <c r="AR67" s="118">
        <f>ROUND(AR$9*$A$67/1000*($F$19/$D$19)^AR$10,0)</f>
        <v>1474</v>
      </c>
      <c r="AS67" s="114"/>
      <c r="AT67" s="113">
        <f>ROUND(AT$9*$A$67/1000*($F$19/$D$19)^AT$10,0)</f>
        <v>2453</v>
      </c>
      <c r="AU67" s="119"/>
      <c r="AV67" s="120">
        <f>ROUND(AV$9*$A$67/1000*($F$19/$D$19)^AV$10,0)</f>
        <v>1551</v>
      </c>
      <c r="AW67" s="114"/>
      <c r="AX67" s="113">
        <f>ROUND(AX$9*$A$67/1000*($F$19/$D$19)^AX$10,0)</f>
        <v>2563</v>
      </c>
      <c r="AY67" s="121"/>
      <c r="AZ67" s="118">
        <f>ROUND(AZ$9*$A$67/1000*($F$19/$D$19)^AZ$10,0)</f>
        <v>1628</v>
      </c>
      <c r="BA67" s="114"/>
      <c r="BB67" s="113">
        <f>ROUND(BB$9*$A$67/1000*($F$19/$D$19)^BB$10,0)</f>
        <v>2684</v>
      </c>
      <c r="BC67" s="119"/>
      <c r="BD67" s="120">
        <f>ROUND(BD$9*$A$67/1000*($F$19/$D$19)^BD$10,0)</f>
        <v>1705</v>
      </c>
      <c r="BE67" s="114"/>
      <c r="BF67" s="113">
        <f>ROUND(BF$9*$A$67/1000*($F$19/$D$19)^BF$10,0)</f>
        <v>2805</v>
      </c>
      <c r="BG67" s="121"/>
      <c r="BH67" s="118">
        <f>ROUND(BH$9*$A$67/1000*($F$19/$D$19)^BH$10,0)</f>
        <v>1771</v>
      </c>
      <c r="BI67" s="114"/>
      <c r="BJ67" s="113">
        <f>ROUND(BJ$9*$A$67/1000*($F$19/$D$19)^BJ$10,0)</f>
        <v>2937</v>
      </c>
      <c r="BK67" s="119"/>
    </row>
    <row r="68" spans="1:63" x14ac:dyDescent="0.25">
      <c r="A68" s="177">
        <v>460</v>
      </c>
      <c r="B68" s="276"/>
      <c r="C68" s="278"/>
      <c r="D68" s="112"/>
      <c r="E68" s="113">
        <f>ROUND(E$9*$A$68/1000*($F$19/$D$19)^E$10,0)</f>
        <v>636</v>
      </c>
      <c r="F68" s="114"/>
      <c r="G68" s="117">
        <f>ROUND(G$9*$A$68/1000*($F$19/$D$19)^G$10,0)</f>
        <v>1079</v>
      </c>
      <c r="H68" s="112"/>
      <c r="I68" s="113">
        <f>ROUND(I$9*$A$68/1000*($F$19/$D$19)^I$10,0)</f>
        <v>687</v>
      </c>
      <c r="J68" s="114"/>
      <c r="K68" s="115">
        <f>ROUND(K$9*$A$68/1000*($F$19/$D$19)^K$10,0)</f>
        <v>1173</v>
      </c>
      <c r="L68" s="116"/>
      <c r="M68" s="113">
        <f>ROUND(M$9*$A$68/1000*($F$19/$D$19)^M$10,0)</f>
        <v>740</v>
      </c>
      <c r="N68" s="114"/>
      <c r="O68" s="117">
        <f>ROUND(O$9*$A$68/1000*($F$19/$D$19)^O$10,0)</f>
        <v>1259</v>
      </c>
      <c r="P68" s="112"/>
      <c r="Q68" s="113">
        <f>ROUND(Q$9*$A$68/1000*($F$19/$D$19)^Q$10,0)</f>
        <v>790</v>
      </c>
      <c r="R68" s="114"/>
      <c r="S68" s="115">
        <f>ROUND(S$9*$A$68/1000*($F$19/$D$19)^S$10,0)</f>
        <v>1353</v>
      </c>
      <c r="T68" s="116"/>
      <c r="U68" s="113">
        <f>ROUND(U$9*$A$68/1000*($F$19/$D$19)^U$10,0)</f>
        <v>845</v>
      </c>
      <c r="V68" s="114"/>
      <c r="W68" s="117">
        <f>ROUND(W$9*$A$68/1000*($F$19/$D$19)^W$10,0)</f>
        <v>1439</v>
      </c>
      <c r="X68" s="112"/>
      <c r="Y68" s="113">
        <f>ROUND(Y$9*$A$68/1000*($F$19/$D$19)^Y$10,0)</f>
        <v>899</v>
      </c>
      <c r="Z68" s="114"/>
      <c r="AA68" s="115">
        <f>ROUND(AA$9*$A$68/1000*($F$19/$D$19)^AA$10,0)</f>
        <v>1533</v>
      </c>
      <c r="AB68" s="116"/>
      <c r="AC68" s="113">
        <f>ROUND(AC$9*$A$68/1000*($F$19/$D$19)^AC$10,0)</f>
        <v>954</v>
      </c>
      <c r="AD68" s="114"/>
      <c r="AE68" s="117">
        <f>ROUND(AE$9*$A$68/1000*($F$19/$D$19)^AE$10,0)</f>
        <v>1619</v>
      </c>
      <c r="AF68" s="112"/>
      <c r="AG68" s="113">
        <f>ROUND(AG$9*$A$68/1000*($F$19/$D$19)^AG$10,0)</f>
        <v>1009</v>
      </c>
      <c r="AH68" s="114"/>
      <c r="AI68" s="117">
        <f>ROUND(AI$9*$A$68/1000*($F$19/$D$19)^AI$10,0)</f>
        <v>1713</v>
      </c>
      <c r="AJ68" s="112"/>
      <c r="AK68" s="113">
        <f>ROUND(AK$9*$A$68/1000*($F$19/$D$19)^AK$10,0)</f>
        <v>1064</v>
      </c>
      <c r="AL68" s="114"/>
      <c r="AM68" s="115">
        <f>ROUND(AM$9*$A$68/1000*($F$19/$D$19)^AM$10,0)</f>
        <v>1799</v>
      </c>
      <c r="AN68" s="116"/>
      <c r="AO68" s="113">
        <f>ROUND(AO$9*$A$68/1000*($F$19/$D$19)^AO$10,0)</f>
        <v>1126</v>
      </c>
      <c r="AP68" s="114"/>
      <c r="AQ68" s="117">
        <f>ROUND(AQ$9*$A$68/1000*($F$19/$D$19)^AQ$10,0)</f>
        <v>1892</v>
      </c>
      <c r="AR68" s="112"/>
      <c r="AS68" s="113">
        <f>ROUND(AS$9*$A$68/1000*($F$19/$D$19)^AS$10,0)</f>
        <v>1181</v>
      </c>
      <c r="AT68" s="114"/>
      <c r="AU68" s="115">
        <f>ROUND(AU$9*$A$68/1000*($F$19/$D$19)^AU$10,0)</f>
        <v>1978</v>
      </c>
      <c r="AV68" s="116"/>
      <c r="AW68" s="113">
        <f>ROUND(AW$9*$A$68/1000*($F$19/$D$19)^AW$10,0)</f>
        <v>1236</v>
      </c>
      <c r="AX68" s="114"/>
      <c r="AY68" s="117">
        <f>ROUND(AY$9*$A$68/1000*($F$19/$D$19)^AY$10,0)</f>
        <v>2072</v>
      </c>
      <c r="AZ68" s="112"/>
      <c r="BA68" s="113">
        <f>ROUND(BA$9*$A$68/1000*($F$19/$D$19)^BA$10,0)</f>
        <v>1298</v>
      </c>
      <c r="BB68" s="114"/>
      <c r="BC68" s="115">
        <f>ROUND(BC$9*$A$68/1000*($F$19/$D$19)^BC$10,0)</f>
        <v>2158</v>
      </c>
      <c r="BD68" s="116"/>
      <c r="BE68" s="113">
        <f>ROUND(BE$9*$A$68/1000*($F$19/$D$19)^BE$10,0)</f>
        <v>1361</v>
      </c>
      <c r="BF68" s="114"/>
      <c r="BG68" s="117">
        <f>ROUND(BG$9*$A$68/1000*($F$19/$D$19)^BG$10,0)</f>
        <v>2252</v>
      </c>
      <c r="BH68" s="112"/>
      <c r="BI68" s="113">
        <f>ROUND(BI$9*$A$68/1000*($F$19/$D$19)^BI$10,0)</f>
        <v>1423</v>
      </c>
      <c r="BJ68" s="114"/>
      <c r="BK68" s="115">
        <f>ROUND(BK$9*$A$68/1000*($F$19/$D$19)^BK$10,0)</f>
        <v>2338</v>
      </c>
    </row>
    <row r="69" spans="1:63" x14ac:dyDescent="0.25">
      <c r="A69" s="177">
        <v>480</v>
      </c>
      <c r="B69" s="276"/>
      <c r="C69" s="278"/>
      <c r="D69" s="118">
        <f>ROUND(D$9*$A$69/1000*($F$19/$D$19)^D$10,0)</f>
        <v>864</v>
      </c>
      <c r="E69" s="114"/>
      <c r="F69" s="113">
        <f>ROUND(F$9*$A$69/1000*($F$19/$D$19)^F$10,0)</f>
        <v>1428</v>
      </c>
      <c r="G69" s="121"/>
      <c r="H69" s="118">
        <f>ROUND(H$9*$A$69/1000*($F$19/$D$19)^H$10,0)</f>
        <v>936</v>
      </c>
      <c r="I69" s="114"/>
      <c r="J69" s="113">
        <f>ROUND(J$9*$A$69/1000*($F$19/$D$19)^J$10,0)</f>
        <v>1548</v>
      </c>
      <c r="K69" s="119"/>
      <c r="L69" s="120">
        <f>ROUND(L$9*$A$69/1000*($F$19/$D$19)^L$10,0)</f>
        <v>1008</v>
      </c>
      <c r="M69" s="114"/>
      <c r="N69" s="113">
        <f>ROUND(N$9*$A$69/1000*($F$19/$D$19)^N$10,0)</f>
        <v>1680</v>
      </c>
      <c r="O69" s="121"/>
      <c r="P69" s="118">
        <f>ROUND(P$9*$A$69/1000*($F$19/$D$19)^P$10,0)</f>
        <v>1081</v>
      </c>
      <c r="Q69" s="114"/>
      <c r="R69" s="113">
        <f>ROUND(R$9*$A$69/1000*($F$19/$D$19)^R$10,0)</f>
        <v>1800</v>
      </c>
      <c r="S69" s="119"/>
      <c r="T69" s="120">
        <f>ROUND(T$9*$A$69/1000*($F$19/$D$19)^T$10,0)</f>
        <v>1154</v>
      </c>
      <c r="U69" s="114"/>
      <c r="V69" s="113">
        <f>ROUND(V$9*$A$69/1000*($F$19/$D$19)^V$10,0)</f>
        <v>1920</v>
      </c>
      <c r="W69" s="121"/>
      <c r="X69" s="118">
        <f>ROUND(X$9*$A$69/1000*($F$19/$D$19)^X$10,0)</f>
        <v>1224</v>
      </c>
      <c r="Y69" s="114"/>
      <c r="Z69" s="113">
        <f>ROUND(Z$9*$A$69/1000*($F$19/$D$19)^Z$10,0)</f>
        <v>2040</v>
      </c>
      <c r="AA69" s="119"/>
      <c r="AB69" s="120">
        <f>ROUND(AB$9*$A$69/1000*($F$19/$D$19)^AB$10,0)</f>
        <v>1308</v>
      </c>
      <c r="AC69" s="114"/>
      <c r="AD69" s="113">
        <f>ROUND(AD$9*$A$69/1000*($F$19/$D$19)^AD$10,0)</f>
        <v>2160</v>
      </c>
      <c r="AE69" s="121"/>
      <c r="AF69" s="118">
        <f>ROUND(AF$9*$A$69/1000*($F$19/$D$19)^AF$10,0)</f>
        <v>1380</v>
      </c>
      <c r="AG69" s="114"/>
      <c r="AH69" s="113">
        <f>ROUND(AH$9*$A$69/1000*($F$19/$D$19)^AH$10,0)</f>
        <v>2292</v>
      </c>
      <c r="AI69" s="121"/>
      <c r="AJ69" s="118">
        <f>ROUND(AJ$9*$A$69/1000*($F$19/$D$19)^AJ$10,0)</f>
        <v>1452</v>
      </c>
      <c r="AK69" s="114"/>
      <c r="AL69" s="113">
        <f>ROUND(AL$9*$A$69/1000*($F$19/$D$19)^AL$10,0)</f>
        <v>2520</v>
      </c>
      <c r="AM69" s="119"/>
      <c r="AN69" s="120">
        <f>ROUND(AN$9*$A$69/1000*($F$19/$D$19)^AN$10,0)</f>
        <v>1536</v>
      </c>
      <c r="AO69" s="114"/>
      <c r="AP69" s="113">
        <f>ROUND(AP$9*$A$69/1000*($F$19/$D$19)^AP$10,0)</f>
        <v>2544</v>
      </c>
      <c r="AQ69" s="121"/>
      <c r="AR69" s="118">
        <f>ROUND(AR$9*$A$69/1000*($F$19/$D$19)^AR$10,0)</f>
        <v>1608</v>
      </c>
      <c r="AS69" s="114"/>
      <c r="AT69" s="113">
        <f>ROUND(AT$9*$A$69/1000*($F$19/$D$19)^AT$10,0)</f>
        <v>2676</v>
      </c>
      <c r="AU69" s="119"/>
      <c r="AV69" s="120">
        <f>ROUND(AV$9*$A$69/1000*($F$19/$D$19)^AV$10,0)</f>
        <v>1692</v>
      </c>
      <c r="AW69" s="114"/>
      <c r="AX69" s="113">
        <f>ROUND(AX$9*$A$69/1000*($F$19/$D$19)^AX$10,0)</f>
        <v>2796</v>
      </c>
      <c r="AY69" s="121"/>
      <c r="AZ69" s="118">
        <f>ROUND(AZ$9*$A$69/1000*($F$19/$D$19)^AZ$10,0)</f>
        <v>1776</v>
      </c>
      <c r="BA69" s="114"/>
      <c r="BB69" s="113">
        <f>ROUND(BB$9*$A$69/1000*($F$19/$D$19)^BB$10,0)</f>
        <v>2928</v>
      </c>
      <c r="BC69" s="119"/>
      <c r="BD69" s="120">
        <f>ROUND(BD$9*$A$69/1000*($F$19/$D$19)^BD$10,0)</f>
        <v>1860</v>
      </c>
      <c r="BE69" s="114"/>
      <c r="BF69" s="113">
        <f>ROUND(BF$9*$A$69/1000*($F$19/$D$19)^BF$10,0)</f>
        <v>3060</v>
      </c>
      <c r="BG69" s="121"/>
      <c r="BH69" s="118">
        <f>ROUND(BH$9*$A$69/1000*($F$19/$D$19)^BH$10,0)</f>
        <v>1932</v>
      </c>
      <c r="BI69" s="114"/>
      <c r="BJ69" s="113">
        <f>ROUND(BJ$9*$A$69/1000*($F$19/$D$19)^BJ$10,0)</f>
        <v>3204</v>
      </c>
      <c r="BK69" s="119"/>
    </row>
    <row r="70" spans="1:63" x14ac:dyDescent="0.25">
      <c r="A70" s="177">
        <v>520</v>
      </c>
      <c r="B70" s="276"/>
      <c r="C70" s="278"/>
      <c r="D70" s="118">
        <f t="shared" ref="D70:AI70" si="16">ROUND(D$9*$A$70/1000*($F$19/$D$19)^D$10,0)</f>
        <v>936</v>
      </c>
      <c r="E70" s="113">
        <f t="shared" si="16"/>
        <v>719</v>
      </c>
      <c r="F70" s="113">
        <f t="shared" si="16"/>
        <v>1547</v>
      </c>
      <c r="G70" s="117">
        <f t="shared" si="16"/>
        <v>1220</v>
      </c>
      <c r="H70" s="118">
        <f t="shared" si="16"/>
        <v>1014</v>
      </c>
      <c r="I70" s="113">
        <f t="shared" si="16"/>
        <v>777</v>
      </c>
      <c r="J70" s="113">
        <f t="shared" si="16"/>
        <v>1677</v>
      </c>
      <c r="K70" s="115">
        <f t="shared" si="16"/>
        <v>1326</v>
      </c>
      <c r="L70" s="120">
        <f t="shared" si="16"/>
        <v>1092</v>
      </c>
      <c r="M70" s="113">
        <f t="shared" si="16"/>
        <v>836</v>
      </c>
      <c r="N70" s="113">
        <f t="shared" si="16"/>
        <v>1820</v>
      </c>
      <c r="O70" s="117">
        <f t="shared" si="16"/>
        <v>1423</v>
      </c>
      <c r="P70" s="118">
        <f t="shared" si="16"/>
        <v>1172</v>
      </c>
      <c r="Q70" s="113">
        <f t="shared" si="16"/>
        <v>893</v>
      </c>
      <c r="R70" s="113">
        <f t="shared" si="16"/>
        <v>1950</v>
      </c>
      <c r="S70" s="115">
        <f t="shared" si="16"/>
        <v>1529</v>
      </c>
      <c r="T70" s="120">
        <f t="shared" si="16"/>
        <v>1251</v>
      </c>
      <c r="U70" s="113">
        <f t="shared" si="16"/>
        <v>955</v>
      </c>
      <c r="V70" s="113">
        <f t="shared" si="16"/>
        <v>2080</v>
      </c>
      <c r="W70" s="117">
        <f t="shared" si="16"/>
        <v>1627</v>
      </c>
      <c r="X70" s="118">
        <f t="shared" si="16"/>
        <v>1326</v>
      </c>
      <c r="Y70" s="113">
        <f t="shared" si="16"/>
        <v>1017</v>
      </c>
      <c r="Z70" s="113">
        <f t="shared" si="16"/>
        <v>2210</v>
      </c>
      <c r="AA70" s="115">
        <f t="shared" si="16"/>
        <v>1733</v>
      </c>
      <c r="AB70" s="120">
        <f t="shared" si="16"/>
        <v>1417</v>
      </c>
      <c r="AC70" s="113">
        <f t="shared" si="16"/>
        <v>1078</v>
      </c>
      <c r="AD70" s="113">
        <f t="shared" si="16"/>
        <v>2340</v>
      </c>
      <c r="AE70" s="117">
        <f t="shared" si="16"/>
        <v>1830</v>
      </c>
      <c r="AF70" s="118">
        <f t="shared" si="16"/>
        <v>1495</v>
      </c>
      <c r="AG70" s="113">
        <f t="shared" si="16"/>
        <v>1140</v>
      </c>
      <c r="AH70" s="113">
        <f t="shared" si="16"/>
        <v>2483</v>
      </c>
      <c r="AI70" s="117">
        <f t="shared" si="16"/>
        <v>1936</v>
      </c>
      <c r="AJ70" s="118">
        <f t="shared" ref="AJ70:BK70" si="17">ROUND(AJ$9*$A$70/1000*($F$19/$D$19)^AJ$10,0)</f>
        <v>1573</v>
      </c>
      <c r="AK70" s="113">
        <f t="shared" si="17"/>
        <v>1202</v>
      </c>
      <c r="AL70" s="113">
        <f t="shared" si="17"/>
        <v>2730</v>
      </c>
      <c r="AM70" s="115">
        <f t="shared" si="17"/>
        <v>2033</v>
      </c>
      <c r="AN70" s="120">
        <f t="shared" si="17"/>
        <v>1664</v>
      </c>
      <c r="AO70" s="113">
        <f t="shared" si="17"/>
        <v>1273</v>
      </c>
      <c r="AP70" s="113">
        <f t="shared" si="17"/>
        <v>2756</v>
      </c>
      <c r="AQ70" s="117">
        <f t="shared" si="17"/>
        <v>2139</v>
      </c>
      <c r="AR70" s="118">
        <f t="shared" si="17"/>
        <v>1742</v>
      </c>
      <c r="AS70" s="113">
        <f t="shared" si="17"/>
        <v>1335</v>
      </c>
      <c r="AT70" s="113">
        <f t="shared" si="17"/>
        <v>2899</v>
      </c>
      <c r="AU70" s="115">
        <f t="shared" si="17"/>
        <v>2237</v>
      </c>
      <c r="AV70" s="120">
        <f t="shared" si="17"/>
        <v>1833</v>
      </c>
      <c r="AW70" s="113">
        <f t="shared" si="17"/>
        <v>1397</v>
      </c>
      <c r="AX70" s="113">
        <f t="shared" si="17"/>
        <v>3029</v>
      </c>
      <c r="AY70" s="117">
        <f t="shared" si="17"/>
        <v>2343</v>
      </c>
      <c r="AZ70" s="118">
        <f t="shared" si="17"/>
        <v>1924</v>
      </c>
      <c r="BA70" s="113">
        <f t="shared" si="17"/>
        <v>1467</v>
      </c>
      <c r="BB70" s="113">
        <f t="shared" si="17"/>
        <v>3172</v>
      </c>
      <c r="BC70" s="115">
        <f t="shared" si="17"/>
        <v>2440</v>
      </c>
      <c r="BD70" s="120">
        <f t="shared" si="17"/>
        <v>2015</v>
      </c>
      <c r="BE70" s="113">
        <f t="shared" si="17"/>
        <v>1538</v>
      </c>
      <c r="BF70" s="113">
        <f t="shared" si="17"/>
        <v>3315</v>
      </c>
      <c r="BG70" s="117">
        <f t="shared" si="17"/>
        <v>2546</v>
      </c>
      <c r="BH70" s="118">
        <f t="shared" si="17"/>
        <v>2093</v>
      </c>
      <c r="BI70" s="113">
        <f t="shared" si="17"/>
        <v>1609</v>
      </c>
      <c r="BJ70" s="113">
        <f t="shared" si="17"/>
        <v>3471</v>
      </c>
      <c r="BK70" s="115">
        <f t="shared" si="17"/>
        <v>2643</v>
      </c>
    </row>
    <row r="71" spans="1:63" x14ac:dyDescent="0.25">
      <c r="A71" s="177">
        <v>560</v>
      </c>
      <c r="B71" s="276"/>
      <c r="C71" s="278"/>
      <c r="D71" s="118">
        <f>ROUND(D$9*$A$71/1000*($F$19/$D$19)^D$10,0)</f>
        <v>1008</v>
      </c>
      <c r="E71" s="114"/>
      <c r="F71" s="113">
        <f>ROUND(F$9*$A$71/1000*($F$19/$D$19)^F$10,0)</f>
        <v>1666</v>
      </c>
      <c r="G71" s="121"/>
      <c r="H71" s="118">
        <f>ROUND(H$9*$A$71/1000*($F$19/$D$19)^H$10,0)</f>
        <v>1092</v>
      </c>
      <c r="I71" s="114"/>
      <c r="J71" s="113">
        <f>ROUND(J$9*$A$71/1000*($F$19/$D$19)^J$10,0)</f>
        <v>1806</v>
      </c>
      <c r="K71" s="119"/>
      <c r="L71" s="120">
        <f>ROUND(L$9*$A$71/1000*($F$19/$D$19)^L$10,0)</f>
        <v>1176</v>
      </c>
      <c r="M71" s="114"/>
      <c r="N71" s="113">
        <f>ROUND(N$9*$A$71/1000*($F$19/$D$19)^N$10,0)</f>
        <v>1960</v>
      </c>
      <c r="O71" s="121"/>
      <c r="P71" s="118">
        <f>ROUND(P$9*$A$71/1000*($F$19/$D$19)^P$10,0)</f>
        <v>1262</v>
      </c>
      <c r="Q71" s="114"/>
      <c r="R71" s="113">
        <f>ROUND(R$9*$A$71/1000*($F$19/$D$19)^R$10,0)</f>
        <v>2100</v>
      </c>
      <c r="S71" s="119"/>
      <c r="T71" s="120">
        <f>ROUND(T$9*$A$71/1000*($F$19/$D$19)^T$10,0)</f>
        <v>1347</v>
      </c>
      <c r="U71" s="114"/>
      <c r="V71" s="113">
        <f>ROUND(V$9*$A$71/1000*($F$19/$D$19)^V$10,0)</f>
        <v>2240</v>
      </c>
      <c r="W71" s="121"/>
      <c r="X71" s="118">
        <f>ROUND(X$9*$A$71/1000*($F$19/$D$19)^X$10,0)</f>
        <v>1428</v>
      </c>
      <c r="Y71" s="114"/>
      <c r="Z71" s="113">
        <f>ROUND(Z$9*$A$71/1000*($F$19/$D$19)^Z$10,0)</f>
        <v>2380</v>
      </c>
      <c r="AA71" s="119"/>
      <c r="AB71" s="120">
        <f>ROUND(AB$9*$A$71/1000*($F$19/$D$19)^AB$10,0)</f>
        <v>1526</v>
      </c>
      <c r="AC71" s="114"/>
      <c r="AD71" s="113">
        <f>ROUND(AD$9*$A$71/1000*($F$19/$D$19)^AD$10,0)</f>
        <v>2520</v>
      </c>
      <c r="AE71" s="121"/>
      <c r="AF71" s="118">
        <f>ROUND(AF$9*$A$71/1000*($F$19/$D$19)^AF$10,0)</f>
        <v>1610</v>
      </c>
      <c r="AG71" s="114"/>
      <c r="AH71" s="113">
        <f>ROUND(AH$9*$A$71/1000*($F$19/$D$19)^AH$10,0)</f>
        <v>2674</v>
      </c>
      <c r="AI71" s="121"/>
      <c r="AJ71" s="118">
        <f>ROUND(AJ$9*$A$71/1000*($F$19/$D$19)^AJ$10,0)</f>
        <v>1694</v>
      </c>
      <c r="AK71" s="114"/>
      <c r="AL71" s="113">
        <f>ROUND(AL$9*$A$71/1000*($F$19/$D$19)^AL$10,0)</f>
        <v>2940</v>
      </c>
      <c r="AM71" s="119"/>
      <c r="AN71" s="120">
        <f>ROUND(AN$9*$A$71/1000*($F$19/$D$19)^AN$10,0)</f>
        <v>1792</v>
      </c>
      <c r="AO71" s="114"/>
      <c r="AP71" s="113">
        <f>ROUND(AP$9*$A$71/1000*($F$19/$D$19)^AP$10,0)</f>
        <v>2968</v>
      </c>
      <c r="AQ71" s="121"/>
      <c r="AR71" s="118">
        <f>ROUND(AR$9*$A$71/1000*($F$19/$D$19)^AR$10,0)</f>
        <v>1876</v>
      </c>
      <c r="AS71" s="114"/>
      <c r="AT71" s="113">
        <f>ROUND(AT$9*$A$71/1000*($F$19/$D$19)^AT$10,0)</f>
        <v>3122</v>
      </c>
      <c r="AU71" s="119"/>
      <c r="AV71" s="120">
        <f>ROUND(AV$9*$A$71/1000*($F$19/$D$19)^AV$10,0)</f>
        <v>1974</v>
      </c>
      <c r="AW71" s="114"/>
      <c r="AX71" s="113">
        <f>ROUND(AX$9*$A$71/1000*($F$19/$D$19)^AX$10,0)</f>
        <v>3262</v>
      </c>
      <c r="AY71" s="121"/>
      <c r="AZ71" s="118">
        <f>ROUND(AZ$9*$A$71/1000*($F$19/$D$19)^AZ$10,0)</f>
        <v>2072</v>
      </c>
      <c r="BA71" s="114"/>
      <c r="BB71" s="113">
        <f>ROUND(BB$9*$A$71/1000*($F$19/$D$19)^BB$10,0)</f>
        <v>3416</v>
      </c>
      <c r="BC71" s="119"/>
      <c r="BD71" s="120">
        <f>ROUND(BD$9*$A$71/1000*($F$19/$D$19)^BD$10,0)</f>
        <v>2170</v>
      </c>
      <c r="BE71" s="114"/>
      <c r="BF71" s="113">
        <f>ROUND(BF$9*$A$71/1000*($F$19/$D$19)^BF$10,0)</f>
        <v>3570</v>
      </c>
      <c r="BG71" s="121"/>
      <c r="BH71" s="118">
        <f>ROUND(BH$9*$A$71/1000*($F$19/$D$19)^BH$10,0)</f>
        <v>2254</v>
      </c>
      <c r="BI71" s="114"/>
      <c r="BJ71" s="113">
        <f>ROUND(BJ$9*$A$71/1000*($F$19/$D$19)^BJ$10,0)</f>
        <v>3738</v>
      </c>
      <c r="BK71" s="119"/>
    </row>
    <row r="72" spans="1:63" x14ac:dyDescent="0.25">
      <c r="A72" s="177">
        <v>580</v>
      </c>
      <c r="B72" s="276"/>
      <c r="C72" s="278"/>
      <c r="D72" s="112"/>
      <c r="E72" s="113">
        <f>ROUND(E$9*$A$72/1000*($F$19/$D$19)^E$10,0)</f>
        <v>802</v>
      </c>
      <c r="F72" s="114"/>
      <c r="G72" s="117">
        <f>ROUND(G$9*$A$72/1000*($F$19/$D$19)^G$10,0)</f>
        <v>1361</v>
      </c>
      <c r="H72" s="112"/>
      <c r="I72" s="113">
        <f>ROUND(I$9*$A$72/1000*($F$19/$D$19)^I$10,0)</f>
        <v>867</v>
      </c>
      <c r="J72" s="114"/>
      <c r="K72" s="115">
        <f>ROUND(K$9*$A$72/1000*($F$19/$D$19)^K$10,0)</f>
        <v>1479</v>
      </c>
      <c r="L72" s="116"/>
      <c r="M72" s="113">
        <f>ROUND(M$9*$A$72/1000*($F$19/$D$19)^M$10,0)</f>
        <v>933</v>
      </c>
      <c r="N72" s="114"/>
      <c r="O72" s="117">
        <f>ROUND(O$9*$A$72/1000*($F$19/$D$19)^O$10,0)</f>
        <v>1587</v>
      </c>
      <c r="P72" s="112"/>
      <c r="Q72" s="113">
        <f>ROUND(Q$9*$A$72/1000*($F$19/$D$19)^Q$10,0)</f>
        <v>996</v>
      </c>
      <c r="R72" s="114"/>
      <c r="S72" s="115">
        <f>ROUND(S$9*$A$72/1000*($F$19/$D$19)^S$10,0)</f>
        <v>1706</v>
      </c>
      <c r="T72" s="116"/>
      <c r="U72" s="113">
        <f>ROUND(U$9*$A$72/1000*($F$19/$D$19)^U$10,0)</f>
        <v>1065</v>
      </c>
      <c r="V72" s="114"/>
      <c r="W72" s="117">
        <f>ROUND(W$9*$A$72/1000*($F$19/$D$19)^W$10,0)</f>
        <v>1814</v>
      </c>
      <c r="X72" s="112"/>
      <c r="Y72" s="113">
        <f>ROUND(Y$9*$A$72/1000*($F$19/$D$19)^Y$10,0)</f>
        <v>1134</v>
      </c>
      <c r="Z72" s="114"/>
      <c r="AA72" s="115">
        <f>ROUND(AA$9*$A$72/1000*($F$19/$D$19)^AA$10,0)</f>
        <v>1933</v>
      </c>
      <c r="AB72" s="116"/>
      <c r="AC72" s="113">
        <f>ROUND(AC$9*$A$72/1000*($F$19/$D$19)^AC$10,0)</f>
        <v>1203</v>
      </c>
      <c r="AD72" s="114"/>
      <c r="AE72" s="117">
        <f>ROUND(AE$9*$A$72/1000*($F$19/$D$19)^AE$10,0)</f>
        <v>2041</v>
      </c>
      <c r="AF72" s="112"/>
      <c r="AG72" s="113">
        <f>ROUND(AG$9*$A$72/1000*($F$19/$D$19)^AG$10,0)</f>
        <v>1272</v>
      </c>
      <c r="AH72" s="114"/>
      <c r="AI72" s="117">
        <f>ROUND(AI$9*$A$72/1000*($F$19/$D$19)^AI$10,0)</f>
        <v>2159</v>
      </c>
      <c r="AJ72" s="112"/>
      <c r="AK72" s="113">
        <f>ROUND(AK$9*$A$72/1000*($F$19/$D$19)^AK$10,0)</f>
        <v>1341</v>
      </c>
      <c r="AL72" s="114"/>
      <c r="AM72" s="115">
        <f>ROUND(AM$9*$A$72/1000*($F$19/$D$19)^AM$10,0)</f>
        <v>2268</v>
      </c>
      <c r="AN72" s="116"/>
      <c r="AO72" s="113">
        <f>ROUND(AO$9*$A$72/1000*($F$19/$D$19)^AO$10,0)</f>
        <v>1420</v>
      </c>
      <c r="AP72" s="114"/>
      <c r="AQ72" s="117">
        <f>ROUND(AQ$9*$A$72/1000*($F$19/$D$19)^AQ$10,0)</f>
        <v>2386</v>
      </c>
      <c r="AR72" s="112"/>
      <c r="AS72" s="113">
        <f>ROUND(AS$9*$A$72/1000*($F$19/$D$19)^AS$10,0)</f>
        <v>1489</v>
      </c>
      <c r="AT72" s="114"/>
      <c r="AU72" s="115">
        <f>ROUND(AU$9*$A$72/1000*($F$19/$D$19)^AU$10,0)</f>
        <v>2495</v>
      </c>
      <c r="AV72" s="116"/>
      <c r="AW72" s="113">
        <f>ROUND(AW$9*$A$72/1000*($F$19/$D$19)^AW$10,0)</f>
        <v>1558</v>
      </c>
      <c r="AX72" s="114"/>
      <c r="AY72" s="117">
        <f>ROUND(AY$9*$A$72/1000*($F$19/$D$19)^AY$10,0)</f>
        <v>2613</v>
      </c>
      <c r="AZ72" s="112"/>
      <c r="BA72" s="113">
        <f>ROUND(BA$9*$A$72/1000*($F$19/$D$19)^BA$10,0)</f>
        <v>1637</v>
      </c>
      <c r="BB72" s="114"/>
      <c r="BC72" s="115">
        <f>ROUND(BC$9*$A$72/1000*($F$19/$D$19)^BC$10,0)</f>
        <v>2721</v>
      </c>
      <c r="BD72" s="116"/>
      <c r="BE72" s="113">
        <f>ROUND(BE$9*$A$72/1000*($F$19/$D$19)^BE$10,0)</f>
        <v>1716</v>
      </c>
      <c r="BF72" s="114"/>
      <c r="BG72" s="117">
        <f>ROUND(BG$9*$A$72/1000*($F$19/$D$19)^BG$10,0)</f>
        <v>2840</v>
      </c>
      <c r="BH72" s="112"/>
      <c r="BI72" s="113">
        <f>ROUND(BI$9*$A$72/1000*($F$19/$D$19)^BI$10,0)</f>
        <v>1795</v>
      </c>
      <c r="BJ72" s="114"/>
      <c r="BK72" s="115">
        <f>ROUND(BK$9*$A$72/1000*($F$19/$D$19)^BK$10,0)</f>
        <v>2948</v>
      </c>
    </row>
    <row r="73" spans="1:63" x14ac:dyDescent="0.25">
      <c r="A73" s="177">
        <v>600</v>
      </c>
      <c r="B73" s="276"/>
      <c r="C73" s="278"/>
      <c r="D73" s="118">
        <f>ROUND(D$9*$A$73/1000*($F$19/$D$19)^D$10,0)</f>
        <v>1080</v>
      </c>
      <c r="E73" s="114"/>
      <c r="F73" s="113">
        <f>ROUND(F$9*$A$73/1000*($F$19/$D$19)^F$10,0)</f>
        <v>1785</v>
      </c>
      <c r="G73" s="121"/>
      <c r="H73" s="118">
        <f>ROUND(H$9*$A$73/1000*($F$19/$D$19)^H$10,0)</f>
        <v>1170</v>
      </c>
      <c r="I73" s="114"/>
      <c r="J73" s="113">
        <f>ROUND(J$9*$A$73/1000*($F$19/$D$19)^J$10,0)</f>
        <v>1935</v>
      </c>
      <c r="K73" s="119"/>
      <c r="L73" s="120">
        <f>ROUND(L$9*$A$73/1000*($F$19/$D$19)^L$10,0)</f>
        <v>1260</v>
      </c>
      <c r="M73" s="114"/>
      <c r="N73" s="113">
        <f>ROUND(N$9*$A$73/1000*($F$19/$D$19)^N$10,0)</f>
        <v>2100</v>
      </c>
      <c r="O73" s="121"/>
      <c r="P73" s="118">
        <f>ROUND(P$9*$A$73/1000*($F$19/$D$19)^P$10,0)</f>
        <v>1352</v>
      </c>
      <c r="Q73" s="113">
        <f>ROUND(Q$9*$A$73/1000*($F$19/$D$19)^Q$10,0)</f>
        <v>1030</v>
      </c>
      <c r="R73" s="113">
        <f>ROUND(R$9*$A$73/1000*($F$19/$D$19)^R$10,0)</f>
        <v>2250</v>
      </c>
      <c r="S73" s="115">
        <f>ROUND(S$9*$A$73/1000*($F$19/$D$19)^S$10,0)</f>
        <v>1765</v>
      </c>
      <c r="T73" s="120">
        <f>ROUND(T$9*$A$73/1000*($F$19/$D$19)^T$10,0)</f>
        <v>1443</v>
      </c>
      <c r="U73" s="114"/>
      <c r="V73" s="113">
        <f>ROUND(V$9*$A$73/1000*($F$19/$D$19)^V$10,0)</f>
        <v>2400</v>
      </c>
      <c r="W73" s="121"/>
      <c r="X73" s="118">
        <f>ROUND(X$9*$A$73/1000*($F$19/$D$19)^X$10,0)</f>
        <v>1530</v>
      </c>
      <c r="Y73" s="113">
        <f>ROUND(Y$9*$A$73/1000*($F$19/$D$19)^Y$10,0)</f>
        <v>1173</v>
      </c>
      <c r="Z73" s="113">
        <f>ROUND(Z$9*$A$73/1000*($F$19/$D$19)^Z$10,0)</f>
        <v>2550</v>
      </c>
      <c r="AA73" s="119"/>
      <c r="AB73" s="120">
        <f>ROUND(AB$9*$A$73/1000*($F$19/$D$19)^AB$10,0)</f>
        <v>1635</v>
      </c>
      <c r="AC73" s="114"/>
      <c r="AD73" s="113">
        <f>ROUND(AD$9*$A$73/1000*($F$19/$D$19)^AD$10,0)</f>
        <v>2700</v>
      </c>
      <c r="AE73" s="121"/>
      <c r="AF73" s="118">
        <f>ROUND(AF$9*$A$73/1000*($F$19/$D$19)^AF$10,0)</f>
        <v>1725</v>
      </c>
      <c r="AG73" s="114"/>
      <c r="AH73" s="113">
        <f>ROUND(AH$9*$A$73/1000*($F$19/$D$19)^AH$10,0)</f>
        <v>2865</v>
      </c>
      <c r="AI73" s="121"/>
      <c r="AJ73" s="118">
        <f>ROUND(AJ$9*$A$73/1000*($F$19/$D$19)^AJ$10,0)</f>
        <v>1815</v>
      </c>
      <c r="AK73" s="114"/>
      <c r="AL73" s="113">
        <f>ROUND(AL$9*$A$73/1000*($F$19/$D$19)^AL$10,0)</f>
        <v>3150</v>
      </c>
      <c r="AM73" s="119"/>
      <c r="AN73" s="120">
        <f>ROUND(AN$9*$A$73/1000*($F$19/$D$19)^AN$10,0)</f>
        <v>1920</v>
      </c>
      <c r="AO73" s="114"/>
      <c r="AP73" s="113">
        <f>ROUND(AP$9*$A$73/1000*($F$19/$D$19)^AP$10,0)</f>
        <v>3180</v>
      </c>
      <c r="AQ73" s="121"/>
      <c r="AR73" s="118">
        <f>ROUND(AR$9*$A$73/1000*($F$19/$D$19)^AR$10,0)</f>
        <v>2010</v>
      </c>
      <c r="AS73" s="114"/>
      <c r="AT73" s="113">
        <f>ROUND(AT$9*$A$73/1000*($F$19/$D$19)^AT$10,0)</f>
        <v>3345</v>
      </c>
      <c r="AU73" s="119"/>
      <c r="AV73" s="120">
        <f>ROUND(AV$9*$A$73/1000*($F$19/$D$19)^AV$10,0)</f>
        <v>2115</v>
      </c>
      <c r="AW73" s="114"/>
      <c r="AX73" s="113">
        <f>ROUND(AX$9*$A$73/1000*($F$19/$D$19)^AX$10,0)</f>
        <v>3495</v>
      </c>
      <c r="AY73" s="121"/>
      <c r="AZ73" s="118">
        <f>ROUND(AZ$9*$A$73/1000*($F$19/$D$19)^AZ$10,0)</f>
        <v>2220</v>
      </c>
      <c r="BA73" s="114"/>
      <c r="BB73" s="113">
        <f>ROUND(BB$9*$A$73/1000*($F$19/$D$19)^BB$10,0)</f>
        <v>3660</v>
      </c>
      <c r="BC73" s="119"/>
      <c r="BD73" s="120">
        <f>ROUND(BD$9*$A$73/1000*($F$19/$D$19)^BD$10,0)</f>
        <v>2325</v>
      </c>
      <c r="BE73" s="114"/>
      <c r="BF73" s="113">
        <f>ROUND(BF$9*$A$73/1000*($F$19/$D$19)^BF$10,0)</f>
        <v>3825</v>
      </c>
      <c r="BG73" s="121"/>
      <c r="BH73" s="118">
        <f>ROUND(BH$9*$A$73/1000*($F$19/$D$19)^BH$10,0)</f>
        <v>2415</v>
      </c>
      <c r="BI73" s="114"/>
      <c r="BJ73" s="113">
        <f>ROUND(BJ$9*$A$73/1000*($F$19/$D$19)^BJ$10,0)</f>
        <v>4005</v>
      </c>
      <c r="BK73" s="119"/>
    </row>
    <row r="74" spans="1:63" x14ac:dyDescent="0.25">
      <c r="A74" s="177">
        <v>640</v>
      </c>
      <c r="B74" s="276"/>
      <c r="C74" s="278"/>
      <c r="D74" s="118">
        <f t="shared" ref="D74:X74" si="18">ROUND(D$9*$A$74/1000*($F$19/$D$19)^D$10,0)</f>
        <v>1152</v>
      </c>
      <c r="E74" s="113">
        <f t="shared" si="18"/>
        <v>884</v>
      </c>
      <c r="F74" s="113">
        <f t="shared" si="18"/>
        <v>1904</v>
      </c>
      <c r="G74" s="117">
        <f t="shared" si="18"/>
        <v>1501</v>
      </c>
      <c r="H74" s="118">
        <f t="shared" si="18"/>
        <v>1248</v>
      </c>
      <c r="I74" s="113">
        <f t="shared" si="18"/>
        <v>956</v>
      </c>
      <c r="J74" s="113">
        <f t="shared" si="18"/>
        <v>2064</v>
      </c>
      <c r="K74" s="115">
        <f t="shared" si="18"/>
        <v>1632</v>
      </c>
      <c r="L74" s="120">
        <f t="shared" si="18"/>
        <v>1344</v>
      </c>
      <c r="M74" s="113">
        <f t="shared" si="18"/>
        <v>1029</v>
      </c>
      <c r="N74" s="113">
        <f t="shared" si="18"/>
        <v>2240</v>
      </c>
      <c r="O74" s="117">
        <f t="shared" si="18"/>
        <v>1752</v>
      </c>
      <c r="P74" s="118">
        <f t="shared" si="18"/>
        <v>1442</v>
      </c>
      <c r="Q74" s="113">
        <f t="shared" si="18"/>
        <v>1099</v>
      </c>
      <c r="R74" s="113">
        <f t="shared" si="18"/>
        <v>2400</v>
      </c>
      <c r="S74" s="115">
        <f t="shared" si="18"/>
        <v>1882</v>
      </c>
      <c r="T74" s="120">
        <f t="shared" si="18"/>
        <v>1539</v>
      </c>
      <c r="U74" s="113">
        <f t="shared" si="18"/>
        <v>1175</v>
      </c>
      <c r="V74" s="113">
        <f t="shared" si="18"/>
        <v>2560</v>
      </c>
      <c r="W74" s="117">
        <f t="shared" si="18"/>
        <v>2002</v>
      </c>
      <c r="X74" s="118">
        <f t="shared" si="18"/>
        <v>1632</v>
      </c>
      <c r="Y74" s="114"/>
      <c r="Z74" s="113">
        <f t="shared" ref="Z74:BK74" si="19">ROUND(Z$9*$A$74/1000*($F$19/$D$19)^Z$10,0)</f>
        <v>2720</v>
      </c>
      <c r="AA74" s="115">
        <f t="shared" si="19"/>
        <v>2132</v>
      </c>
      <c r="AB74" s="120">
        <f t="shared" si="19"/>
        <v>1744</v>
      </c>
      <c r="AC74" s="113">
        <f t="shared" si="19"/>
        <v>1327</v>
      </c>
      <c r="AD74" s="113">
        <f t="shared" si="19"/>
        <v>2880</v>
      </c>
      <c r="AE74" s="117">
        <f t="shared" si="19"/>
        <v>2252</v>
      </c>
      <c r="AF74" s="118">
        <f t="shared" si="19"/>
        <v>1840</v>
      </c>
      <c r="AG74" s="113">
        <f t="shared" si="19"/>
        <v>1404</v>
      </c>
      <c r="AH74" s="113">
        <f t="shared" si="19"/>
        <v>3056</v>
      </c>
      <c r="AI74" s="117">
        <f t="shared" si="19"/>
        <v>2383</v>
      </c>
      <c r="AJ74" s="118">
        <f t="shared" si="19"/>
        <v>1936</v>
      </c>
      <c r="AK74" s="113">
        <f t="shared" si="19"/>
        <v>1480</v>
      </c>
      <c r="AL74" s="113">
        <f t="shared" si="19"/>
        <v>3360</v>
      </c>
      <c r="AM74" s="115">
        <f t="shared" si="19"/>
        <v>2502</v>
      </c>
      <c r="AN74" s="120">
        <f t="shared" si="19"/>
        <v>2048</v>
      </c>
      <c r="AO74" s="113">
        <f t="shared" si="19"/>
        <v>1567</v>
      </c>
      <c r="AP74" s="113">
        <f t="shared" si="19"/>
        <v>3392</v>
      </c>
      <c r="AQ74" s="117">
        <f t="shared" si="19"/>
        <v>2633</v>
      </c>
      <c r="AR74" s="118">
        <f t="shared" si="19"/>
        <v>2144</v>
      </c>
      <c r="AS74" s="113">
        <f t="shared" si="19"/>
        <v>1643</v>
      </c>
      <c r="AT74" s="113">
        <f t="shared" si="19"/>
        <v>3568</v>
      </c>
      <c r="AU74" s="115">
        <f t="shared" si="19"/>
        <v>2753</v>
      </c>
      <c r="AV74" s="120">
        <f t="shared" si="19"/>
        <v>2256</v>
      </c>
      <c r="AW74" s="113">
        <f t="shared" si="19"/>
        <v>1719</v>
      </c>
      <c r="AX74" s="113">
        <f t="shared" si="19"/>
        <v>3728</v>
      </c>
      <c r="AY74" s="117">
        <f t="shared" si="19"/>
        <v>2883</v>
      </c>
      <c r="AZ74" s="118">
        <f t="shared" si="19"/>
        <v>2368</v>
      </c>
      <c r="BA74" s="113">
        <f t="shared" si="19"/>
        <v>1806</v>
      </c>
      <c r="BB74" s="113">
        <f t="shared" si="19"/>
        <v>3904</v>
      </c>
      <c r="BC74" s="115">
        <f t="shared" si="19"/>
        <v>3003</v>
      </c>
      <c r="BD74" s="120">
        <f t="shared" si="19"/>
        <v>2480</v>
      </c>
      <c r="BE74" s="113">
        <f t="shared" si="19"/>
        <v>1893</v>
      </c>
      <c r="BF74" s="113">
        <f t="shared" si="19"/>
        <v>4080</v>
      </c>
      <c r="BG74" s="117">
        <f t="shared" si="19"/>
        <v>3133</v>
      </c>
      <c r="BH74" s="118">
        <f t="shared" si="19"/>
        <v>2576</v>
      </c>
      <c r="BI74" s="113">
        <f t="shared" si="19"/>
        <v>1980</v>
      </c>
      <c r="BJ74" s="113">
        <f t="shared" si="19"/>
        <v>4272</v>
      </c>
      <c r="BK74" s="115">
        <f t="shared" si="19"/>
        <v>3253</v>
      </c>
    </row>
    <row r="75" spans="1:63" x14ac:dyDescent="0.25">
      <c r="A75" s="177">
        <v>680</v>
      </c>
      <c r="B75" s="276"/>
      <c r="C75" s="278"/>
      <c r="D75" s="118">
        <f>ROUND(D$9*$A$75/1000*($F$19/$D$19)^D$10,0)</f>
        <v>1224</v>
      </c>
      <c r="E75" s="114"/>
      <c r="F75" s="113">
        <f>ROUND(F$9*$A$75/1000*($F$19/$D$19)^F$10,0)</f>
        <v>2023</v>
      </c>
      <c r="G75" s="121"/>
      <c r="H75" s="118">
        <f>ROUND(H$9*$A$75/1000*($F$19/$D$19)^H$10,0)</f>
        <v>1326</v>
      </c>
      <c r="I75" s="114"/>
      <c r="J75" s="113">
        <f>ROUND(J$9*$A$75/1000*($F$19/$D$19)^J$10,0)</f>
        <v>2193</v>
      </c>
      <c r="K75" s="119"/>
      <c r="L75" s="120">
        <f>ROUND(L$9*$A$75/1000*($F$19/$D$19)^L$10,0)</f>
        <v>1428</v>
      </c>
      <c r="M75" s="114"/>
      <c r="N75" s="113">
        <f>ROUND(N$9*$A$75/1000*($F$19/$D$19)^N$10,0)</f>
        <v>2380</v>
      </c>
      <c r="O75" s="121"/>
      <c r="P75" s="118">
        <f>ROUND(P$9*$A$75/1000*($F$19/$D$19)^P$10,0)</f>
        <v>1532</v>
      </c>
      <c r="Q75" s="114"/>
      <c r="R75" s="113">
        <f>ROUND(R$9*$A$75/1000*($F$19/$D$19)^R$10,0)</f>
        <v>2550</v>
      </c>
      <c r="S75" s="119"/>
      <c r="T75" s="120">
        <f>ROUND(T$9*$A$75/1000*($F$19/$D$19)^T$10,0)</f>
        <v>1635</v>
      </c>
      <c r="U75" s="114"/>
      <c r="V75" s="113">
        <f>ROUND(V$9*$A$75/1000*($F$19/$D$19)^V$10,0)</f>
        <v>2720</v>
      </c>
      <c r="W75" s="121"/>
      <c r="X75" s="118">
        <f>ROUND(X$9*$A$75/1000*($F$19/$D$19)^X$10,0)</f>
        <v>1734</v>
      </c>
      <c r="Y75" s="113">
        <f>ROUND(Y$9*$A$75/1000*($F$19/$D$19)^Y$10,0)</f>
        <v>1329</v>
      </c>
      <c r="Z75" s="113">
        <f>ROUND(Z$9*$A$75/1000*($F$19/$D$19)^Z$10,0)</f>
        <v>2890</v>
      </c>
      <c r="AA75" s="119"/>
      <c r="AB75" s="120">
        <f>ROUND(AB$9*$A$75/1000*($F$19/$D$19)^AB$10,0)</f>
        <v>1853</v>
      </c>
      <c r="AC75" s="114"/>
      <c r="AD75" s="113">
        <f>ROUND(AD$9*$A$75/1000*($F$19/$D$19)^AD$10,0)</f>
        <v>3060</v>
      </c>
      <c r="AE75" s="121"/>
      <c r="AF75" s="118">
        <f>ROUND(AF$9*$A$75/1000*($F$19/$D$19)^AF$10,0)</f>
        <v>1955</v>
      </c>
      <c r="AG75" s="114"/>
      <c r="AH75" s="113">
        <f>ROUND(AH$9*$A$75/1000*($F$19/$D$19)^AH$10,0)</f>
        <v>3247</v>
      </c>
      <c r="AI75" s="121"/>
      <c r="AJ75" s="118">
        <f>ROUND(AJ$9*$A$75/1000*($F$19/$D$19)^AJ$10,0)</f>
        <v>2057</v>
      </c>
      <c r="AK75" s="114"/>
      <c r="AL75" s="113">
        <f>ROUND(AL$9*$A$75/1000*($F$19/$D$19)^AL$10,0)</f>
        <v>3570</v>
      </c>
      <c r="AM75" s="119"/>
      <c r="AN75" s="120">
        <f>ROUND(AN$9*$A$75/1000*($F$19/$D$19)^AN$10,0)</f>
        <v>2176</v>
      </c>
      <c r="AO75" s="114"/>
      <c r="AP75" s="113">
        <f>ROUND(AP$9*$A$75/1000*($F$19/$D$19)^AP$10,0)</f>
        <v>3604</v>
      </c>
      <c r="AQ75" s="121"/>
      <c r="AR75" s="118">
        <f>ROUND(AR$9*$A$75/1000*($F$19/$D$19)^AR$10,0)</f>
        <v>2278</v>
      </c>
      <c r="AS75" s="114"/>
      <c r="AT75" s="113">
        <f>ROUND(AT$9*$A$75/1000*($F$19/$D$19)^AT$10,0)</f>
        <v>3791</v>
      </c>
      <c r="AU75" s="119"/>
      <c r="AV75" s="120">
        <f>ROUND(AV$9*$A$75/1000*($F$19/$D$19)^AV$10,0)</f>
        <v>2397</v>
      </c>
      <c r="AW75" s="114"/>
      <c r="AX75" s="113">
        <f>ROUND(AX$9*$A$75/1000*($F$19/$D$19)^AX$10,0)</f>
        <v>3961</v>
      </c>
      <c r="AY75" s="121"/>
      <c r="AZ75" s="118">
        <f>ROUND(AZ$9*$A$75/1000*($F$19/$D$19)^AZ$10,0)</f>
        <v>2516</v>
      </c>
      <c r="BA75" s="114"/>
      <c r="BB75" s="113">
        <f>ROUND(BB$9*$A$75/1000*($F$19/$D$19)^BB$10,0)</f>
        <v>4148</v>
      </c>
      <c r="BC75" s="119"/>
      <c r="BD75" s="120">
        <f>ROUND(BD$9*$A$75/1000*($F$19/$D$19)^BD$10,0)</f>
        <v>2635</v>
      </c>
      <c r="BE75" s="114"/>
      <c r="BF75" s="113">
        <f>ROUND(BF$9*$A$75/1000*($F$19/$D$19)^BF$10,0)</f>
        <v>4335</v>
      </c>
      <c r="BG75" s="121"/>
      <c r="BH75" s="118">
        <f>ROUND(BH$9*$A$75/1000*($F$19/$D$19)^BH$10,0)</f>
        <v>2737</v>
      </c>
      <c r="BI75" s="114"/>
      <c r="BJ75" s="113">
        <f>ROUND(BJ$9*$A$75/1000*($F$19/$D$19)^BJ$10,0)</f>
        <v>4539</v>
      </c>
      <c r="BK75" s="119"/>
    </row>
    <row r="76" spans="1:63" x14ac:dyDescent="0.25">
      <c r="A76" s="177">
        <v>700</v>
      </c>
      <c r="B76" s="276"/>
      <c r="C76" s="278"/>
      <c r="D76" s="112"/>
      <c r="E76" s="113">
        <f>ROUND(E$9*$A$76/1000*($F$19/$D$19)^E$10,0)</f>
        <v>967</v>
      </c>
      <c r="F76" s="114"/>
      <c r="G76" s="117">
        <f>ROUND(G$9*$A$76/1000*($F$19/$D$19)^G$10,0)</f>
        <v>1642</v>
      </c>
      <c r="H76" s="112"/>
      <c r="I76" s="113">
        <f>ROUND(I$9*$A$76/1000*($F$19/$D$19)^I$10,0)</f>
        <v>1046</v>
      </c>
      <c r="J76" s="114"/>
      <c r="K76" s="115">
        <f>ROUND(K$9*$A$76/1000*($F$19/$D$19)^K$10,0)</f>
        <v>1785</v>
      </c>
      <c r="L76" s="116"/>
      <c r="M76" s="113">
        <f>ROUND(M$9*$A$76/1000*($F$19/$D$19)^M$10,0)</f>
        <v>1126</v>
      </c>
      <c r="N76" s="114"/>
      <c r="O76" s="117">
        <f>ROUND(O$9*$A$76/1000*($F$19/$D$19)^O$10,0)</f>
        <v>1916</v>
      </c>
      <c r="P76" s="112"/>
      <c r="Q76" s="113">
        <f>ROUND(Q$9*$A$76/1000*($F$19/$D$19)^Q$10,0)</f>
        <v>1202</v>
      </c>
      <c r="R76" s="114"/>
      <c r="S76" s="115">
        <f>ROUND(S$9*$A$76/1000*($F$19/$D$19)^S$10,0)</f>
        <v>2059</v>
      </c>
      <c r="T76" s="116"/>
      <c r="U76" s="113">
        <f>ROUND(U$9*$A$76/1000*($F$19/$D$19)^U$10,0)</f>
        <v>1285</v>
      </c>
      <c r="V76" s="114"/>
      <c r="W76" s="117">
        <f>ROUND(W$9*$A$76/1000*($F$19/$D$19)^W$10,0)</f>
        <v>2190</v>
      </c>
      <c r="X76" s="112"/>
      <c r="Y76" s="113">
        <f>ROUND(Y$9*$A$76/1000*($F$19/$D$19)^Y$10,0)</f>
        <v>1369</v>
      </c>
      <c r="Z76" s="114"/>
      <c r="AA76" s="115">
        <f>ROUND(AA$9*$A$76/1000*($F$19/$D$19)^AA$10,0)</f>
        <v>2332</v>
      </c>
      <c r="AB76" s="116"/>
      <c r="AC76" s="113">
        <f>ROUND(AC$9*$A$76/1000*($F$19/$D$19)^AC$10,0)</f>
        <v>1452</v>
      </c>
      <c r="AD76" s="114"/>
      <c r="AE76" s="117">
        <f>ROUND(AE$9*$A$76/1000*($F$19/$D$19)^AE$10,0)</f>
        <v>2463</v>
      </c>
      <c r="AF76" s="112"/>
      <c r="AG76" s="113">
        <f>ROUND(AG$9*$A$76/1000*($F$19/$D$19)^AG$10,0)</f>
        <v>1535</v>
      </c>
      <c r="AH76" s="114"/>
      <c r="AI76" s="117">
        <f>ROUND(AI$9*$A$76/1000*($F$19/$D$19)^AI$10,0)</f>
        <v>2606</v>
      </c>
      <c r="AJ76" s="112"/>
      <c r="AK76" s="113">
        <f>ROUND(AK$9*$A$76/1000*($F$19/$D$19)^AK$10,0)</f>
        <v>1618</v>
      </c>
      <c r="AL76" s="114"/>
      <c r="AM76" s="115">
        <f>ROUND(AM$9*$A$76/1000*($F$19/$D$19)^AM$10,0)</f>
        <v>2737</v>
      </c>
      <c r="AN76" s="116"/>
      <c r="AO76" s="113">
        <f>ROUND(AO$9*$A$76/1000*($F$19/$D$19)^AO$10,0)</f>
        <v>1714</v>
      </c>
      <c r="AP76" s="114"/>
      <c r="AQ76" s="117">
        <f>ROUND(AQ$9*$A$76/1000*($F$19/$D$19)^AQ$10,0)</f>
        <v>2880</v>
      </c>
      <c r="AR76" s="112"/>
      <c r="AS76" s="113">
        <f>ROUND(AS$9*$A$76/1000*($F$19/$D$19)^AS$10,0)</f>
        <v>1797</v>
      </c>
      <c r="AT76" s="114"/>
      <c r="AU76" s="115">
        <f>ROUND(AU$9*$A$76/1000*($F$19/$D$19)^AU$10,0)</f>
        <v>3011</v>
      </c>
      <c r="AV76" s="116"/>
      <c r="AW76" s="113">
        <f>ROUND(AW$9*$A$76/1000*($F$19/$D$19)^AW$10,0)</f>
        <v>1880</v>
      </c>
      <c r="AX76" s="114"/>
      <c r="AY76" s="117">
        <f>ROUND(AY$9*$A$76/1000*($F$19/$D$19)^AY$10,0)</f>
        <v>3154</v>
      </c>
      <c r="AZ76" s="112"/>
      <c r="BA76" s="113">
        <f>ROUND(BA$9*$A$76/1000*($F$19/$D$19)^BA$10,0)</f>
        <v>1975</v>
      </c>
      <c r="BB76" s="114"/>
      <c r="BC76" s="115">
        <f>ROUND(BC$9*$A$76/1000*($F$19/$D$19)^BC$10,0)</f>
        <v>3284</v>
      </c>
      <c r="BD76" s="116"/>
      <c r="BE76" s="113">
        <f>ROUND(BE$9*$A$76/1000*($F$19/$D$19)^BE$10,0)</f>
        <v>2071</v>
      </c>
      <c r="BF76" s="114"/>
      <c r="BG76" s="117">
        <f>ROUND(BG$9*$A$76/1000*($F$19/$D$19)^BG$10,0)</f>
        <v>3427</v>
      </c>
      <c r="BH76" s="112"/>
      <c r="BI76" s="113">
        <f>ROUND(BI$9*$A$76/1000*($F$19/$D$19)^BI$10,0)</f>
        <v>2166</v>
      </c>
      <c r="BJ76" s="114"/>
      <c r="BK76" s="115">
        <f>ROUND(BK$9*$A$76/1000*($F$19/$D$19)^BK$10,0)</f>
        <v>3558</v>
      </c>
    </row>
    <row r="77" spans="1:63" x14ac:dyDescent="0.25">
      <c r="A77" s="177">
        <v>720</v>
      </c>
      <c r="B77" s="276"/>
      <c r="C77" s="278"/>
      <c r="D77" s="118">
        <f>ROUND(D$9*$A$77/1000*($F$19/$D$19)^D$10,0)</f>
        <v>1296</v>
      </c>
      <c r="E77" s="114"/>
      <c r="F77" s="113">
        <f>ROUND(F$9*$A$77/1000*($F$19/$D$19)^F$10,0)</f>
        <v>2142</v>
      </c>
      <c r="G77" s="121"/>
      <c r="H77" s="118">
        <f>ROUND(H$9*$A$77/1000*($F$19/$D$19)^H$10,0)</f>
        <v>1404</v>
      </c>
      <c r="I77" s="114"/>
      <c r="J77" s="113">
        <f>ROUND(J$9*$A$77/1000*($F$19/$D$19)^J$10,0)</f>
        <v>2322</v>
      </c>
      <c r="K77" s="119"/>
      <c r="L77" s="120">
        <f>ROUND(L$9*$A$77/1000*($F$19/$D$19)^L$10,0)</f>
        <v>1512</v>
      </c>
      <c r="M77" s="114"/>
      <c r="N77" s="113">
        <f>ROUND(N$9*$A$77/1000*($F$19/$D$19)^N$10,0)</f>
        <v>2520</v>
      </c>
      <c r="O77" s="121"/>
      <c r="P77" s="118">
        <f>ROUND(P$9*$A$77/1000*($F$19/$D$19)^P$10,0)</f>
        <v>1622</v>
      </c>
      <c r="Q77" s="114"/>
      <c r="R77" s="113">
        <f>ROUND(R$9*$A$77/1000*($F$19/$D$19)^R$10,0)</f>
        <v>2700</v>
      </c>
      <c r="S77" s="119"/>
      <c r="T77" s="120">
        <f>ROUND(T$9*$A$77/1000*($F$19/$D$19)^T$10,0)</f>
        <v>1732</v>
      </c>
      <c r="U77" s="114"/>
      <c r="V77" s="113">
        <f>ROUND(V$9*$A$77/1000*($F$19/$D$19)^V$10,0)</f>
        <v>2880</v>
      </c>
      <c r="W77" s="121"/>
      <c r="X77" s="118">
        <f>ROUND(X$9*$A$77/1000*($F$19/$D$19)^X$10,0)</f>
        <v>1836</v>
      </c>
      <c r="Y77" s="114"/>
      <c r="Z77" s="113">
        <f>ROUND(Z$9*$A$77/1000*($F$19/$D$19)^Z$10,0)</f>
        <v>3060</v>
      </c>
      <c r="AA77" s="119"/>
      <c r="AB77" s="120">
        <f>ROUND(AB$9*$A$77/1000*($F$19/$D$19)^AB$10,0)</f>
        <v>1962</v>
      </c>
      <c r="AC77" s="114"/>
      <c r="AD77" s="113">
        <f>ROUND(AD$9*$A$77/1000*($F$19/$D$19)^AD$10,0)</f>
        <v>3240</v>
      </c>
      <c r="AE77" s="121"/>
      <c r="AF77" s="118">
        <f>ROUND(AF$9*$A$77/1000*($F$19/$D$19)^AF$10,0)</f>
        <v>2070</v>
      </c>
      <c r="AG77" s="114"/>
      <c r="AH77" s="113">
        <f>ROUND(AH$9*$A$77/1000*($F$19/$D$19)^AH$10,0)</f>
        <v>3438</v>
      </c>
      <c r="AI77" s="121"/>
      <c r="AJ77" s="118">
        <f>ROUND(AJ$9*$A$77/1000*($F$19/$D$19)^AJ$10,0)</f>
        <v>2178</v>
      </c>
      <c r="AK77" s="114"/>
      <c r="AL77" s="113">
        <f>ROUND(AL$9*$A$77/1000*($F$19/$D$19)^AL$10,0)</f>
        <v>3780</v>
      </c>
      <c r="AM77" s="119"/>
      <c r="AN77" s="120">
        <f>ROUND(AN$9*$A$77/1000*($F$19/$D$19)^AN$10,0)</f>
        <v>2304</v>
      </c>
      <c r="AO77" s="114"/>
      <c r="AP77" s="113">
        <f>ROUND(AP$9*$A$77/1000*($F$19/$D$19)^AP$10,0)</f>
        <v>3816</v>
      </c>
      <c r="AQ77" s="121"/>
      <c r="AR77" s="118">
        <f>ROUND(AR$9*$A$77/1000*($F$19/$D$19)^AR$10,0)</f>
        <v>2412</v>
      </c>
      <c r="AS77" s="114"/>
      <c r="AT77" s="113">
        <f>ROUND(AT$9*$A$77/1000*($F$19/$D$19)^AT$10,0)</f>
        <v>4014</v>
      </c>
      <c r="AU77" s="119"/>
      <c r="AV77" s="120">
        <f>ROUND(AV$9*$A$77/1000*($F$19/$D$19)^AV$10,0)</f>
        <v>2538</v>
      </c>
      <c r="AW77" s="114"/>
      <c r="AX77" s="113">
        <f>ROUND(AX$9*$A$77/1000*($F$19/$D$19)^AX$10,0)</f>
        <v>4194</v>
      </c>
      <c r="AY77" s="121"/>
      <c r="AZ77" s="118">
        <f>ROUND(AZ$9*$A$77/1000*($F$19/$D$19)^AZ$10,0)</f>
        <v>2664</v>
      </c>
      <c r="BA77" s="114"/>
      <c r="BB77" s="113">
        <f>ROUND(BB$9*$A$77/1000*($F$19/$D$19)^BB$10,0)</f>
        <v>4392</v>
      </c>
      <c r="BC77" s="119"/>
      <c r="BD77" s="120">
        <f>ROUND(BD$9*$A$77/1000*($F$19/$D$19)^BD$10,0)</f>
        <v>2790</v>
      </c>
      <c r="BE77" s="114"/>
      <c r="BF77" s="113">
        <f>ROUND(BF$9*$A$77/1000*($F$19/$D$19)^BF$10,0)</f>
        <v>4590</v>
      </c>
      <c r="BG77" s="121"/>
      <c r="BH77" s="118">
        <f>ROUND(BH$9*$A$77/1000*($F$19/$D$19)^BH$10,0)</f>
        <v>2898</v>
      </c>
      <c r="BI77" s="114"/>
      <c r="BJ77" s="113">
        <f>ROUND(BJ$9*$A$77/1000*($F$19/$D$19)^BJ$10,0)</f>
        <v>4806</v>
      </c>
      <c r="BK77" s="119"/>
    </row>
    <row r="78" spans="1:63" x14ac:dyDescent="0.25">
      <c r="A78" s="177">
        <v>760</v>
      </c>
      <c r="B78" s="276"/>
      <c r="C78" s="278"/>
      <c r="D78" s="118">
        <f t="shared" ref="D78:AI78" si="20">ROUND(D$9*$A$78/1000*($F$19/$D$19)^D$10,0)</f>
        <v>1368</v>
      </c>
      <c r="E78" s="113">
        <f t="shared" si="20"/>
        <v>1050</v>
      </c>
      <c r="F78" s="113">
        <f t="shared" si="20"/>
        <v>2261</v>
      </c>
      <c r="G78" s="117">
        <f t="shared" si="20"/>
        <v>1783</v>
      </c>
      <c r="H78" s="118">
        <f t="shared" si="20"/>
        <v>1482</v>
      </c>
      <c r="I78" s="113">
        <f t="shared" si="20"/>
        <v>1135</v>
      </c>
      <c r="J78" s="113">
        <f t="shared" si="20"/>
        <v>2451</v>
      </c>
      <c r="K78" s="115">
        <f t="shared" si="20"/>
        <v>1938</v>
      </c>
      <c r="L78" s="120">
        <f t="shared" si="20"/>
        <v>1596</v>
      </c>
      <c r="M78" s="113">
        <f t="shared" si="20"/>
        <v>1222</v>
      </c>
      <c r="N78" s="113">
        <f t="shared" si="20"/>
        <v>2660</v>
      </c>
      <c r="O78" s="117">
        <f t="shared" si="20"/>
        <v>2080</v>
      </c>
      <c r="P78" s="118">
        <f t="shared" si="20"/>
        <v>1712</v>
      </c>
      <c r="Q78" s="113">
        <f t="shared" si="20"/>
        <v>1305</v>
      </c>
      <c r="R78" s="113">
        <f t="shared" si="20"/>
        <v>2850</v>
      </c>
      <c r="S78" s="115">
        <f t="shared" si="20"/>
        <v>2235</v>
      </c>
      <c r="T78" s="120">
        <f t="shared" si="20"/>
        <v>1828</v>
      </c>
      <c r="U78" s="113">
        <f t="shared" si="20"/>
        <v>1395</v>
      </c>
      <c r="V78" s="113">
        <f t="shared" si="20"/>
        <v>3040</v>
      </c>
      <c r="W78" s="117">
        <f t="shared" si="20"/>
        <v>2377</v>
      </c>
      <c r="X78" s="118">
        <f t="shared" si="20"/>
        <v>1938</v>
      </c>
      <c r="Y78" s="113">
        <f t="shared" si="20"/>
        <v>1486</v>
      </c>
      <c r="Z78" s="113">
        <f t="shared" si="20"/>
        <v>3230</v>
      </c>
      <c r="AA78" s="115">
        <f t="shared" si="20"/>
        <v>2532</v>
      </c>
      <c r="AB78" s="120">
        <f t="shared" si="20"/>
        <v>2071</v>
      </c>
      <c r="AC78" s="113">
        <f t="shared" si="20"/>
        <v>1576</v>
      </c>
      <c r="AD78" s="113">
        <f t="shared" si="20"/>
        <v>3420</v>
      </c>
      <c r="AE78" s="117">
        <f t="shared" si="20"/>
        <v>2674</v>
      </c>
      <c r="AF78" s="118">
        <f t="shared" si="20"/>
        <v>2185</v>
      </c>
      <c r="AG78" s="113">
        <f t="shared" si="20"/>
        <v>1667</v>
      </c>
      <c r="AH78" s="113">
        <f t="shared" si="20"/>
        <v>3629</v>
      </c>
      <c r="AI78" s="117">
        <f t="shared" si="20"/>
        <v>2829</v>
      </c>
      <c r="AJ78" s="118">
        <f t="shared" ref="AJ78:BK78" si="21">ROUND(AJ$9*$A$78/1000*($F$19/$D$19)^AJ$10,0)</f>
        <v>2299</v>
      </c>
      <c r="AK78" s="113">
        <f t="shared" si="21"/>
        <v>1757</v>
      </c>
      <c r="AL78" s="113">
        <f t="shared" si="21"/>
        <v>3990</v>
      </c>
      <c r="AM78" s="115">
        <f t="shared" si="21"/>
        <v>2972</v>
      </c>
      <c r="AN78" s="120">
        <f t="shared" si="21"/>
        <v>2432</v>
      </c>
      <c r="AO78" s="113">
        <f t="shared" si="21"/>
        <v>1860</v>
      </c>
      <c r="AP78" s="113">
        <f t="shared" si="21"/>
        <v>4028</v>
      </c>
      <c r="AQ78" s="117">
        <f t="shared" si="21"/>
        <v>3127</v>
      </c>
      <c r="AR78" s="118">
        <f t="shared" si="21"/>
        <v>2546</v>
      </c>
      <c r="AS78" s="113">
        <f t="shared" si="21"/>
        <v>1951</v>
      </c>
      <c r="AT78" s="113">
        <f t="shared" si="21"/>
        <v>4237</v>
      </c>
      <c r="AU78" s="115">
        <f t="shared" si="21"/>
        <v>3269</v>
      </c>
      <c r="AV78" s="120">
        <f t="shared" si="21"/>
        <v>2679</v>
      </c>
      <c r="AW78" s="113">
        <f t="shared" si="21"/>
        <v>2041</v>
      </c>
      <c r="AX78" s="113">
        <f t="shared" si="21"/>
        <v>4427</v>
      </c>
      <c r="AY78" s="117">
        <f t="shared" si="21"/>
        <v>3424</v>
      </c>
      <c r="AZ78" s="118">
        <f t="shared" si="21"/>
        <v>2812</v>
      </c>
      <c r="BA78" s="113">
        <f t="shared" si="21"/>
        <v>2145</v>
      </c>
      <c r="BB78" s="113">
        <f t="shared" si="21"/>
        <v>4636</v>
      </c>
      <c r="BC78" s="115">
        <f t="shared" si="21"/>
        <v>3566</v>
      </c>
      <c r="BD78" s="120">
        <f t="shared" si="21"/>
        <v>2945</v>
      </c>
      <c r="BE78" s="113">
        <f t="shared" si="21"/>
        <v>2248</v>
      </c>
      <c r="BF78" s="113">
        <f t="shared" si="21"/>
        <v>4845</v>
      </c>
      <c r="BG78" s="117">
        <f t="shared" si="21"/>
        <v>3721</v>
      </c>
      <c r="BH78" s="118">
        <f t="shared" si="21"/>
        <v>3059</v>
      </c>
      <c r="BI78" s="113">
        <f t="shared" si="21"/>
        <v>2351</v>
      </c>
      <c r="BJ78" s="113">
        <f t="shared" si="21"/>
        <v>5073</v>
      </c>
      <c r="BK78" s="115">
        <f t="shared" si="21"/>
        <v>3863</v>
      </c>
    </row>
    <row r="79" spans="1:63" x14ac:dyDescent="0.25">
      <c r="A79" s="177">
        <v>800</v>
      </c>
      <c r="B79" s="276"/>
      <c r="C79" s="278"/>
      <c r="D79" s="118">
        <f>ROUND(D$9*$A$79/1000*($F$19/$D$19)^D$10,0)</f>
        <v>1440</v>
      </c>
      <c r="E79" s="114"/>
      <c r="F79" s="113">
        <f>ROUND(F$9*$A$79/1000*($F$19/$D$19)^F$10,0)</f>
        <v>2380</v>
      </c>
      <c r="G79" s="121"/>
      <c r="H79" s="118">
        <f>ROUND(H$9*$A$79/1000*($F$19/$D$19)^H$10,0)</f>
        <v>1560</v>
      </c>
      <c r="I79" s="114"/>
      <c r="J79" s="113">
        <f>ROUND(J$9*$A$79/1000*($F$19/$D$19)^J$10,0)</f>
        <v>2580</v>
      </c>
      <c r="K79" s="119"/>
      <c r="L79" s="120">
        <f>ROUND(L$9*$A$79/1000*($F$19/$D$19)^L$10,0)</f>
        <v>1680</v>
      </c>
      <c r="M79" s="114"/>
      <c r="N79" s="113">
        <f>ROUND(N$9*$A$79/1000*($F$19/$D$19)^N$10,0)</f>
        <v>2800</v>
      </c>
      <c r="O79" s="121"/>
      <c r="P79" s="118">
        <f>ROUND(P$9*$A$79/1000*($F$19/$D$19)^P$10,0)</f>
        <v>1802</v>
      </c>
      <c r="Q79" s="114"/>
      <c r="R79" s="113">
        <f>ROUND(R$9*$A$79/1000*($F$19/$D$19)^R$10,0)</f>
        <v>3000</v>
      </c>
      <c r="S79" s="119"/>
      <c r="T79" s="120">
        <f>ROUND(T$9*$A$79/1000*($F$19/$D$19)^T$10,0)</f>
        <v>1924</v>
      </c>
      <c r="U79" s="114"/>
      <c r="V79" s="113">
        <f>ROUND(V$9*$A$79/1000*($F$19/$D$19)^V$10,0)</f>
        <v>3200</v>
      </c>
      <c r="W79" s="121"/>
      <c r="X79" s="118">
        <f>ROUND(X$9*$A$79/1000*($F$19/$D$19)^X$10,0)</f>
        <v>2040</v>
      </c>
      <c r="Y79" s="114"/>
      <c r="Z79" s="113">
        <f>ROUND(Z$9*$A$79/1000*($F$19/$D$19)^Z$10,0)</f>
        <v>3400</v>
      </c>
      <c r="AA79" s="119"/>
      <c r="AB79" s="120">
        <f>ROUND(AB$9*$A$79/1000*($F$19/$D$19)^AB$10,0)</f>
        <v>2180</v>
      </c>
      <c r="AC79" s="114"/>
      <c r="AD79" s="113">
        <f>ROUND(AD$9*$A$79/1000*($F$19/$D$19)^AD$10,0)</f>
        <v>3600</v>
      </c>
      <c r="AE79" s="121"/>
      <c r="AF79" s="118">
        <f>ROUND(AF$9*$A$79/1000*($F$19/$D$19)^AF$10,0)</f>
        <v>2300</v>
      </c>
      <c r="AG79" s="114"/>
      <c r="AH79" s="113">
        <f>ROUND(AH$9*$A$79/1000*($F$19/$D$19)^AH$10,0)</f>
        <v>3820</v>
      </c>
      <c r="AI79" s="121"/>
      <c r="AJ79" s="118">
        <f>ROUND(AJ$9*$A$79/1000*($F$19/$D$19)^AJ$10,0)</f>
        <v>2420</v>
      </c>
      <c r="AK79" s="114"/>
      <c r="AL79" s="113">
        <f>ROUND(AL$9*$A$79/1000*($F$19/$D$19)^AL$10,0)</f>
        <v>4200</v>
      </c>
      <c r="AM79" s="119"/>
      <c r="AN79" s="120">
        <f>ROUND(AN$9*$A$79/1000*($F$19/$D$19)^AN$10,0)</f>
        <v>2560</v>
      </c>
      <c r="AO79" s="114"/>
      <c r="AP79" s="113">
        <f>ROUND(AP$9*$A$79/1000*($F$19/$D$19)^AP$10,0)</f>
        <v>4240</v>
      </c>
      <c r="AQ79" s="121"/>
      <c r="AR79" s="118">
        <f>ROUND(AR$9*$A$79/1000*($F$19/$D$19)^AR$10,0)</f>
        <v>2680</v>
      </c>
      <c r="AS79" s="114"/>
      <c r="AT79" s="113">
        <f>ROUND(AT$9*$A$79/1000*($F$19/$D$19)^AT$10,0)</f>
        <v>4460</v>
      </c>
      <c r="AU79" s="119"/>
      <c r="AV79" s="120">
        <f>ROUND(AV$9*$A$79/1000*($F$19/$D$19)^AV$10,0)</f>
        <v>2820</v>
      </c>
      <c r="AW79" s="114"/>
      <c r="AX79" s="113">
        <f>ROUND(AX$9*$A$79/1000*($F$19/$D$19)^AX$10,0)</f>
        <v>4660</v>
      </c>
      <c r="AY79" s="121"/>
      <c r="AZ79" s="118">
        <f>ROUND(AZ$9*$A$79/1000*($F$19/$D$19)^AZ$10,0)</f>
        <v>2960</v>
      </c>
      <c r="BA79" s="114"/>
      <c r="BB79" s="113">
        <f>ROUND(BB$9*$A$79/1000*($F$19/$D$19)^BB$10,0)</f>
        <v>4880</v>
      </c>
      <c r="BC79" s="119"/>
      <c r="BD79" s="120">
        <f>ROUND(BD$9*$A$79/1000*($F$19/$D$19)^BD$10,0)</f>
        <v>3100</v>
      </c>
      <c r="BE79" s="114"/>
      <c r="BF79" s="113">
        <f>ROUND(BF$9*$A$79/1000*($F$19/$D$19)^BF$10,0)</f>
        <v>5100</v>
      </c>
      <c r="BG79" s="121"/>
      <c r="BH79" s="118">
        <f>ROUND(BH$9*$A$79/1000*($F$19/$D$19)^BH$10,0)</f>
        <v>3220</v>
      </c>
      <c r="BI79" s="114"/>
      <c r="BJ79" s="113">
        <f>ROUND(BJ$9*$A$79/1000*($F$19/$D$19)^BJ$10,0)</f>
        <v>5340</v>
      </c>
      <c r="BK79" s="119"/>
    </row>
    <row r="80" spans="1:63" x14ac:dyDescent="0.25">
      <c r="A80" s="177">
        <v>820</v>
      </c>
      <c r="B80" s="276"/>
      <c r="C80" s="278"/>
      <c r="D80" s="112"/>
      <c r="E80" s="113">
        <f>ROUND(E$9*$A$80/1000*($F$19/$D$19)^E$10,0)</f>
        <v>1133</v>
      </c>
      <c r="F80" s="114"/>
      <c r="G80" s="117">
        <f>ROUND(G$9*$A$80/1000*($F$19/$D$19)^G$10,0)</f>
        <v>1924</v>
      </c>
      <c r="H80" s="112"/>
      <c r="I80" s="113">
        <f>ROUND(I$9*$A$80/1000*($F$19/$D$19)^I$10,0)</f>
        <v>1225</v>
      </c>
      <c r="J80" s="114"/>
      <c r="K80" s="115">
        <f>ROUND(K$9*$A$80/1000*($F$19/$D$19)^K$10,0)</f>
        <v>2091</v>
      </c>
      <c r="L80" s="116"/>
      <c r="M80" s="113">
        <f>ROUND(M$9*$A$80/1000*($F$19/$D$19)^M$10,0)</f>
        <v>1319</v>
      </c>
      <c r="N80" s="114"/>
      <c r="O80" s="117">
        <f>ROUND(O$9*$A$80/1000*($F$19/$D$19)^O$10,0)</f>
        <v>2244</v>
      </c>
      <c r="P80" s="112"/>
      <c r="Q80" s="113">
        <f>ROUND(Q$9*$A$80/1000*($F$19/$D$19)^Q$10,0)</f>
        <v>1408</v>
      </c>
      <c r="R80" s="114"/>
      <c r="S80" s="115">
        <f>ROUND(S$9*$A$80/1000*($F$19/$D$19)^S$10,0)</f>
        <v>2412</v>
      </c>
      <c r="T80" s="116"/>
      <c r="U80" s="113">
        <f>ROUND(U$9*$A$80/1000*($F$19/$D$19)^U$10,0)</f>
        <v>1506</v>
      </c>
      <c r="V80" s="114"/>
      <c r="W80" s="117">
        <f>ROUND(W$9*$A$80/1000*($F$19/$D$19)^W$10,0)</f>
        <v>2565</v>
      </c>
      <c r="X80" s="112"/>
      <c r="Y80" s="113">
        <f>ROUND(Y$9*$A$80/1000*($F$19/$D$19)^Y$10,0)</f>
        <v>1603</v>
      </c>
      <c r="Z80" s="114"/>
      <c r="AA80" s="115">
        <f>ROUND(AA$9*$A$80/1000*($F$19/$D$19)^AA$10,0)</f>
        <v>2732</v>
      </c>
      <c r="AB80" s="116"/>
      <c r="AC80" s="113">
        <f>ROUND(AC$9*$A$80/1000*($F$19/$D$19)^AC$10,0)</f>
        <v>1701</v>
      </c>
      <c r="AD80" s="114"/>
      <c r="AE80" s="117">
        <f>ROUND(AE$9*$A$80/1000*($F$19/$D$19)^AE$10,0)</f>
        <v>2886</v>
      </c>
      <c r="AF80" s="112"/>
      <c r="AG80" s="113">
        <f>ROUND(AG$9*$A$80/1000*($F$19/$D$19)^AG$10,0)</f>
        <v>1798</v>
      </c>
      <c r="AH80" s="114"/>
      <c r="AI80" s="117">
        <f>ROUND(AI$9*$A$80/1000*($F$19/$D$19)^AI$10,0)</f>
        <v>3053</v>
      </c>
      <c r="AJ80" s="112"/>
      <c r="AK80" s="113">
        <f>ROUND(AK$9*$A$80/1000*($F$19/$D$19)^AK$10,0)</f>
        <v>1896</v>
      </c>
      <c r="AL80" s="114"/>
      <c r="AM80" s="115">
        <f>ROUND(AM$9*$A$80/1000*($F$19/$D$19)^AM$10,0)</f>
        <v>3206</v>
      </c>
      <c r="AN80" s="116"/>
      <c r="AO80" s="113">
        <f>ROUND(AO$9*$A$80/1000*($F$19/$D$19)^AO$10,0)</f>
        <v>2007</v>
      </c>
      <c r="AP80" s="114"/>
      <c r="AQ80" s="117">
        <f>ROUND(AQ$9*$A$80/1000*($F$19/$D$19)^AQ$10,0)</f>
        <v>3373</v>
      </c>
      <c r="AR80" s="112"/>
      <c r="AS80" s="113">
        <f>ROUND(AS$9*$A$80/1000*($F$19/$D$19)^AS$10,0)</f>
        <v>2105</v>
      </c>
      <c r="AT80" s="114"/>
      <c r="AU80" s="115">
        <f>ROUND(AU$9*$A$80/1000*($F$19/$D$19)^AU$10,0)</f>
        <v>3527</v>
      </c>
      <c r="AV80" s="116"/>
      <c r="AW80" s="113">
        <f>ROUND(AW$9*$A$80/1000*($F$19/$D$19)^AW$10,0)</f>
        <v>2203</v>
      </c>
      <c r="AX80" s="114"/>
      <c r="AY80" s="117">
        <f>ROUND(AY$9*$A$80/1000*($F$19/$D$19)^AY$10,0)</f>
        <v>3694</v>
      </c>
      <c r="AZ80" s="112"/>
      <c r="BA80" s="113">
        <f>ROUND(BA$9*$A$80/1000*($F$19/$D$19)^BA$10,0)</f>
        <v>2314</v>
      </c>
      <c r="BB80" s="114"/>
      <c r="BC80" s="115">
        <f>ROUND(BC$9*$A$80/1000*($F$19/$D$19)^BC$10,0)</f>
        <v>3847</v>
      </c>
      <c r="BD80" s="116"/>
      <c r="BE80" s="113">
        <f>ROUND(BE$9*$A$80/1000*($F$19/$D$19)^BE$10,0)</f>
        <v>2426</v>
      </c>
      <c r="BF80" s="114"/>
      <c r="BG80" s="117">
        <f>ROUND(BG$9*$A$80/1000*($F$19/$D$19)^BG$10,0)</f>
        <v>4015</v>
      </c>
      <c r="BH80" s="112"/>
      <c r="BI80" s="113">
        <f>ROUND(BI$9*$A$80/1000*($F$19/$D$19)^BI$10,0)</f>
        <v>2537</v>
      </c>
      <c r="BJ80" s="114"/>
      <c r="BK80" s="115">
        <f>ROUND(BK$9*$A$80/1000*($F$19/$D$19)^BK$10,0)</f>
        <v>4168</v>
      </c>
    </row>
    <row r="81" spans="1:63" x14ac:dyDescent="0.25">
      <c r="A81" s="177">
        <v>840</v>
      </c>
      <c r="B81" s="276"/>
      <c r="C81" s="278"/>
      <c r="D81" s="118">
        <f>ROUND(D$9*$A$81/1000*($F$19/$D$19)^D$10,0)</f>
        <v>1512</v>
      </c>
      <c r="E81" s="114"/>
      <c r="F81" s="113">
        <f>ROUND(F$9*$A$81/1000*($F$19/$D$19)^F$10,0)</f>
        <v>2499</v>
      </c>
      <c r="G81" s="121"/>
      <c r="H81" s="118">
        <f>ROUND(H$9*$A$81/1000*($F$19/$D$19)^H$10,0)</f>
        <v>1638</v>
      </c>
      <c r="I81" s="114"/>
      <c r="J81" s="113">
        <f>ROUND(J$9*$A$81/1000*($F$19/$D$19)^J$10,0)</f>
        <v>2709</v>
      </c>
      <c r="K81" s="119"/>
      <c r="L81" s="120">
        <f>ROUND(L$9*$A$81/1000*($F$19/$D$19)^L$10,0)</f>
        <v>1764</v>
      </c>
      <c r="M81" s="114"/>
      <c r="N81" s="113">
        <f>ROUND(N$9*$A$81/1000*($F$19/$D$19)^N$10,0)</f>
        <v>2940</v>
      </c>
      <c r="O81" s="121"/>
      <c r="P81" s="118">
        <f>ROUND(P$9*$A$81/1000*($F$19/$D$19)^P$10,0)</f>
        <v>1893</v>
      </c>
      <c r="Q81" s="114"/>
      <c r="R81" s="113">
        <f>ROUND(R$9*$A$81/1000*($F$19/$D$19)^R$10,0)</f>
        <v>3150</v>
      </c>
      <c r="S81" s="119"/>
      <c r="T81" s="120">
        <f>ROUND(T$9*$A$81/1000*($F$19/$D$19)^T$10,0)</f>
        <v>2020</v>
      </c>
      <c r="U81" s="114"/>
      <c r="V81" s="113">
        <f>ROUND(V$9*$A$81/1000*($F$19/$D$19)^V$10,0)</f>
        <v>3360</v>
      </c>
      <c r="W81" s="121"/>
      <c r="X81" s="118">
        <f>ROUND(X$9*$A$81/1000*($F$19/$D$19)^X$10,0)</f>
        <v>2142</v>
      </c>
      <c r="Y81" s="114"/>
      <c r="Z81" s="113">
        <f>ROUND(Z$9*$A$81/1000*($F$19/$D$19)^Z$10,0)</f>
        <v>3570</v>
      </c>
      <c r="AA81" s="119"/>
      <c r="AB81" s="120">
        <f>ROUND(AB$9*$A$81/1000*($F$19/$D$19)^AB$10,0)</f>
        <v>2289</v>
      </c>
      <c r="AC81" s="114"/>
      <c r="AD81" s="113">
        <f>ROUND(AD$9*$A$81/1000*($F$19/$D$19)^AD$10,0)</f>
        <v>3780</v>
      </c>
      <c r="AE81" s="121"/>
      <c r="AF81" s="118">
        <f>ROUND(AF$9*$A$81/1000*($F$19/$D$19)^AF$10,0)</f>
        <v>2415</v>
      </c>
      <c r="AG81" s="114"/>
      <c r="AH81" s="113">
        <f>ROUND(AH$9*$A$81/1000*($F$19/$D$19)^AH$10,0)</f>
        <v>4011</v>
      </c>
      <c r="AI81" s="121"/>
      <c r="AJ81" s="118">
        <f>ROUND(AJ$9*$A$81/1000*($F$19/$D$19)^AJ$10,0)</f>
        <v>2541</v>
      </c>
      <c r="AK81" s="114"/>
      <c r="AL81" s="113">
        <f>ROUND(AL$9*$A$81/1000*($F$19/$D$19)^AL$10,0)</f>
        <v>4410</v>
      </c>
      <c r="AM81" s="119"/>
      <c r="AN81" s="120">
        <f>ROUND(AN$9*$A$81/1000*($F$19/$D$19)^AN$10,0)</f>
        <v>2688</v>
      </c>
      <c r="AO81" s="114"/>
      <c r="AP81" s="113">
        <f>ROUND(AP$9*$A$81/1000*($F$19/$D$19)^AP$10,0)</f>
        <v>4452</v>
      </c>
      <c r="AQ81" s="121"/>
      <c r="AR81" s="118">
        <f>ROUND(AR$9*$A$81/1000*($F$19/$D$19)^AR$10,0)</f>
        <v>2814</v>
      </c>
      <c r="AS81" s="114"/>
      <c r="AT81" s="113">
        <f>ROUND(AT$9*$A$81/1000*($F$19/$D$19)^AT$10,0)</f>
        <v>4683</v>
      </c>
      <c r="AU81" s="119"/>
      <c r="AV81" s="120">
        <f>ROUND(AV$9*$A$81/1000*($F$19/$D$19)^AV$10,0)</f>
        <v>2961</v>
      </c>
      <c r="AW81" s="114"/>
      <c r="AX81" s="113">
        <f>ROUND(AX$9*$A$81/1000*($F$19/$D$19)^AX$10,0)</f>
        <v>4893</v>
      </c>
      <c r="AY81" s="121"/>
      <c r="AZ81" s="118">
        <f>ROUND(AZ$9*$A$81/1000*($F$19/$D$19)^AZ$10,0)</f>
        <v>3108</v>
      </c>
      <c r="BA81" s="114"/>
      <c r="BB81" s="113">
        <f>ROUND(BB$9*$A$81/1000*($F$19/$D$19)^BB$10,0)</f>
        <v>5124</v>
      </c>
      <c r="BC81" s="119"/>
      <c r="BD81" s="120">
        <f>ROUND(BD$9*$A$81/1000*($F$19/$D$19)^BD$10,0)</f>
        <v>3255</v>
      </c>
      <c r="BE81" s="114"/>
      <c r="BF81" s="113">
        <f>ROUND(BF$9*$A$81/1000*($F$19/$D$19)^BF$10,0)</f>
        <v>5355</v>
      </c>
      <c r="BG81" s="121"/>
      <c r="BH81" s="118">
        <f>ROUND(BH$9*$A$81/1000*($F$19/$D$19)^BH$10,0)</f>
        <v>3381</v>
      </c>
      <c r="BI81" s="114"/>
      <c r="BJ81" s="113">
        <f>ROUND(BJ$9*$A$81/1000*($F$19/$D$19)^BJ$10,0)</f>
        <v>5607</v>
      </c>
      <c r="BK81" s="119"/>
    </row>
    <row r="82" spans="1:63" x14ac:dyDescent="0.25">
      <c r="A82" s="177">
        <v>880</v>
      </c>
      <c r="B82" s="276"/>
      <c r="C82" s="278"/>
      <c r="D82" s="118">
        <f t="shared" ref="D82:AI82" si="22">ROUND(D$9*$A$82/1000*($F$19/$D$19)^D$10,0)</f>
        <v>1584</v>
      </c>
      <c r="E82" s="113">
        <f t="shared" si="22"/>
        <v>1216</v>
      </c>
      <c r="F82" s="113">
        <f t="shared" si="22"/>
        <v>2618</v>
      </c>
      <c r="G82" s="117">
        <f t="shared" si="22"/>
        <v>2064</v>
      </c>
      <c r="H82" s="118">
        <f t="shared" si="22"/>
        <v>1716</v>
      </c>
      <c r="I82" s="113">
        <f t="shared" si="22"/>
        <v>1315</v>
      </c>
      <c r="J82" s="113">
        <f t="shared" si="22"/>
        <v>2838</v>
      </c>
      <c r="K82" s="115">
        <f t="shared" si="22"/>
        <v>2244</v>
      </c>
      <c r="L82" s="120">
        <f t="shared" si="22"/>
        <v>1848</v>
      </c>
      <c r="M82" s="113">
        <f t="shared" si="22"/>
        <v>1415</v>
      </c>
      <c r="N82" s="113">
        <f t="shared" si="22"/>
        <v>3080</v>
      </c>
      <c r="O82" s="117">
        <f t="shared" si="22"/>
        <v>2409</v>
      </c>
      <c r="P82" s="118">
        <f t="shared" si="22"/>
        <v>1983</v>
      </c>
      <c r="Q82" s="113">
        <f t="shared" si="22"/>
        <v>1511</v>
      </c>
      <c r="R82" s="113">
        <f t="shared" si="22"/>
        <v>3300</v>
      </c>
      <c r="S82" s="115">
        <f t="shared" si="22"/>
        <v>2588</v>
      </c>
      <c r="T82" s="120">
        <f t="shared" si="22"/>
        <v>2116</v>
      </c>
      <c r="U82" s="113">
        <f t="shared" si="22"/>
        <v>1616</v>
      </c>
      <c r="V82" s="113">
        <f t="shared" si="22"/>
        <v>3520</v>
      </c>
      <c r="W82" s="117">
        <f t="shared" si="22"/>
        <v>2753</v>
      </c>
      <c r="X82" s="118">
        <f t="shared" si="22"/>
        <v>2244</v>
      </c>
      <c r="Y82" s="113">
        <f t="shared" si="22"/>
        <v>1720</v>
      </c>
      <c r="Z82" s="113">
        <f t="shared" si="22"/>
        <v>3740</v>
      </c>
      <c r="AA82" s="115">
        <f t="shared" si="22"/>
        <v>2932</v>
      </c>
      <c r="AB82" s="120">
        <f t="shared" si="22"/>
        <v>2398</v>
      </c>
      <c r="AC82" s="113">
        <f t="shared" si="22"/>
        <v>1825</v>
      </c>
      <c r="AD82" s="113">
        <f t="shared" si="22"/>
        <v>3960</v>
      </c>
      <c r="AE82" s="117">
        <f t="shared" si="22"/>
        <v>3097</v>
      </c>
      <c r="AF82" s="118">
        <f t="shared" si="22"/>
        <v>2530</v>
      </c>
      <c r="AG82" s="113">
        <f t="shared" si="22"/>
        <v>1930</v>
      </c>
      <c r="AH82" s="113">
        <f t="shared" si="22"/>
        <v>4202</v>
      </c>
      <c r="AI82" s="117">
        <f t="shared" si="22"/>
        <v>3276</v>
      </c>
      <c r="AJ82" s="118">
        <f t="shared" ref="AJ82:BK82" si="23">ROUND(AJ$9*$A$82/1000*($F$19/$D$19)^AJ$10,0)</f>
        <v>2662</v>
      </c>
      <c r="AK82" s="113">
        <f t="shared" si="23"/>
        <v>2035</v>
      </c>
      <c r="AL82" s="113">
        <f t="shared" si="23"/>
        <v>4620</v>
      </c>
      <c r="AM82" s="115">
        <f t="shared" si="23"/>
        <v>3441</v>
      </c>
      <c r="AN82" s="120">
        <f t="shared" si="23"/>
        <v>2816</v>
      </c>
      <c r="AO82" s="113">
        <f t="shared" si="23"/>
        <v>2154</v>
      </c>
      <c r="AP82" s="113">
        <f t="shared" si="23"/>
        <v>4664</v>
      </c>
      <c r="AQ82" s="117">
        <f t="shared" si="23"/>
        <v>3620</v>
      </c>
      <c r="AR82" s="118">
        <f t="shared" si="23"/>
        <v>2948</v>
      </c>
      <c r="AS82" s="113">
        <f t="shared" si="23"/>
        <v>2259</v>
      </c>
      <c r="AT82" s="113">
        <f t="shared" si="23"/>
        <v>4906</v>
      </c>
      <c r="AU82" s="115">
        <f t="shared" si="23"/>
        <v>3785</v>
      </c>
      <c r="AV82" s="120">
        <f t="shared" si="23"/>
        <v>3102</v>
      </c>
      <c r="AW82" s="113">
        <f t="shared" si="23"/>
        <v>2364</v>
      </c>
      <c r="AX82" s="113">
        <f t="shared" si="23"/>
        <v>5126</v>
      </c>
      <c r="AY82" s="117">
        <f t="shared" si="23"/>
        <v>3964</v>
      </c>
      <c r="AZ82" s="118">
        <f t="shared" si="23"/>
        <v>3256</v>
      </c>
      <c r="BA82" s="113">
        <f t="shared" si="23"/>
        <v>2483</v>
      </c>
      <c r="BB82" s="113">
        <f t="shared" si="23"/>
        <v>5368</v>
      </c>
      <c r="BC82" s="115">
        <f t="shared" si="23"/>
        <v>4129</v>
      </c>
      <c r="BD82" s="120">
        <f t="shared" si="23"/>
        <v>3410</v>
      </c>
      <c r="BE82" s="113">
        <f t="shared" si="23"/>
        <v>2603</v>
      </c>
      <c r="BF82" s="113">
        <f t="shared" si="23"/>
        <v>5610</v>
      </c>
      <c r="BG82" s="117">
        <f t="shared" si="23"/>
        <v>4308</v>
      </c>
      <c r="BH82" s="118">
        <f t="shared" si="23"/>
        <v>3542</v>
      </c>
      <c r="BI82" s="113">
        <f t="shared" si="23"/>
        <v>2723</v>
      </c>
      <c r="BJ82" s="113">
        <f t="shared" si="23"/>
        <v>5874</v>
      </c>
      <c r="BK82" s="115">
        <f t="shared" si="23"/>
        <v>4473</v>
      </c>
    </row>
    <row r="83" spans="1:63" x14ac:dyDescent="0.25">
      <c r="A83" s="177">
        <v>920</v>
      </c>
      <c r="B83" s="276"/>
      <c r="C83" s="278"/>
      <c r="D83" s="118">
        <f>ROUND(D$9*$A$83/1000*($F$19/$D$19)^D$10,0)</f>
        <v>1656</v>
      </c>
      <c r="E83" s="114"/>
      <c r="F83" s="113">
        <f>ROUND(F$9*$A$83/1000*($F$19/$D$19)^F$10,0)</f>
        <v>2737</v>
      </c>
      <c r="G83" s="121"/>
      <c r="H83" s="118">
        <f>ROUND(H$9*$A$83/1000*($F$19/$D$19)^H$10,0)</f>
        <v>1794</v>
      </c>
      <c r="I83" s="114"/>
      <c r="J83" s="113">
        <f>ROUND(J$9*$A$83/1000*($F$19/$D$19)^J$10,0)</f>
        <v>2967</v>
      </c>
      <c r="K83" s="119"/>
      <c r="L83" s="120">
        <f>ROUND(L$9*$A$83/1000*($F$19/$D$19)^L$10,0)</f>
        <v>1932</v>
      </c>
      <c r="M83" s="114"/>
      <c r="N83" s="113">
        <f>ROUND(N$9*$A$83/1000*($F$19/$D$19)^N$10,0)</f>
        <v>3220</v>
      </c>
      <c r="O83" s="121"/>
      <c r="P83" s="118">
        <f>ROUND(P$9*$A$83/1000*($F$19/$D$19)^P$10,0)</f>
        <v>2073</v>
      </c>
      <c r="Q83" s="114"/>
      <c r="R83" s="113">
        <f>ROUND(R$9*$A$83/1000*($F$19/$D$19)^R$10,0)</f>
        <v>3450</v>
      </c>
      <c r="S83" s="119"/>
      <c r="T83" s="120">
        <f>ROUND(T$9*$A$83/1000*($F$19/$D$19)^T$10,0)</f>
        <v>2213</v>
      </c>
      <c r="U83" s="114"/>
      <c r="V83" s="113">
        <f>ROUND(V$9*$A$83/1000*($F$19/$D$19)^V$10,0)</f>
        <v>3680</v>
      </c>
      <c r="W83" s="121"/>
      <c r="X83" s="118">
        <f>ROUND(X$9*$A$83/1000*($F$19/$D$19)^X$10,0)</f>
        <v>2346</v>
      </c>
      <c r="Y83" s="114"/>
      <c r="Z83" s="113">
        <f>ROUND(Z$9*$A$83/1000*($F$19/$D$19)^Z$10,0)</f>
        <v>3910</v>
      </c>
      <c r="AA83" s="119"/>
      <c r="AB83" s="120">
        <f>ROUND(AB$9*$A$83/1000*($F$19/$D$19)^AB$10,0)</f>
        <v>2507</v>
      </c>
      <c r="AC83" s="114"/>
      <c r="AD83" s="113">
        <f>ROUND(AD$9*$A$83/1000*($F$19/$D$19)^AD$10,0)</f>
        <v>4140</v>
      </c>
      <c r="AE83" s="121"/>
      <c r="AF83" s="118">
        <f>ROUND(AF$9*$A$83/1000*($F$19/$D$19)^AF$10,0)</f>
        <v>2645</v>
      </c>
      <c r="AG83" s="114"/>
      <c r="AH83" s="113">
        <f>ROUND(AH$9*$A$83/1000*($F$19/$D$19)^AH$10,0)</f>
        <v>4393</v>
      </c>
      <c r="AI83" s="121"/>
      <c r="AJ83" s="118">
        <f>ROUND(AJ$9*$A$83/1000*($F$19/$D$19)^AJ$10,0)</f>
        <v>2783</v>
      </c>
      <c r="AK83" s="114"/>
      <c r="AL83" s="113">
        <f>ROUND(AL$9*$A$83/1000*($F$19/$D$19)^AL$10,0)</f>
        <v>4830</v>
      </c>
      <c r="AM83" s="119"/>
      <c r="AN83" s="120">
        <f>ROUND(AN$9*$A$83/1000*($F$19/$D$19)^AN$10,0)</f>
        <v>2944</v>
      </c>
      <c r="AO83" s="114"/>
      <c r="AP83" s="113">
        <f>ROUND(AP$9*$A$83/1000*($F$19/$D$19)^AP$10,0)</f>
        <v>4876</v>
      </c>
      <c r="AQ83" s="121"/>
      <c r="AR83" s="118">
        <f>ROUND(AR$9*$A$83/1000*($F$19/$D$19)^AR$10,0)</f>
        <v>3082</v>
      </c>
      <c r="AS83" s="114"/>
      <c r="AT83" s="113">
        <f>ROUND(AT$9*$A$83/1000*($F$19/$D$19)^AT$10,0)</f>
        <v>5129</v>
      </c>
      <c r="AU83" s="119"/>
      <c r="AV83" s="120">
        <f>ROUND(AV$9*$A$83/1000*($F$19/$D$19)^AV$10,0)</f>
        <v>3243</v>
      </c>
      <c r="AW83" s="114"/>
      <c r="AX83" s="113">
        <f>ROUND(AX$9*$A$83/1000*($F$19/$D$19)^AX$10,0)</f>
        <v>5359</v>
      </c>
      <c r="AY83" s="121"/>
      <c r="AZ83" s="118">
        <f>ROUND(AZ$9*$A$83/1000*($F$19/$D$19)^AZ$10,0)</f>
        <v>3404</v>
      </c>
      <c r="BA83" s="114"/>
      <c r="BB83" s="113">
        <f>ROUND(BB$9*$A$83/1000*($F$19/$D$19)^BB$10,0)</f>
        <v>5612</v>
      </c>
      <c r="BC83" s="119"/>
      <c r="BD83" s="120">
        <f>ROUND(BD$9*$A$83/1000*($F$19/$D$19)^BD$10,0)</f>
        <v>3565</v>
      </c>
      <c r="BE83" s="114"/>
      <c r="BF83" s="113">
        <f>ROUND(BF$9*$A$83/1000*($F$19/$D$19)^BF$10,0)</f>
        <v>5865</v>
      </c>
      <c r="BG83" s="121"/>
      <c r="BH83" s="118">
        <f>ROUND(BH$9*$A$83/1000*($F$19/$D$19)^BH$10,0)</f>
        <v>3703</v>
      </c>
      <c r="BI83" s="114"/>
      <c r="BJ83" s="113">
        <f>ROUND(BJ$9*$A$83/1000*($F$19/$D$19)^BJ$10,0)</f>
        <v>6141</v>
      </c>
      <c r="BK83" s="119"/>
    </row>
    <row r="84" spans="1:63" x14ac:dyDescent="0.25">
      <c r="A84" s="177">
        <v>940</v>
      </c>
      <c r="B84" s="276"/>
      <c r="C84" s="278"/>
      <c r="D84" s="112"/>
      <c r="E84" s="113">
        <f>ROUND(E$9*$A$84/1000*($F$19/$D$19)^E$10,0)</f>
        <v>1299</v>
      </c>
      <c r="F84" s="114"/>
      <c r="G84" s="117">
        <f>ROUND(G$9*$A$84/1000*($F$19/$D$19)^G$10,0)</f>
        <v>2205</v>
      </c>
      <c r="H84" s="112"/>
      <c r="I84" s="113">
        <f>ROUND(I$9*$A$84/1000*($F$19/$D$19)^I$10,0)</f>
        <v>1404</v>
      </c>
      <c r="J84" s="114"/>
      <c r="K84" s="115">
        <f>ROUND(K$9*$A$84/1000*($F$19/$D$19)^K$10,0)</f>
        <v>2397</v>
      </c>
      <c r="L84" s="116"/>
      <c r="M84" s="113">
        <f>ROUND(M$9*$A$84/1000*($F$19/$D$19)^M$10,0)</f>
        <v>1512</v>
      </c>
      <c r="N84" s="114"/>
      <c r="O84" s="117">
        <f>ROUND(O$9*$A$84/1000*($F$19/$D$19)^O$10,0)</f>
        <v>2573</v>
      </c>
      <c r="P84" s="112"/>
      <c r="Q84" s="113">
        <f>ROUND(Q$9*$A$84/1000*($F$19/$D$19)^Q$10,0)</f>
        <v>1614</v>
      </c>
      <c r="R84" s="114"/>
      <c r="S84" s="115">
        <f>ROUND(S$9*$A$84/1000*($F$19/$D$19)^S$10,0)</f>
        <v>2765</v>
      </c>
      <c r="T84" s="116"/>
      <c r="U84" s="113">
        <f>ROUND(U$9*$A$84/1000*($F$19/$D$19)^U$10,0)</f>
        <v>1726</v>
      </c>
      <c r="V84" s="114"/>
      <c r="W84" s="117">
        <f>ROUND(W$9*$A$84/1000*($F$19/$D$19)^W$10,0)</f>
        <v>2940</v>
      </c>
      <c r="X84" s="112"/>
      <c r="Y84" s="113">
        <f>ROUND(Y$9*$A$84/1000*($F$19/$D$19)^Y$10,0)</f>
        <v>1838</v>
      </c>
      <c r="Z84" s="114"/>
      <c r="AA84" s="115">
        <f>ROUND(AA$9*$A$84/1000*($F$19/$D$19)^AA$10,0)</f>
        <v>3132</v>
      </c>
      <c r="AB84" s="116"/>
      <c r="AC84" s="113">
        <f>ROUND(AC$9*$A$84/1000*($F$19/$D$19)^AC$10,0)</f>
        <v>1950</v>
      </c>
      <c r="AD84" s="114"/>
      <c r="AE84" s="117">
        <f>ROUND(AE$9*$A$84/1000*($F$19/$D$19)^AE$10,0)</f>
        <v>3308</v>
      </c>
      <c r="AF84" s="112"/>
      <c r="AG84" s="113">
        <f>ROUND(AG$9*$A$84/1000*($F$19/$D$19)^AG$10,0)</f>
        <v>2061</v>
      </c>
      <c r="AH84" s="114"/>
      <c r="AI84" s="117">
        <f>ROUND(AI$9*$A$84/1000*($F$19/$D$19)^AI$10,0)</f>
        <v>3500</v>
      </c>
      <c r="AJ84" s="112"/>
      <c r="AK84" s="113">
        <f>ROUND(AK$9*$A$84/1000*($F$19/$D$19)^AK$10,0)</f>
        <v>2173</v>
      </c>
      <c r="AL84" s="114"/>
      <c r="AM84" s="115">
        <f>ROUND(AM$9*$A$84/1000*($F$19/$D$19)^AM$10,0)</f>
        <v>3675</v>
      </c>
      <c r="AN84" s="116"/>
      <c r="AO84" s="113">
        <f>ROUND(AO$9*$A$84/1000*($F$19/$D$19)^AO$10,0)</f>
        <v>2301</v>
      </c>
      <c r="AP84" s="114"/>
      <c r="AQ84" s="117">
        <f>ROUND(AQ$9*$A$84/1000*($F$19/$D$19)^AQ$10,0)</f>
        <v>3867</v>
      </c>
      <c r="AR84" s="112"/>
      <c r="AS84" s="113">
        <f>ROUND(AS$9*$A$84/1000*($F$19/$D$19)^AS$10,0)</f>
        <v>2413</v>
      </c>
      <c r="AT84" s="114"/>
      <c r="AU84" s="115">
        <f>ROUND(AU$9*$A$84/1000*($F$19/$D$19)^AU$10,0)</f>
        <v>4043</v>
      </c>
      <c r="AV84" s="116"/>
      <c r="AW84" s="113">
        <f>ROUND(AW$9*$A$84/1000*($F$19/$D$19)^AW$10,0)</f>
        <v>2525</v>
      </c>
      <c r="AX84" s="114"/>
      <c r="AY84" s="117">
        <f>ROUND(AY$9*$A$84/1000*($F$19/$D$19)^AY$10,0)</f>
        <v>4235</v>
      </c>
      <c r="AZ84" s="112"/>
      <c r="BA84" s="113">
        <f>ROUND(BA$9*$A$84/1000*($F$19/$D$19)^BA$10,0)</f>
        <v>2653</v>
      </c>
      <c r="BB84" s="114"/>
      <c r="BC84" s="115">
        <f>ROUND(BC$9*$A$84/1000*($F$19/$D$19)^BC$10,0)</f>
        <v>4410</v>
      </c>
      <c r="BD84" s="116"/>
      <c r="BE84" s="113">
        <f>ROUND(BE$9*$A$84/1000*($F$19/$D$19)^BE$10,0)</f>
        <v>2781</v>
      </c>
      <c r="BF84" s="114"/>
      <c r="BG84" s="117">
        <f>ROUND(BG$9*$A$84/1000*($F$19/$D$19)^BG$10,0)</f>
        <v>4602</v>
      </c>
      <c r="BH84" s="112"/>
      <c r="BI84" s="113">
        <f>ROUND(BI$9*$A$84/1000*($F$19/$D$19)^BI$10,0)</f>
        <v>2908</v>
      </c>
      <c r="BJ84" s="114"/>
      <c r="BK84" s="115">
        <f>ROUND(BK$9*$A$84/1000*($F$19/$D$19)^BK$10,0)</f>
        <v>4778</v>
      </c>
    </row>
    <row r="85" spans="1:63" x14ac:dyDescent="0.25">
      <c r="A85" s="177">
        <v>960</v>
      </c>
      <c r="B85" s="276"/>
      <c r="C85" s="278"/>
      <c r="D85" s="118">
        <f>ROUND(D$9*$A$85/1000*($F$19/$D$19)^D$10,0)</f>
        <v>1728</v>
      </c>
      <c r="E85" s="114"/>
      <c r="F85" s="113">
        <f>ROUND(F$9*$A$85/1000*($F$19/$D$19)^F$10,0)</f>
        <v>2856</v>
      </c>
      <c r="G85" s="121"/>
      <c r="H85" s="118">
        <f>ROUND(H$9*$A$85/1000*($F$19/$D$19)^H$10,0)</f>
        <v>1872</v>
      </c>
      <c r="I85" s="114"/>
      <c r="J85" s="113">
        <f>ROUND(J$9*$A$85/1000*($F$19/$D$19)^J$10,0)</f>
        <v>3096</v>
      </c>
      <c r="K85" s="119"/>
      <c r="L85" s="120">
        <f>ROUND(L$9*$A$85/1000*($F$19/$D$19)^L$10,0)</f>
        <v>2016</v>
      </c>
      <c r="M85" s="114"/>
      <c r="N85" s="113">
        <f>ROUND(N$9*$A$85/1000*($F$19/$D$19)^N$10,0)</f>
        <v>3360</v>
      </c>
      <c r="O85" s="121"/>
      <c r="P85" s="118">
        <f>ROUND(P$9*$A$85/1000*($F$19/$D$19)^P$10,0)</f>
        <v>2163</v>
      </c>
      <c r="Q85" s="114"/>
      <c r="R85" s="113">
        <f>ROUND(R$9*$A$85/1000*($F$19/$D$19)^R$10,0)</f>
        <v>3600</v>
      </c>
      <c r="S85" s="119"/>
      <c r="T85" s="120">
        <f>ROUND(T$9*$A$85/1000*($F$19/$D$19)^T$10,0)</f>
        <v>2309</v>
      </c>
      <c r="U85" s="114"/>
      <c r="V85" s="113">
        <f>ROUND(V$9*$A$85/1000*($F$19/$D$19)^V$10,0)</f>
        <v>3840</v>
      </c>
      <c r="W85" s="121"/>
      <c r="X85" s="118">
        <f>ROUND(X$9*$A$85/1000*($F$19/$D$19)^X$10,0)</f>
        <v>2448</v>
      </c>
      <c r="Y85" s="114"/>
      <c r="Z85" s="113">
        <f>ROUND(Z$9*$A$85/1000*($F$19/$D$19)^Z$10,0)</f>
        <v>4080</v>
      </c>
      <c r="AA85" s="119"/>
      <c r="AB85" s="120">
        <f>ROUND(AB$9*$A$85/1000*($F$19/$D$19)^AB$10,0)</f>
        <v>2616</v>
      </c>
      <c r="AC85" s="114"/>
      <c r="AD85" s="113">
        <f>ROUND(AD$9*$A$85/1000*($F$19/$D$19)^AD$10,0)</f>
        <v>4320</v>
      </c>
      <c r="AE85" s="121"/>
      <c r="AF85" s="118">
        <f>ROUND(AF$9*$A$85/1000*($F$19/$D$19)^AF$10,0)</f>
        <v>2760</v>
      </c>
      <c r="AG85" s="114"/>
      <c r="AH85" s="113">
        <f>ROUND(AH$9*$A$85/1000*($F$19/$D$19)^AH$10,0)</f>
        <v>4584</v>
      </c>
      <c r="AI85" s="121"/>
      <c r="AJ85" s="118">
        <f>ROUND(AJ$9*$A$85/1000*($F$19/$D$19)^AJ$10,0)</f>
        <v>2904</v>
      </c>
      <c r="AK85" s="114"/>
      <c r="AL85" s="113">
        <f>ROUND(AL$9*$A$85/1000*($F$19/$D$19)^AL$10,0)</f>
        <v>5040</v>
      </c>
      <c r="AM85" s="119"/>
      <c r="AN85" s="120">
        <f>ROUND(AN$9*$A$85/1000*($F$19/$D$19)^AN$10,0)</f>
        <v>3072</v>
      </c>
      <c r="AO85" s="114"/>
      <c r="AP85" s="113">
        <f>ROUND(AP$9*$A$85/1000*($F$19/$D$19)^AP$10,0)</f>
        <v>5088</v>
      </c>
      <c r="AQ85" s="121"/>
      <c r="AR85" s="118">
        <f>ROUND(AR$9*$A$85/1000*($F$19/$D$19)^AR$10,0)</f>
        <v>3216</v>
      </c>
      <c r="AS85" s="114"/>
      <c r="AT85" s="113">
        <f>ROUND(AT$9*$A$85/1000*($F$19/$D$19)^AT$10,0)</f>
        <v>5352</v>
      </c>
      <c r="AU85" s="119"/>
      <c r="AV85" s="120">
        <f>ROUND(AV$9*$A$85/1000*($F$19/$D$19)^AV$10,0)</f>
        <v>3384</v>
      </c>
      <c r="AW85" s="114"/>
      <c r="AX85" s="113">
        <f>ROUND(AX$9*$A$85/1000*($F$19/$D$19)^AX$10,0)</f>
        <v>5592</v>
      </c>
      <c r="AY85" s="121"/>
      <c r="AZ85" s="118">
        <f>ROUND(AZ$9*$A$85/1000*($F$19/$D$19)^AZ$10,0)</f>
        <v>3552</v>
      </c>
      <c r="BA85" s="114"/>
      <c r="BB85" s="113">
        <f>ROUND(BB$9*$A$85/1000*($F$19/$D$19)^BB$10,0)</f>
        <v>5856</v>
      </c>
      <c r="BC85" s="119"/>
      <c r="BD85" s="120">
        <f>ROUND(BD$9*$A$85/1000*($F$19/$D$19)^BD$10,0)</f>
        <v>3720</v>
      </c>
      <c r="BE85" s="114"/>
      <c r="BF85" s="113">
        <f>ROUND(BF$9*$A$85/1000*($F$19/$D$19)^BF$10,0)</f>
        <v>6120</v>
      </c>
      <c r="BG85" s="121"/>
      <c r="BH85" s="118">
        <f>ROUND(BH$9*$A$85/1000*($F$19/$D$19)^BH$10,0)</f>
        <v>3864</v>
      </c>
      <c r="BI85" s="114"/>
      <c r="BJ85" s="113">
        <f>ROUND(BJ$9*$A$85/1000*($F$19/$D$19)^BJ$10,0)</f>
        <v>6408</v>
      </c>
      <c r="BK85" s="119"/>
    </row>
    <row r="86" spans="1:63" x14ac:dyDescent="0.25">
      <c r="A86" s="177">
        <v>1000</v>
      </c>
      <c r="B86" s="276"/>
      <c r="C86" s="278"/>
      <c r="D86" s="118">
        <f t="shared" ref="D86:AI86" si="24">ROUND(D$9*$A$86/1000*($F$19/$D$19)^D$10,0)</f>
        <v>1800</v>
      </c>
      <c r="E86" s="113">
        <f t="shared" si="24"/>
        <v>1382</v>
      </c>
      <c r="F86" s="113">
        <f t="shared" si="24"/>
        <v>2975</v>
      </c>
      <c r="G86" s="117">
        <f t="shared" si="24"/>
        <v>2346</v>
      </c>
      <c r="H86" s="118">
        <f t="shared" si="24"/>
        <v>1950</v>
      </c>
      <c r="I86" s="113">
        <f t="shared" si="24"/>
        <v>1494</v>
      </c>
      <c r="J86" s="113">
        <f t="shared" si="24"/>
        <v>3225</v>
      </c>
      <c r="K86" s="115">
        <f t="shared" si="24"/>
        <v>2550</v>
      </c>
      <c r="L86" s="120">
        <f t="shared" si="24"/>
        <v>2100</v>
      </c>
      <c r="M86" s="113">
        <f t="shared" si="24"/>
        <v>1608</v>
      </c>
      <c r="N86" s="113">
        <f t="shared" si="24"/>
        <v>3500</v>
      </c>
      <c r="O86" s="117">
        <f t="shared" si="24"/>
        <v>2737</v>
      </c>
      <c r="P86" s="118">
        <f t="shared" si="24"/>
        <v>2253</v>
      </c>
      <c r="Q86" s="113">
        <f t="shared" si="24"/>
        <v>1717</v>
      </c>
      <c r="R86" s="113">
        <f t="shared" si="24"/>
        <v>3750</v>
      </c>
      <c r="S86" s="115">
        <f t="shared" si="24"/>
        <v>2941</v>
      </c>
      <c r="T86" s="120">
        <f t="shared" si="24"/>
        <v>2405</v>
      </c>
      <c r="U86" s="113">
        <f t="shared" si="24"/>
        <v>1836</v>
      </c>
      <c r="V86" s="113">
        <f t="shared" si="24"/>
        <v>4000</v>
      </c>
      <c r="W86" s="117">
        <f t="shared" si="24"/>
        <v>3128</v>
      </c>
      <c r="X86" s="118">
        <f t="shared" si="24"/>
        <v>2550</v>
      </c>
      <c r="Y86" s="113">
        <f t="shared" si="24"/>
        <v>1955</v>
      </c>
      <c r="Z86" s="113">
        <f t="shared" si="24"/>
        <v>4250</v>
      </c>
      <c r="AA86" s="115">
        <f t="shared" si="24"/>
        <v>3332</v>
      </c>
      <c r="AB86" s="120">
        <f t="shared" si="24"/>
        <v>2725</v>
      </c>
      <c r="AC86" s="113">
        <f t="shared" si="24"/>
        <v>2074</v>
      </c>
      <c r="AD86" s="113">
        <f t="shared" si="24"/>
        <v>4500</v>
      </c>
      <c r="AE86" s="117">
        <f t="shared" si="24"/>
        <v>3519</v>
      </c>
      <c r="AF86" s="118">
        <f t="shared" si="24"/>
        <v>2875</v>
      </c>
      <c r="AG86" s="113">
        <f t="shared" si="24"/>
        <v>2193</v>
      </c>
      <c r="AH86" s="113">
        <f t="shared" si="24"/>
        <v>4775</v>
      </c>
      <c r="AI86" s="117">
        <f t="shared" si="24"/>
        <v>3723</v>
      </c>
      <c r="AJ86" s="118">
        <f t="shared" ref="AJ86:BK86" si="25">ROUND(AJ$9*$A$86/1000*($F$19/$D$19)^AJ$10,0)</f>
        <v>3025</v>
      </c>
      <c r="AK86" s="113">
        <f t="shared" si="25"/>
        <v>2312</v>
      </c>
      <c r="AL86" s="113">
        <f t="shared" si="25"/>
        <v>5250</v>
      </c>
      <c r="AM86" s="115">
        <f t="shared" si="25"/>
        <v>3910</v>
      </c>
      <c r="AN86" s="120">
        <f t="shared" si="25"/>
        <v>3200</v>
      </c>
      <c r="AO86" s="113">
        <f t="shared" si="25"/>
        <v>2448</v>
      </c>
      <c r="AP86" s="113">
        <f t="shared" si="25"/>
        <v>5300</v>
      </c>
      <c r="AQ86" s="117">
        <f t="shared" si="25"/>
        <v>4114</v>
      </c>
      <c r="AR86" s="118">
        <f t="shared" si="25"/>
        <v>3350</v>
      </c>
      <c r="AS86" s="113">
        <f t="shared" si="25"/>
        <v>2567</v>
      </c>
      <c r="AT86" s="113">
        <f t="shared" si="25"/>
        <v>5575</v>
      </c>
      <c r="AU86" s="115">
        <f t="shared" si="25"/>
        <v>4301</v>
      </c>
      <c r="AV86" s="120">
        <f t="shared" si="25"/>
        <v>3525</v>
      </c>
      <c r="AW86" s="113">
        <f t="shared" si="25"/>
        <v>2686</v>
      </c>
      <c r="AX86" s="113">
        <f t="shared" si="25"/>
        <v>5825</v>
      </c>
      <c r="AY86" s="117">
        <f t="shared" si="25"/>
        <v>4505</v>
      </c>
      <c r="AZ86" s="118">
        <f t="shared" si="25"/>
        <v>3700</v>
      </c>
      <c r="BA86" s="113">
        <f t="shared" si="25"/>
        <v>2822</v>
      </c>
      <c r="BB86" s="113">
        <f t="shared" si="25"/>
        <v>6100</v>
      </c>
      <c r="BC86" s="115">
        <f t="shared" si="25"/>
        <v>4692</v>
      </c>
      <c r="BD86" s="120">
        <f t="shared" si="25"/>
        <v>3875</v>
      </c>
      <c r="BE86" s="113">
        <f t="shared" si="25"/>
        <v>2958</v>
      </c>
      <c r="BF86" s="113">
        <f t="shared" si="25"/>
        <v>6375</v>
      </c>
      <c r="BG86" s="117">
        <f t="shared" si="25"/>
        <v>4896</v>
      </c>
      <c r="BH86" s="118">
        <f t="shared" si="25"/>
        <v>4025</v>
      </c>
      <c r="BI86" s="113">
        <f t="shared" si="25"/>
        <v>3094</v>
      </c>
      <c r="BJ86" s="113">
        <f t="shared" si="25"/>
        <v>6675</v>
      </c>
      <c r="BK86" s="115">
        <f t="shared" si="25"/>
        <v>5083</v>
      </c>
    </row>
    <row r="87" spans="1:63" x14ac:dyDescent="0.25">
      <c r="A87" s="177">
        <v>1040</v>
      </c>
      <c r="B87" s="276"/>
      <c r="C87" s="278"/>
      <c r="D87" s="118">
        <f>ROUND(D$9*$A$87/1000*($F$19/$D$19)^D$10,0)</f>
        <v>1872</v>
      </c>
      <c r="E87" s="114"/>
      <c r="F87" s="113">
        <f>ROUND(F$9*$A$87/1000*($F$19/$D$19)^F$10,0)</f>
        <v>3094</v>
      </c>
      <c r="G87" s="121"/>
      <c r="H87" s="118">
        <f>ROUND(H$9*$A$87/1000*($F$19/$D$19)^H$10,0)</f>
        <v>2028</v>
      </c>
      <c r="I87" s="114"/>
      <c r="J87" s="113">
        <f>ROUND(J$9*$A$87/1000*($F$19/$D$19)^J$10,0)</f>
        <v>3354</v>
      </c>
      <c r="K87" s="119"/>
      <c r="L87" s="120">
        <f>ROUND(L$9*$A$87/1000*($F$19/$D$19)^L$10,0)</f>
        <v>2184</v>
      </c>
      <c r="M87" s="114"/>
      <c r="N87" s="113">
        <f>ROUND(N$9*$A$87/1000*($F$19/$D$19)^N$10,0)</f>
        <v>3640</v>
      </c>
      <c r="O87" s="121"/>
      <c r="P87" s="118">
        <f>ROUND(P$9*$A$87/1000*($F$19/$D$19)^P$10,0)</f>
        <v>2343</v>
      </c>
      <c r="Q87" s="114"/>
      <c r="R87" s="113">
        <f>ROUND(R$9*$A$87/1000*($F$19/$D$19)^R$10,0)</f>
        <v>3900</v>
      </c>
      <c r="S87" s="119"/>
      <c r="T87" s="120">
        <f>ROUND(T$9*$A$87/1000*($F$19/$D$19)^T$10,0)</f>
        <v>2501</v>
      </c>
      <c r="U87" s="114"/>
      <c r="V87" s="113">
        <f>ROUND(V$9*$A$87/1000*($F$19/$D$19)^V$10,0)</f>
        <v>4160</v>
      </c>
      <c r="W87" s="121"/>
      <c r="X87" s="118">
        <f>ROUND(X$9*$A$87/1000*($F$19/$D$19)^X$10,0)</f>
        <v>2652</v>
      </c>
      <c r="Y87" s="114"/>
      <c r="Z87" s="113">
        <f>ROUND(Z$9*$A$87/1000*($F$19/$D$19)^Z$10,0)</f>
        <v>4420</v>
      </c>
      <c r="AA87" s="119"/>
      <c r="AB87" s="120">
        <f>ROUND(AB$9*$A$87/1000*($F$19/$D$19)^AB$10,0)</f>
        <v>2834</v>
      </c>
      <c r="AC87" s="114"/>
      <c r="AD87" s="113">
        <f>ROUND(AD$9*$A$87/1000*($F$19/$D$19)^AD$10,0)</f>
        <v>4680</v>
      </c>
      <c r="AE87" s="121"/>
      <c r="AF87" s="118">
        <f>ROUND(AF$9*$A$87/1000*($F$19/$D$19)^AF$10,0)</f>
        <v>2990</v>
      </c>
      <c r="AG87" s="114"/>
      <c r="AH87" s="113">
        <f>ROUND(AH$9*$A$87/1000*($F$19/$D$19)^AH$10,0)</f>
        <v>4966</v>
      </c>
      <c r="AI87" s="121"/>
      <c r="AJ87" s="118">
        <f>ROUND(AJ$9*$A$87/1000*($F$19/$D$19)^AJ$10,0)</f>
        <v>3146</v>
      </c>
      <c r="AK87" s="114"/>
      <c r="AL87" s="113">
        <f>ROUND(AL$9*$A$87/1000*($F$19/$D$19)^AL$10,0)</f>
        <v>5460</v>
      </c>
      <c r="AM87" s="119"/>
      <c r="AN87" s="120">
        <f>ROUND(AN$9*$A$87/1000*($F$19/$D$19)^AN$10,0)</f>
        <v>3328</v>
      </c>
      <c r="AO87" s="114"/>
      <c r="AP87" s="113">
        <f>ROUND(AP$9*$A$87/1000*($F$19/$D$19)^AP$10,0)</f>
        <v>5512</v>
      </c>
      <c r="AQ87" s="121"/>
      <c r="AR87" s="118">
        <f>ROUND(AR$9*$A$87/1000*($F$19/$D$19)^AR$10,0)</f>
        <v>3484</v>
      </c>
      <c r="AS87" s="114"/>
      <c r="AT87" s="113">
        <f>ROUND(AT$9*$A$87/1000*($F$19/$D$19)^AT$10,0)</f>
        <v>5798</v>
      </c>
      <c r="AU87" s="119"/>
      <c r="AV87" s="120">
        <f>ROUND(AV$9*$A$87/1000*($F$19/$D$19)^AV$10,0)</f>
        <v>3666</v>
      </c>
      <c r="AW87" s="114"/>
      <c r="AX87" s="113">
        <f>ROUND(AX$9*$A$87/1000*($F$19/$D$19)^AX$10,0)</f>
        <v>6058</v>
      </c>
      <c r="AY87" s="121"/>
      <c r="AZ87" s="118">
        <f>ROUND(AZ$9*$A$87/1000*($F$19/$D$19)^AZ$10,0)</f>
        <v>3848</v>
      </c>
      <c r="BA87" s="114"/>
      <c r="BB87" s="113">
        <f>ROUND(BB$9*$A$87/1000*($F$19/$D$19)^BB$10,0)</f>
        <v>6344</v>
      </c>
      <c r="BC87" s="119"/>
      <c r="BD87" s="120">
        <f>ROUND(BD$9*$A$87/1000*($F$19/$D$19)^BD$10,0)</f>
        <v>4030</v>
      </c>
      <c r="BE87" s="114"/>
      <c r="BF87" s="113">
        <f>ROUND(BF$9*$A$87/1000*($F$19/$D$19)^BF$10,0)</f>
        <v>6630</v>
      </c>
      <c r="BG87" s="121"/>
      <c r="BH87" s="118">
        <f>ROUND(BH$9*$A$87/1000*($F$19/$D$19)^BH$10,0)</f>
        <v>4186</v>
      </c>
      <c r="BI87" s="114"/>
      <c r="BJ87" s="113">
        <f>ROUND(BJ$9*$A$87/1000*($F$19/$D$19)^BJ$10,0)</f>
        <v>6942</v>
      </c>
      <c r="BK87" s="119"/>
    </row>
    <row r="88" spans="1:63" x14ac:dyDescent="0.25">
      <c r="A88" s="177">
        <v>1060</v>
      </c>
      <c r="B88" s="276"/>
      <c r="C88" s="278"/>
      <c r="D88" s="112"/>
      <c r="E88" s="113">
        <f>ROUND(E$9*$A$88/1000*($F$19/$D$19)^E$10,0)</f>
        <v>1465</v>
      </c>
      <c r="F88" s="114"/>
      <c r="G88" s="117">
        <f>ROUND(G$9*$A$88/1000*($F$19/$D$19)^G$10,0)</f>
        <v>2487</v>
      </c>
      <c r="H88" s="112"/>
      <c r="I88" s="113">
        <f>ROUND(I$9*$A$88/1000*($F$19/$D$19)^I$10,0)</f>
        <v>1584</v>
      </c>
      <c r="J88" s="114"/>
      <c r="K88" s="115">
        <f>ROUND(K$9*$A$88/1000*($F$19/$D$19)^K$10,0)</f>
        <v>2703</v>
      </c>
      <c r="L88" s="116"/>
      <c r="M88" s="113">
        <f>ROUND(M$9*$A$88/1000*($F$19/$D$19)^M$10,0)</f>
        <v>1704</v>
      </c>
      <c r="N88" s="114"/>
      <c r="O88" s="117">
        <f>ROUND(O$9*$A$88/1000*($F$19/$D$19)^O$10,0)</f>
        <v>2901</v>
      </c>
      <c r="P88" s="112"/>
      <c r="Q88" s="113">
        <f>ROUND(Q$9*$A$88/1000*($F$19/$D$19)^Q$10,0)</f>
        <v>1820</v>
      </c>
      <c r="R88" s="114"/>
      <c r="S88" s="115">
        <f>ROUND(S$9*$A$88/1000*($F$19/$D$19)^S$10,0)</f>
        <v>3117</v>
      </c>
      <c r="T88" s="116"/>
      <c r="U88" s="113">
        <f>ROUND(U$9*$A$88/1000*($F$19/$D$19)^U$10,0)</f>
        <v>1946</v>
      </c>
      <c r="V88" s="114"/>
      <c r="W88" s="117">
        <f>ROUND(W$9*$A$88/1000*($F$19/$D$19)^W$10,0)</f>
        <v>3316</v>
      </c>
      <c r="X88" s="112"/>
      <c r="Y88" s="113">
        <f>ROUND(Y$9*$A$88/1000*($F$19/$D$19)^Y$10,0)</f>
        <v>2072</v>
      </c>
      <c r="Z88" s="114"/>
      <c r="AA88" s="115">
        <f>ROUND(AA$9*$A$88/1000*($F$19/$D$19)^AA$10,0)</f>
        <v>3532</v>
      </c>
      <c r="AB88" s="116"/>
      <c r="AC88" s="113">
        <f>ROUND(AC$9*$A$88/1000*($F$19/$D$19)^AC$10,0)</f>
        <v>2198</v>
      </c>
      <c r="AD88" s="114"/>
      <c r="AE88" s="117">
        <f>ROUND(AE$9*$A$88/1000*($F$19/$D$19)^AE$10,0)</f>
        <v>3730</v>
      </c>
      <c r="AF88" s="112"/>
      <c r="AG88" s="113">
        <f>ROUND(AG$9*$A$88/1000*($F$19/$D$19)^AG$10,0)</f>
        <v>2325</v>
      </c>
      <c r="AH88" s="114"/>
      <c r="AI88" s="117">
        <f>ROUND(AI$9*$A$88/1000*($F$19/$D$19)^AI$10,0)</f>
        <v>3946</v>
      </c>
      <c r="AJ88" s="112"/>
      <c r="AK88" s="113">
        <f>ROUND(AK$9*$A$88/1000*($F$19/$D$19)^AK$10,0)</f>
        <v>2451</v>
      </c>
      <c r="AL88" s="114"/>
      <c r="AM88" s="115">
        <f>ROUND(AM$9*$A$88/1000*($F$19/$D$19)^AM$10,0)</f>
        <v>4145</v>
      </c>
      <c r="AN88" s="116"/>
      <c r="AO88" s="113">
        <f>ROUND(AO$9*$A$88/1000*($F$19/$D$19)^AO$10,0)</f>
        <v>2595</v>
      </c>
      <c r="AP88" s="114"/>
      <c r="AQ88" s="117">
        <f>ROUND(AQ$9*$A$88/1000*($F$19/$D$19)^AQ$10,0)</f>
        <v>4361</v>
      </c>
      <c r="AR88" s="112"/>
      <c r="AS88" s="113">
        <f>ROUND(AS$9*$A$88/1000*($F$19/$D$19)^AS$10,0)</f>
        <v>2721</v>
      </c>
      <c r="AT88" s="114"/>
      <c r="AU88" s="115">
        <f>ROUND(AU$9*$A$88/1000*($F$19/$D$19)^AU$10,0)</f>
        <v>4559</v>
      </c>
      <c r="AV88" s="116"/>
      <c r="AW88" s="113">
        <f>ROUND(AW$9*$A$88/1000*($F$19/$D$19)^AW$10,0)</f>
        <v>2847</v>
      </c>
      <c r="AX88" s="114"/>
      <c r="AY88" s="117">
        <f>ROUND(AY$9*$A$88/1000*($F$19/$D$19)^AY$10,0)</f>
        <v>4775</v>
      </c>
      <c r="AZ88" s="112"/>
      <c r="BA88" s="113">
        <f>ROUND(BA$9*$A$88/1000*($F$19/$D$19)^BA$10,0)</f>
        <v>2991</v>
      </c>
      <c r="BB88" s="114"/>
      <c r="BC88" s="115">
        <f>ROUND(BC$9*$A$88/1000*($F$19/$D$19)^BC$10,0)</f>
        <v>4974</v>
      </c>
      <c r="BD88" s="116"/>
      <c r="BE88" s="113">
        <f>ROUND(BE$9*$A$88/1000*($F$19/$D$19)^BE$10,0)</f>
        <v>3135</v>
      </c>
      <c r="BF88" s="114"/>
      <c r="BG88" s="117">
        <f>ROUND(BG$9*$A$88/1000*($F$19/$D$19)^BG$10,0)</f>
        <v>5190</v>
      </c>
      <c r="BH88" s="112"/>
      <c r="BI88" s="113">
        <f>ROUND(BI$9*$A$88/1000*($F$19/$D$19)^BI$10,0)</f>
        <v>3280</v>
      </c>
      <c r="BJ88" s="114"/>
      <c r="BK88" s="115">
        <f>ROUND(BK$9*$A$88/1000*($F$19/$D$19)^BK$10,0)</f>
        <v>5388</v>
      </c>
    </row>
    <row r="89" spans="1:63" x14ac:dyDescent="0.25">
      <c r="A89" s="177">
        <v>1080</v>
      </c>
      <c r="B89" s="276"/>
      <c r="C89" s="278"/>
      <c r="D89" s="118">
        <f>ROUND(D$9*$A$89/1000*($F$19/$D$19)^D$10,0)</f>
        <v>1944</v>
      </c>
      <c r="E89" s="114"/>
      <c r="F89" s="113">
        <f>ROUND(F$9*$A$89/1000*($F$19/$D$19)^F$10,0)</f>
        <v>3213</v>
      </c>
      <c r="G89" s="121"/>
      <c r="H89" s="118">
        <f>ROUND(H$9*$A$89/1000*($F$19/$D$19)^H$10,0)</f>
        <v>2106</v>
      </c>
      <c r="I89" s="114"/>
      <c r="J89" s="113">
        <f>ROUND(J$9*$A$89/1000*($F$19/$D$19)^J$10,0)</f>
        <v>3483</v>
      </c>
      <c r="K89" s="119"/>
      <c r="L89" s="120">
        <f>ROUND(L$9*$A$89/1000*($F$19/$D$19)^L$10,0)</f>
        <v>2268</v>
      </c>
      <c r="M89" s="114"/>
      <c r="N89" s="113">
        <f>ROUND(N$9*$A$89/1000*($F$19/$D$19)^N$10,0)</f>
        <v>3780</v>
      </c>
      <c r="O89" s="121"/>
      <c r="P89" s="118">
        <f>ROUND(P$9*$A$89/1000*($F$19/$D$19)^P$10,0)</f>
        <v>2433</v>
      </c>
      <c r="Q89" s="114"/>
      <c r="R89" s="113">
        <f>ROUND(R$9*$A$89/1000*($F$19/$D$19)^R$10,0)</f>
        <v>4050</v>
      </c>
      <c r="S89" s="119"/>
      <c r="T89" s="120">
        <f>ROUND(T$9*$A$89/1000*($F$19/$D$19)^T$10,0)</f>
        <v>2597</v>
      </c>
      <c r="U89" s="114"/>
      <c r="V89" s="113">
        <f>ROUND(V$9*$A$89/1000*($F$19/$D$19)^V$10,0)</f>
        <v>4320</v>
      </c>
      <c r="W89" s="121"/>
      <c r="X89" s="118">
        <f>ROUND(X$9*$A$89/1000*($F$19/$D$19)^X$10,0)</f>
        <v>2754</v>
      </c>
      <c r="Y89" s="114"/>
      <c r="Z89" s="113">
        <f>ROUND(Z$9*$A$89/1000*($F$19/$D$19)^Z$10,0)</f>
        <v>4590</v>
      </c>
      <c r="AA89" s="119"/>
      <c r="AB89" s="120">
        <f>ROUND(AB$9*$A$89/1000*($F$19/$D$19)^AB$10,0)</f>
        <v>2943</v>
      </c>
      <c r="AC89" s="114"/>
      <c r="AD89" s="113">
        <f>ROUND(AD$9*$A$89/1000*($F$19/$D$19)^AD$10,0)</f>
        <v>4860</v>
      </c>
      <c r="AE89" s="121"/>
      <c r="AF89" s="118">
        <f>ROUND(AF$9*$A$89/1000*($F$19/$D$19)^AF$10,0)</f>
        <v>3105</v>
      </c>
      <c r="AG89" s="114"/>
      <c r="AH89" s="113">
        <f>ROUND(AH$9*$A$89/1000*($F$19/$D$19)^AH$10,0)</f>
        <v>5157</v>
      </c>
      <c r="AI89" s="121"/>
      <c r="AJ89" s="118">
        <f>ROUND(AJ$9*$A$89/1000*($F$19/$D$19)^AJ$10,0)</f>
        <v>3267</v>
      </c>
      <c r="AK89" s="114"/>
      <c r="AL89" s="113">
        <f>ROUND(AL$9*$A$89/1000*($F$19/$D$19)^AL$10,0)</f>
        <v>5670</v>
      </c>
      <c r="AM89" s="119"/>
      <c r="AN89" s="120">
        <f>ROUND(AN$9*$A$89/1000*($F$19/$D$19)^AN$10,0)</f>
        <v>3456</v>
      </c>
      <c r="AO89" s="114"/>
      <c r="AP89" s="113">
        <f>ROUND(AP$9*$A$89/1000*($F$19/$D$19)^AP$10,0)</f>
        <v>5724</v>
      </c>
      <c r="AQ89" s="121"/>
      <c r="AR89" s="118">
        <f>ROUND(AR$9*$A$89/1000*($F$19/$D$19)^AR$10,0)</f>
        <v>3618</v>
      </c>
      <c r="AS89" s="114"/>
      <c r="AT89" s="113">
        <f>ROUND(AT$9*$A$89/1000*($F$19/$D$19)^AT$10,0)</f>
        <v>6021</v>
      </c>
      <c r="AU89" s="119"/>
      <c r="AV89" s="120">
        <f>ROUND(AV$9*$A$89/1000*($F$19/$D$19)^AV$10,0)</f>
        <v>3807</v>
      </c>
      <c r="AW89" s="114"/>
      <c r="AX89" s="113">
        <f>ROUND(AX$9*$A$89/1000*($F$19/$D$19)^AX$10,0)</f>
        <v>6291</v>
      </c>
      <c r="AY89" s="121"/>
      <c r="AZ89" s="118">
        <f>ROUND(AZ$9*$A$89/1000*($F$19/$D$19)^AZ$10,0)</f>
        <v>3996</v>
      </c>
      <c r="BA89" s="114"/>
      <c r="BB89" s="113">
        <f>ROUND(BB$9*$A$89/1000*($F$19/$D$19)^BB$10,0)</f>
        <v>6588</v>
      </c>
      <c r="BC89" s="119"/>
      <c r="BD89" s="120">
        <f>ROUND(BD$9*$A$89/1000*($F$19/$D$19)^BD$10,0)</f>
        <v>4185</v>
      </c>
      <c r="BE89" s="114"/>
      <c r="BF89" s="113">
        <f>ROUND(BF$9*$A$89/1000*($F$19/$D$19)^BF$10,0)</f>
        <v>6885</v>
      </c>
      <c r="BG89" s="121"/>
      <c r="BH89" s="118">
        <f>ROUND(BH$9*$A$89/1000*($F$19/$D$19)^BH$10,0)</f>
        <v>4347</v>
      </c>
      <c r="BI89" s="114"/>
      <c r="BJ89" s="113">
        <f>ROUND(BJ$9*$A$89/1000*($F$19/$D$19)^BJ$10,0)</f>
        <v>7209</v>
      </c>
      <c r="BK89" s="119"/>
    </row>
    <row r="90" spans="1:63" x14ac:dyDescent="0.25">
      <c r="A90" s="177">
        <v>1120</v>
      </c>
      <c r="B90" s="276"/>
      <c r="C90" s="278"/>
      <c r="D90" s="118">
        <f t="shared" ref="D90:AI90" si="26">ROUND(D$9*$A$90/1000*($F$19/$D$19)^D$10,0)</f>
        <v>2016</v>
      </c>
      <c r="E90" s="113">
        <f t="shared" si="26"/>
        <v>1548</v>
      </c>
      <c r="F90" s="113">
        <f t="shared" si="26"/>
        <v>3332</v>
      </c>
      <c r="G90" s="117">
        <f t="shared" si="26"/>
        <v>2628</v>
      </c>
      <c r="H90" s="118">
        <f t="shared" si="26"/>
        <v>2184</v>
      </c>
      <c r="I90" s="113">
        <f t="shared" si="26"/>
        <v>1673</v>
      </c>
      <c r="J90" s="113">
        <f t="shared" si="26"/>
        <v>3612</v>
      </c>
      <c r="K90" s="115">
        <f t="shared" si="26"/>
        <v>2856</v>
      </c>
      <c r="L90" s="120">
        <f t="shared" si="26"/>
        <v>2352</v>
      </c>
      <c r="M90" s="113">
        <f t="shared" si="26"/>
        <v>1801</v>
      </c>
      <c r="N90" s="113">
        <f t="shared" si="26"/>
        <v>3920</v>
      </c>
      <c r="O90" s="117">
        <f t="shared" si="26"/>
        <v>3065</v>
      </c>
      <c r="P90" s="118">
        <f t="shared" si="26"/>
        <v>2523</v>
      </c>
      <c r="Q90" s="113">
        <f t="shared" si="26"/>
        <v>1923</v>
      </c>
      <c r="R90" s="113">
        <f t="shared" si="26"/>
        <v>4200</v>
      </c>
      <c r="S90" s="115">
        <f t="shared" si="26"/>
        <v>3294</v>
      </c>
      <c r="T90" s="120">
        <f t="shared" si="26"/>
        <v>2694</v>
      </c>
      <c r="U90" s="113">
        <f t="shared" si="26"/>
        <v>2056</v>
      </c>
      <c r="V90" s="113">
        <f t="shared" si="26"/>
        <v>4480</v>
      </c>
      <c r="W90" s="117">
        <f t="shared" si="26"/>
        <v>3503</v>
      </c>
      <c r="X90" s="118">
        <f t="shared" si="26"/>
        <v>2856</v>
      </c>
      <c r="Y90" s="113">
        <f t="shared" si="26"/>
        <v>2190</v>
      </c>
      <c r="Z90" s="113">
        <f t="shared" si="26"/>
        <v>4760</v>
      </c>
      <c r="AA90" s="115">
        <f t="shared" si="26"/>
        <v>3732</v>
      </c>
      <c r="AB90" s="120">
        <f t="shared" si="26"/>
        <v>3052</v>
      </c>
      <c r="AC90" s="113">
        <f t="shared" si="26"/>
        <v>2323</v>
      </c>
      <c r="AD90" s="113">
        <f t="shared" si="26"/>
        <v>5040</v>
      </c>
      <c r="AE90" s="117">
        <f t="shared" si="26"/>
        <v>3941</v>
      </c>
      <c r="AF90" s="118">
        <f t="shared" si="26"/>
        <v>3220</v>
      </c>
      <c r="AG90" s="113">
        <f t="shared" si="26"/>
        <v>2456</v>
      </c>
      <c r="AH90" s="113">
        <f t="shared" si="26"/>
        <v>5348</v>
      </c>
      <c r="AI90" s="117">
        <f t="shared" si="26"/>
        <v>4170</v>
      </c>
      <c r="AJ90" s="118">
        <f t="shared" ref="AJ90:BK90" si="27">ROUND(AJ$9*$A$90/1000*($F$19/$D$19)^AJ$10,0)</f>
        <v>3388</v>
      </c>
      <c r="AK90" s="113">
        <f t="shared" si="27"/>
        <v>2589</v>
      </c>
      <c r="AL90" s="113">
        <f t="shared" si="27"/>
        <v>5880</v>
      </c>
      <c r="AM90" s="115">
        <f t="shared" si="27"/>
        <v>4379</v>
      </c>
      <c r="AN90" s="120">
        <f t="shared" si="27"/>
        <v>3584</v>
      </c>
      <c r="AO90" s="113">
        <f t="shared" si="27"/>
        <v>2742</v>
      </c>
      <c r="AP90" s="113">
        <f t="shared" si="27"/>
        <v>5936</v>
      </c>
      <c r="AQ90" s="117">
        <f t="shared" si="27"/>
        <v>4608</v>
      </c>
      <c r="AR90" s="118">
        <f t="shared" si="27"/>
        <v>3752</v>
      </c>
      <c r="AS90" s="113">
        <f t="shared" si="27"/>
        <v>2875</v>
      </c>
      <c r="AT90" s="113">
        <f t="shared" si="27"/>
        <v>6244</v>
      </c>
      <c r="AU90" s="115">
        <f t="shared" si="27"/>
        <v>4817</v>
      </c>
      <c r="AV90" s="120">
        <f t="shared" si="27"/>
        <v>3948</v>
      </c>
      <c r="AW90" s="113">
        <f t="shared" si="27"/>
        <v>3008</v>
      </c>
      <c r="AX90" s="113">
        <f t="shared" si="27"/>
        <v>6524</v>
      </c>
      <c r="AY90" s="117">
        <f t="shared" si="27"/>
        <v>5046</v>
      </c>
      <c r="AZ90" s="118">
        <f t="shared" si="27"/>
        <v>4144</v>
      </c>
      <c r="BA90" s="113">
        <f t="shared" si="27"/>
        <v>3161</v>
      </c>
      <c r="BB90" s="113">
        <f t="shared" si="27"/>
        <v>6832</v>
      </c>
      <c r="BC90" s="115">
        <f t="shared" si="27"/>
        <v>5255</v>
      </c>
      <c r="BD90" s="120">
        <f t="shared" si="27"/>
        <v>4340</v>
      </c>
      <c r="BE90" s="113">
        <f t="shared" si="27"/>
        <v>3313</v>
      </c>
      <c r="BF90" s="113">
        <f t="shared" si="27"/>
        <v>7140</v>
      </c>
      <c r="BG90" s="117">
        <f t="shared" si="27"/>
        <v>5484</v>
      </c>
      <c r="BH90" s="118">
        <f t="shared" si="27"/>
        <v>4508</v>
      </c>
      <c r="BI90" s="113">
        <f t="shared" si="27"/>
        <v>3465</v>
      </c>
      <c r="BJ90" s="113">
        <f t="shared" si="27"/>
        <v>7476</v>
      </c>
      <c r="BK90" s="115">
        <f t="shared" si="27"/>
        <v>5693</v>
      </c>
    </row>
    <row r="91" spans="1:63" x14ac:dyDescent="0.25">
      <c r="A91" s="177">
        <v>1160</v>
      </c>
      <c r="B91" s="276"/>
      <c r="C91" s="278"/>
      <c r="D91" s="118">
        <f>ROUND(D$9*$A$91/1000*($F$19/$D$19)^D$10,0)</f>
        <v>2088</v>
      </c>
      <c r="E91" s="114"/>
      <c r="F91" s="113">
        <f>ROUND(F$9*$A$91/1000*($F$19/$D$19)^F$10,0)</f>
        <v>3451</v>
      </c>
      <c r="G91" s="121"/>
      <c r="H91" s="118">
        <f>ROUND(H$9*$A$91/1000*($F$19/$D$19)^H$10,0)</f>
        <v>2262</v>
      </c>
      <c r="I91" s="114"/>
      <c r="J91" s="113">
        <f>ROUND(J$9*$A$91/1000*($F$19/$D$19)^J$10,0)</f>
        <v>3741</v>
      </c>
      <c r="K91" s="119"/>
      <c r="L91" s="120">
        <f>ROUND(L$9*$A$91/1000*($F$19/$D$19)^L$10,0)</f>
        <v>2436</v>
      </c>
      <c r="M91" s="114"/>
      <c r="N91" s="113">
        <f>ROUND(N$9*$A$91/1000*($F$19/$D$19)^N$10,0)</f>
        <v>4060</v>
      </c>
      <c r="O91" s="121"/>
      <c r="P91" s="118">
        <f>ROUND(P$9*$A$91/1000*($F$19/$D$19)^P$10,0)</f>
        <v>2613</v>
      </c>
      <c r="Q91" s="114"/>
      <c r="R91" s="113">
        <f>ROUND(R$9*$A$91/1000*($F$19/$D$19)^R$10,0)</f>
        <v>4350</v>
      </c>
      <c r="S91" s="119"/>
      <c r="T91" s="120">
        <f>ROUND(T$9*$A$91/1000*($F$19/$D$19)^T$10,0)</f>
        <v>2790</v>
      </c>
      <c r="U91" s="114"/>
      <c r="V91" s="113">
        <f>ROUND(V$9*$A$91/1000*($F$19/$D$19)^V$10,0)</f>
        <v>4640</v>
      </c>
      <c r="W91" s="121"/>
      <c r="X91" s="118">
        <f>ROUND(X$9*$A$91/1000*($F$19/$D$19)^X$10,0)</f>
        <v>2958</v>
      </c>
      <c r="Y91" s="114"/>
      <c r="Z91" s="113">
        <f>ROUND(Z$9*$A$91/1000*($F$19/$D$19)^Z$10,0)</f>
        <v>4930</v>
      </c>
      <c r="AA91" s="119"/>
      <c r="AB91" s="120">
        <f>ROUND(AB$9*$A$91/1000*($F$19/$D$19)^AB$10,0)</f>
        <v>3161</v>
      </c>
      <c r="AC91" s="114"/>
      <c r="AD91" s="113">
        <f>ROUND(AD$9*$A$91/1000*($F$19/$D$19)^AD$10,0)</f>
        <v>5220</v>
      </c>
      <c r="AE91" s="121"/>
      <c r="AF91" s="118">
        <f>ROUND(AF$9*$A$91/1000*($F$19/$D$19)^AF$10,0)</f>
        <v>3335</v>
      </c>
      <c r="AG91" s="114"/>
      <c r="AH91" s="113">
        <f>ROUND(AH$9*$A$91/1000*($F$19/$D$19)^AH$10,0)</f>
        <v>5539</v>
      </c>
      <c r="AI91" s="121"/>
      <c r="AJ91" s="118">
        <f>ROUND(AJ$9*$A$91/1000*($F$19/$D$19)^AJ$10,0)</f>
        <v>3509</v>
      </c>
      <c r="AK91" s="114"/>
      <c r="AL91" s="113">
        <f>ROUND(AL$9*$A$91/1000*($F$19/$D$19)^AL$10,0)</f>
        <v>6090</v>
      </c>
      <c r="AM91" s="119"/>
      <c r="AN91" s="120">
        <f>ROUND(AN$9*$A$91/1000*($F$19/$D$19)^AN$10,0)</f>
        <v>3712</v>
      </c>
      <c r="AO91" s="114"/>
      <c r="AP91" s="113">
        <f>ROUND(AP$9*$A$91/1000*($F$19/$D$19)^AP$10,0)</f>
        <v>6148</v>
      </c>
      <c r="AQ91" s="121"/>
      <c r="AR91" s="118">
        <f>ROUND(AR$9*$A$91/1000*($F$19/$D$19)^AR$10,0)</f>
        <v>3886</v>
      </c>
      <c r="AS91" s="114"/>
      <c r="AT91" s="113">
        <f>ROUND(AT$9*$A$91/1000*($F$19/$D$19)^AT$10,0)</f>
        <v>6467</v>
      </c>
      <c r="AU91" s="119"/>
      <c r="AV91" s="120">
        <f>ROUND(AV$9*$A$91/1000*($F$19/$D$19)^AV$10,0)</f>
        <v>4089</v>
      </c>
      <c r="AW91" s="114"/>
      <c r="AX91" s="113">
        <f>ROUND(AX$9*$A$91/1000*($F$19/$D$19)^AX$10,0)</f>
        <v>6757</v>
      </c>
      <c r="AY91" s="121"/>
      <c r="AZ91" s="118">
        <f>ROUND(AZ$9*$A$91/1000*($F$19/$D$19)^AZ$10,0)</f>
        <v>4292</v>
      </c>
      <c r="BA91" s="114"/>
      <c r="BB91" s="113">
        <f>ROUND(BB$9*$A$91/1000*($F$19/$D$19)^BB$10,0)</f>
        <v>7076</v>
      </c>
      <c r="BC91" s="119"/>
      <c r="BD91" s="120">
        <f>ROUND(BD$9*$A$91/1000*($F$19/$D$19)^BD$10,0)</f>
        <v>4495</v>
      </c>
      <c r="BE91" s="114"/>
      <c r="BF91" s="113">
        <f>ROUND(BF$9*$A$91/1000*($F$19/$D$19)^BF$10,0)</f>
        <v>7395</v>
      </c>
      <c r="BG91" s="121"/>
      <c r="BH91" s="118">
        <f>ROUND(BH$9*$A$91/1000*($F$19/$D$19)^BH$10,0)</f>
        <v>4669</v>
      </c>
      <c r="BI91" s="114"/>
      <c r="BJ91" s="113">
        <f>ROUND(BJ$9*$A$91/1000*($F$19/$D$19)^BJ$10,0)</f>
        <v>7743</v>
      </c>
      <c r="BK91" s="119"/>
    </row>
    <row r="92" spans="1:63" x14ac:dyDescent="0.25">
      <c r="A92" s="177">
        <v>1180</v>
      </c>
      <c r="B92" s="276"/>
      <c r="C92" s="278"/>
      <c r="D92" s="112"/>
      <c r="E92" s="113">
        <f>ROUND(E$9*$A$92/1000*($F$19/$D$19)^E$10,0)</f>
        <v>1631</v>
      </c>
      <c r="F92" s="114"/>
      <c r="G92" s="117">
        <f>ROUND(G$9*$A$92/1000*($F$19/$D$19)^G$10,0)</f>
        <v>2768</v>
      </c>
      <c r="H92" s="112"/>
      <c r="I92" s="113">
        <f>ROUND(I$9*$A$92/1000*($F$19/$D$19)^I$10,0)</f>
        <v>1763</v>
      </c>
      <c r="J92" s="114"/>
      <c r="K92" s="115">
        <f>ROUND(K$9*$A$92/1000*($F$19/$D$19)^K$10,0)</f>
        <v>3009</v>
      </c>
      <c r="L92" s="116"/>
      <c r="M92" s="113">
        <f>ROUND(M$9*$A$92/1000*($F$19/$D$19)^M$10,0)</f>
        <v>1897</v>
      </c>
      <c r="N92" s="114"/>
      <c r="O92" s="117">
        <f>ROUND(O$9*$A$92/1000*($F$19/$D$19)^O$10,0)</f>
        <v>3230</v>
      </c>
      <c r="P92" s="112"/>
      <c r="Q92" s="113">
        <f>ROUND(Q$9*$A$92/1000*($F$19/$D$19)^Q$10,0)</f>
        <v>2026</v>
      </c>
      <c r="R92" s="114"/>
      <c r="S92" s="115">
        <f>ROUND(S$9*$A$92/1000*($F$19/$D$19)^S$10,0)</f>
        <v>3470</v>
      </c>
      <c r="T92" s="116"/>
      <c r="U92" s="113">
        <f>ROUND(U$9*$A$92/1000*($F$19/$D$19)^U$10,0)</f>
        <v>2166</v>
      </c>
      <c r="V92" s="114"/>
      <c r="W92" s="117">
        <f>ROUND(W$9*$A$92/1000*($F$19/$D$19)^W$10,0)</f>
        <v>3691</v>
      </c>
      <c r="X92" s="112"/>
      <c r="Y92" s="113">
        <f>ROUND(Y$9*$A$92/1000*($F$19/$D$19)^Y$10,0)</f>
        <v>2307</v>
      </c>
      <c r="Z92" s="114"/>
      <c r="AA92" s="115">
        <f>ROUND(AA$9*$A$92/1000*($F$19/$D$19)^AA$10,0)</f>
        <v>3932</v>
      </c>
      <c r="AB92" s="116"/>
      <c r="AC92" s="113">
        <f>ROUND(AC$9*$A$92/1000*($F$19/$D$19)^AC$10,0)</f>
        <v>2447</v>
      </c>
      <c r="AD92" s="114"/>
      <c r="AE92" s="117">
        <f>ROUND(AE$9*$A$92/1000*($F$19/$D$19)^AE$10,0)</f>
        <v>4152</v>
      </c>
      <c r="AF92" s="112"/>
      <c r="AG92" s="113">
        <f>ROUND(AG$9*$A$92/1000*($F$19/$D$19)^AG$10,0)</f>
        <v>2588</v>
      </c>
      <c r="AH92" s="114"/>
      <c r="AI92" s="117">
        <f>ROUND(AI$9*$A$92/1000*($F$19/$D$19)^AI$10,0)</f>
        <v>4393</v>
      </c>
      <c r="AJ92" s="112"/>
      <c r="AK92" s="113">
        <f>ROUND(AK$9*$A$92/1000*($F$19/$D$19)^AK$10,0)</f>
        <v>2728</v>
      </c>
      <c r="AL92" s="114"/>
      <c r="AM92" s="115">
        <f>ROUND(AM$9*$A$92/1000*($F$19/$D$19)^AM$10,0)</f>
        <v>4614</v>
      </c>
      <c r="AN92" s="116"/>
      <c r="AO92" s="113">
        <f>ROUND(AO$9*$A$92/1000*($F$19/$D$19)^AO$10,0)</f>
        <v>2889</v>
      </c>
      <c r="AP92" s="114"/>
      <c r="AQ92" s="117">
        <f>ROUND(AQ$9*$A$92/1000*($F$19/$D$19)^AQ$10,0)</f>
        <v>4855</v>
      </c>
      <c r="AR92" s="112"/>
      <c r="AS92" s="113">
        <f>ROUND(AS$9*$A$92/1000*($F$19/$D$19)^AS$10,0)</f>
        <v>3029</v>
      </c>
      <c r="AT92" s="114"/>
      <c r="AU92" s="115">
        <f>ROUND(AU$9*$A$92/1000*($F$19/$D$19)^AU$10,0)</f>
        <v>5075</v>
      </c>
      <c r="AV92" s="116"/>
      <c r="AW92" s="113">
        <f>ROUND(AW$9*$A$92/1000*($F$19/$D$19)^AW$10,0)</f>
        <v>3169</v>
      </c>
      <c r="AX92" s="114"/>
      <c r="AY92" s="117">
        <f>ROUND(AY$9*$A$92/1000*($F$19/$D$19)^AY$10,0)</f>
        <v>5316</v>
      </c>
      <c r="AZ92" s="112"/>
      <c r="BA92" s="113">
        <f>ROUND(BA$9*$A$92/1000*($F$19/$D$19)^BA$10,0)</f>
        <v>3330</v>
      </c>
      <c r="BB92" s="114"/>
      <c r="BC92" s="115">
        <f>ROUND(BC$9*$A$92/1000*($F$19/$D$19)^BC$10,0)</f>
        <v>5537</v>
      </c>
      <c r="BD92" s="116"/>
      <c r="BE92" s="113">
        <f>ROUND(BE$9*$A$92/1000*($F$19/$D$19)^BE$10,0)</f>
        <v>3490</v>
      </c>
      <c r="BF92" s="114"/>
      <c r="BG92" s="117">
        <f>ROUND(BG$9*$A$92/1000*($F$19/$D$19)^BG$10,0)</f>
        <v>5777</v>
      </c>
      <c r="BH92" s="112"/>
      <c r="BI92" s="113">
        <f>ROUND(BI$9*$A$92/1000*($F$19/$D$19)^BI$10,0)</f>
        <v>3651</v>
      </c>
      <c r="BJ92" s="114"/>
      <c r="BK92" s="115">
        <f>ROUND(BK$9*$A$92/1000*($F$19/$D$19)^BK$10,0)</f>
        <v>5998</v>
      </c>
    </row>
    <row r="93" spans="1:63" ht="15.75" thickBot="1" x14ac:dyDescent="0.3">
      <c r="A93" s="178">
        <v>1200</v>
      </c>
      <c r="B93" s="291"/>
      <c r="C93" s="292"/>
      <c r="D93" s="123">
        <f>ROUND(D$9*$A$93/1000*($F$19/$D$19)^D$10,0)</f>
        <v>2160</v>
      </c>
      <c r="E93" s="124"/>
      <c r="F93" s="125">
        <f>ROUND(F$9*$A$93/1000*($F$19/$D$19)^F$10,0)</f>
        <v>3570</v>
      </c>
      <c r="G93" s="128"/>
      <c r="H93" s="123">
        <f>ROUND(H$9*$A$93/1000*($F$19/$D$19)^H$10,0)</f>
        <v>2340</v>
      </c>
      <c r="I93" s="124"/>
      <c r="J93" s="125">
        <f>ROUND(J$9*$A$93/1000*($F$19/$D$19)^J$10,0)</f>
        <v>3870</v>
      </c>
      <c r="K93" s="126"/>
      <c r="L93" s="127">
        <f>ROUND(L$9*$A$93/1000*($F$19/$D$19)^L$10,0)</f>
        <v>2520</v>
      </c>
      <c r="M93" s="124"/>
      <c r="N93" s="125">
        <f>ROUND(N$9*$A$93/1000*($F$19/$D$19)^N$10,0)</f>
        <v>4200</v>
      </c>
      <c r="O93" s="128"/>
      <c r="P93" s="123">
        <f>ROUND(P$9*$A$93/1000*($F$19/$D$19)^P$10,0)</f>
        <v>2704</v>
      </c>
      <c r="Q93" s="124"/>
      <c r="R93" s="125">
        <f>ROUND(R$9*$A$93/1000*($F$19/$D$19)^R$10,0)</f>
        <v>4500</v>
      </c>
      <c r="S93" s="126"/>
      <c r="T93" s="127">
        <f>ROUND(T$9*$A$93/1000*($F$19/$D$19)^T$10,0)</f>
        <v>2886</v>
      </c>
      <c r="U93" s="124"/>
      <c r="V93" s="125">
        <f>ROUND(V$9*$A$93/1000*($F$19/$D$19)^V$10,0)</f>
        <v>4800</v>
      </c>
      <c r="W93" s="128"/>
      <c r="X93" s="123">
        <f>ROUND(X$9*$A$93/1000*($F$19/$D$19)^X$10,0)</f>
        <v>3060</v>
      </c>
      <c r="Y93" s="124"/>
      <c r="Z93" s="125">
        <f>ROUND(Z$9*$A$93/1000*($F$19/$D$19)^Z$10,0)</f>
        <v>5100</v>
      </c>
      <c r="AA93" s="126"/>
      <c r="AB93" s="127">
        <f>ROUND(AB$9*$A$93/1000*($F$19/$D$19)^AB$10,0)</f>
        <v>3270</v>
      </c>
      <c r="AC93" s="124"/>
      <c r="AD93" s="125">
        <f>ROUND(AD$9*$A$93/1000*($F$19/$D$19)^AD$10,0)</f>
        <v>5400</v>
      </c>
      <c r="AE93" s="128"/>
      <c r="AF93" s="123">
        <f>ROUND(AF$9*$A$93/1000*($F$19/$D$19)^AF$10,0)</f>
        <v>3450</v>
      </c>
      <c r="AG93" s="124"/>
      <c r="AH93" s="125">
        <f>ROUND(AH$9*$A$93/1000*($F$19/$D$19)^AH$10,0)</f>
        <v>5730</v>
      </c>
      <c r="AI93" s="128"/>
      <c r="AJ93" s="123">
        <f>ROUND(AJ$9*$A$93/1000*($F$19/$D$19)^AJ$10,0)</f>
        <v>3630</v>
      </c>
      <c r="AK93" s="124"/>
      <c r="AL93" s="125">
        <f>ROUND(AL$9*$A$93/1000*($F$19/$D$19)^AL$10,0)</f>
        <v>6300</v>
      </c>
      <c r="AM93" s="126"/>
      <c r="AN93" s="127">
        <f>ROUND(AN$9*$A$93/1000*($F$19/$D$19)^AN$10,0)</f>
        <v>3840</v>
      </c>
      <c r="AO93" s="124"/>
      <c r="AP93" s="125">
        <f>ROUND(AP$9*$A$93/1000*($F$19/$D$19)^AP$10,0)</f>
        <v>6360</v>
      </c>
      <c r="AQ93" s="128"/>
      <c r="AR93" s="123">
        <f>ROUND(AR$9*$A$93/1000*($F$19/$D$19)^AR$10,0)</f>
        <v>4020</v>
      </c>
      <c r="AS93" s="124"/>
      <c r="AT93" s="125">
        <f>ROUND(AT$9*$A$93/1000*($F$19/$D$19)^AT$10,0)</f>
        <v>6690</v>
      </c>
      <c r="AU93" s="126"/>
      <c r="AV93" s="127">
        <f>ROUND(AV$9*$A$93/1000*($F$19/$D$19)^AV$10,0)</f>
        <v>4230</v>
      </c>
      <c r="AW93" s="124"/>
      <c r="AX93" s="125">
        <f>ROUND(AX$9*$A$93/1000*($F$19/$D$19)^AX$10,0)</f>
        <v>6990</v>
      </c>
      <c r="AY93" s="128"/>
      <c r="AZ93" s="123">
        <f>ROUND(AZ$9*$A$93/1000*($F$19/$D$19)^AZ$10,0)</f>
        <v>4440</v>
      </c>
      <c r="BA93" s="124"/>
      <c r="BB93" s="125">
        <f>ROUND(BB$9*$A$93/1000*($F$19/$D$19)^BB$10,0)</f>
        <v>7320</v>
      </c>
      <c r="BC93" s="126"/>
      <c r="BD93" s="127">
        <f>ROUND(BD$9*$A$93/1000*($F$19/$D$19)^BD$10,0)</f>
        <v>4650</v>
      </c>
      <c r="BE93" s="124"/>
      <c r="BF93" s="125">
        <f>ROUND(BF$9*$A$93/1000*($F$19/$D$19)^BF$10,0)</f>
        <v>7650</v>
      </c>
      <c r="BG93" s="128"/>
      <c r="BH93" s="123">
        <f>ROUND(BH$9*$A$93/1000*($F$19/$D$19)^BH$10,0)</f>
        <v>4830</v>
      </c>
      <c r="BI93" s="124"/>
      <c r="BJ93" s="125">
        <f>ROUND(BJ$9*$A$93/1000*($F$19/$D$19)^BJ$10,0)</f>
        <v>8010</v>
      </c>
      <c r="BK93" s="126"/>
    </row>
    <row r="96" spans="1:63" ht="15.75" thickBot="1" x14ac:dyDescent="0.3">
      <c r="A96" s="53" t="s">
        <v>24</v>
      </c>
    </row>
    <row r="97" spans="1:63" x14ac:dyDescent="0.25">
      <c r="A97" s="145" t="s">
        <v>30</v>
      </c>
      <c r="B97" s="289"/>
      <c r="C97" s="290"/>
      <c r="D97" s="263" t="s">
        <v>16</v>
      </c>
      <c r="E97" s="264"/>
      <c r="F97" s="264" t="s">
        <v>17</v>
      </c>
      <c r="G97" s="265"/>
      <c r="H97" s="271" t="s">
        <v>16</v>
      </c>
      <c r="I97" s="264"/>
      <c r="J97" s="264" t="s">
        <v>17</v>
      </c>
      <c r="K97" s="272"/>
      <c r="L97" s="263" t="s">
        <v>16</v>
      </c>
      <c r="M97" s="264"/>
      <c r="N97" s="264" t="s">
        <v>17</v>
      </c>
      <c r="O97" s="265"/>
      <c r="P97" s="271" t="s">
        <v>16</v>
      </c>
      <c r="Q97" s="264"/>
      <c r="R97" s="264" t="s">
        <v>17</v>
      </c>
      <c r="S97" s="272"/>
      <c r="T97" s="263" t="s">
        <v>16</v>
      </c>
      <c r="U97" s="264"/>
      <c r="V97" s="264" t="s">
        <v>17</v>
      </c>
      <c r="W97" s="265"/>
      <c r="X97" s="271" t="s">
        <v>16</v>
      </c>
      <c r="Y97" s="264"/>
      <c r="Z97" s="264" t="s">
        <v>17</v>
      </c>
      <c r="AA97" s="272"/>
      <c r="AB97" s="263" t="s">
        <v>16</v>
      </c>
      <c r="AC97" s="264"/>
      <c r="AD97" s="264" t="s">
        <v>17</v>
      </c>
      <c r="AE97" s="265"/>
      <c r="AF97" s="263" t="s">
        <v>16</v>
      </c>
      <c r="AG97" s="264"/>
      <c r="AH97" s="264" t="s">
        <v>17</v>
      </c>
      <c r="AI97" s="265"/>
      <c r="AJ97" s="271" t="s">
        <v>16</v>
      </c>
      <c r="AK97" s="264"/>
      <c r="AL97" s="264" t="s">
        <v>17</v>
      </c>
      <c r="AM97" s="272"/>
      <c r="AN97" s="263" t="s">
        <v>16</v>
      </c>
      <c r="AO97" s="264"/>
      <c r="AP97" s="264" t="s">
        <v>17</v>
      </c>
      <c r="AQ97" s="265"/>
      <c r="AR97" s="271" t="s">
        <v>16</v>
      </c>
      <c r="AS97" s="264"/>
      <c r="AT97" s="264" t="s">
        <v>17</v>
      </c>
      <c r="AU97" s="272"/>
      <c r="AV97" s="263" t="s">
        <v>16</v>
      </c>
      <c r="AW97" s="264"/>
      <c r="AX97" s="264" t="s">
        <v>17</v>
      </c>
      <c r="AY97" s="265"/>
      <c r="AZ97" s="271" t="s">
        <v>16</v>
      </c>
      <c r="BA97" s="264"/>
      <c r="BB97" s="264" t="s">
        <v>17</v>
      </c>
      <c r="BC97" s="272"/>
      <c r="BD97" s="263" t="s">
        <v>16</v>
      </c>
      <c r="BE97" s="264"/>
      <c r="BF97" s="264" t="s">
        <v>17</v>
      </c>
      <c r="BG97" s="265"/>
      <c r="BH97" s="263" t="s">
        <v>16</v>
      </c>
      <c r="BI97" s="264"/>
      <c r="BJ97" s="264" t="s">
        <v>17</v>
      </c>
      <c r="BK97" s="265"/>
    </row>
    <row r="98" spans="1:63" x14ac:dyDescent="0.25">
      <c r="A98" s="146" t="s">
        <v>3</v>
      </c>
      <c r="B98" s="287"/>
      <c r="C98" s="288"/>
      <c r="D98" s="266">
        <v>1100</v>
      </c>
      <c r="E98" s="267"/>
      <c r="F98" s="267"/>
      <c r="G98" s="268"/>
      <c r="H98" s="269">
        <v>1200</v>
      </c>
      <c r="I98" s="267"/>
      <c r="J98" s="267"/>
      <c r="K98" s="270"/>
      <c r="L98" s="266">
        <v>1300</v>
      </c>
      <c r="M98" s="267"/>
      <c r="N98" s="267"/>
      <c r="O98" s="268"/>
      <c r="P98" s="269">
        <v>1400</v>
      </c>
      <c r="Q98" s="267"/>
      <c r="R98" s="267"/>
      <c r="S98" s="270"/>
      <c r="T98" s="266">
        <v>1500</v>
      </c>
      <c r="U98" s="267"/>
      <c r="V98" s="267"/>
      <c r="W98" s="268"/>
      <c r="X98" s="269">
        <v>1600</v>
      </c>
      <c r="Y98" s="267"/>
      <c r="Z98" s="267"/>
      <c r="AA98" s="270"/>
      <c r="AB98" s="266">
        <v>1700</v>
      </c>
      <c r="AC98" s="267"/>
      <c r="AD98" s="267"/>
      <c r="AE98" s="268"/>
      <c r="AF98" s="266">
        <v>1800</v>
      </c>
      <c r="AG98" s="267"/>
      <c r="AH98" s="267"/>
      <c r="AI98" s="268"/>
      <c r="AJ98" s="269">
        <v>1900</v>
      </c>
      <c r="AK98" s="267"/>
      <c r="AL98" s="267"/>
      <c r="AM98" s="270"/>
      <c r="AN98" s="266">
        <v>2000</v>
      </c>
      <c r="AO98" s="267"/>
      <c r="AP98" s="267"/>
      <c r="AQ98" s="268"/>
      <c r="AR98" s="269">
        <v>2100</v>
      </c>
      <c r="AS98" s="267"/>
      <c r="AT98" s="267"/>
      <c r="AU98" s="270"/>
      <c r="AV98" s="266">
        <v>2200</v>
      </c>
      <c r="AW98" s="267"/>
      <c r="AX98" s="267"/>
      <c r="AY98" s="268"/>
      <c r="AZ98" s="269">
        <v>2300</v>
      </c>
      <c r="BA98" s="267"/>
      <c r="BB98" s="267"/>
      <c r="BC98" s="270"/>
      <c r="BD98" s="266">
        <v>2400</v>
      </c>
      <c r="BE98" s="267"/>
      <c r="BF98" s="267"/>
      <c r="BG98" s="268"/>
      <c r="BH98" s="266">
        <v>2500</v>
      </c>
      <c r="BI98" s="267"/>
      <c r="BJ98" s="267"/>
      <c r="BK98" s="268"/>
    </row>
    <row r="99" spans="1:63" ht="15.75" thickBot="1" x14ac:dyDescent="0.3">
      <c r="A99" s="147" t="s">
        <v>2</v>
      </c>
      <c r="B99" s="285"/>
      <c r="C99" s="286"/>
      <c r="D99" s="162">
        <v>40</v>
      </c>
      <c r="E99" s="168">
        <v>60</v>
      </c>
      <c r="F99" s="168">
        <v>40</v>
      </c>
      <c r="G99" s="163">
        <v>60</v>
      </c>
      <c r="H99" s="151">
        <v>40</v>
      </c>
      <c r="I99" s="149">
        <v>60</v>
      </c>
      <c r="J99" s="149">
        <v>40</v>
      </c>
      <c r="K99" s="152">
        <v>60</v>
      </c>
      <c r="L99" s="148">
        <v>40</v>
      </c>
      <c r="M99" s="149">
        <v>60</v>
      </c>
      <c r="N99" s="149">
        <v>40</v>
      </c>
      <c r="O99" s="150">
        <v>60</v>
      </c>
      <c r="P99" s="151">
        <v>40</v>
      </c>
      <c r="Q99" s="149">
        <v>60</v>
      </c>
      <c r="R99" s="149">
        <v>40</v>
      </c>
      <c r="S99" s="152">
        <v>60</v>
      </c>
      <c r="T99" s="148">
        <v>40</v>
      </c>
      <c r="U99" s="149">
        <v>60</v>
      </c>
      <c r="V99" s="149">
        <v>40</v>
      </c>
      <c r="W99" s="150">
        <v>60</v>
      </c>
      <c r="X99" s="151">
        <v>40</v>
      </c>
      <c r="Y99" s="149">
        <v>60</v>
      </c>
      <c r="Z99" s="149">
        <v>40</v>
      </c>
      <c r="AA99" s="152">
        <v>60</v>
      </c>
      <c r="AB99" s="148">
        <v>40</v>
      </c>
      <c r="AC99" s="149">
        <v>60</v>
      </c>
      <c r="AD99" s="149">
        <v>40</v>
      </c>
      <c r="AE99" s="150">
        <v>60</v>
      </c>
      <c r="AF99" s="148">
        <v>40</v>
      </c>
      <c r="AG99" s="149">
        <v>60</v>
      </c>
      <c r="AH99" s="149">
        <v>40</v>
      </c>
      <c r="AI99" s="150">
        <v>60</v>
      </c>
      <c r="AJ99" s="151">
        <v>40</v>
      </c>
      <c r="AK99" s="149">
        <v>60</v>
      </c>
      <c r="AL99" s="149">
        <v>40</v>
      </c>
      <c r="AM99" s="152">
        <v>60</v>
      </c>
      <c r="AN99" s="148">
        <v>40</v>
      </c>
      <c r="AO99" s="149">
        <v>60</v>
      </c>
      <c r="AP99" s="149">
        <v>40</v>
      </c>
      <c r="AQ99" s="150">
        <v>60</v>
      </c>
      <c r="AR99" s="151">
        <v>40</v>
      </c>
      <c r="AS99" s="149">
        <v>60</v>
      </c>
      <c r="AT99" s="149">
        <v>40</v>
      </c>
      <c r="AU99" s="152">
        <v>60</v>
      </c>
      <c r="AV99" s="148">
        <v>40</v>
      </c>
      <c r="AW99" s="149">
        <v>60</v>
      </c>
      <c r="AX99" s="149">
        <v>40</v>
      </c>
      <c r="AY99" s="150">
        <v>60</v>
      </c>
      <c r="AZ99" s="151">
        <v>40</v>
      </c>
      <c r="BA99" s="149">
        <v>60</v>
      </c>
      <c r="BB99" s="149">
        <v>40</v>
      </c>
      <c r="BC99" s="152">
        <v>60</v>
      </c>
      <c r="BD99" s="148">
        <v>40</v>
      </c>
      <c r="BE99" s="149">
        <v>60</v>
      </c>
      <c r="BF99" s="149">
        <v>40</v>
      </c>
      <c r="BG99" s="150">
        <v>60</v>
      </c>
      <c r="BH99" s="148">
        <v>40</v>
      </c>
      <c r="BI99" s="149">
        <v>60</v>
      </c>
      <c r="BJ99" s="149">
        <v>40</v>
      </c>
      <c r="BK99" s="150">
        <v>60</v>
      </c>
    </row>
    <row r="100" spans="1:63" ht="15.75" thickBot="1" x14ac:dyDescent="0.3">
      <c r="A100" s="153" t="s">
        <v>31</v>
      </c>
      <c r="B100" s="154"/>
      <c r="C100" s="155"/>
      <c r="D100" s="169"/>
      <c r="E100" s="170"/>
      <c r="F100" s="170"/>
      <c r="G100" s="171"/>
      <c r="H100" s="169"/>
      <c r="I100" s="170"/>
      <c r="J100" s="170"/>
      <c r="K100" s="172"/>
      <c r="L100" s="173"/>
      <c r="M100" s="170"/>
      <c r="N100" s="170"/>
      <c r="O100" s="172"/>
      <c r="P100" s="169"/>
      <c r="Q100" s="170"/>
      <c r="R100" s="170"/>
      <c r="S100" s="172"/>
      <c r="T100" s="169"/>
      <c r="U100" s="170"/>
      <c r="V100" s="170"/>
      <c r="W100" s="172"/>
      <c r="X100" s="169"/>
      <c r="Y100" s="170"/>
      <c r="Z100" s="170"/>
      <c r="AA100" s="172"/>
      <c r="AB100" s="169"/>
      <c r="AC100" s="170"/>
      <c r="AD100" s="170"/>
      <c r="AE100" s="172"/>
      <c r="AF100" s="156"/>
      <c r="AG100" s="157"/>
      <c r="AH100" s="157"/>
      <c r="AI100" s="174"/>
      <c r="AJ100" s="156"/>
      <c r="AK100" s="157"/>
      <c r="AL100" s="157"/>
      <c r="AM100" s="158"/>
      <c r="AN100" s="175"/>
      <c r="AO100" s="157"/>
      <c r="AP100" s="157"/>
      <c r="AQ100" s="158"/>
      <c r="AR100" s="156"/>
      <c r="AS100" s="157"/>
      <c r="AT100" s="157"/>
      <c r="AU100" s="158"/>
      <c r="AV100" s="156"/>
      <c r="AW100" s="157"/>
      <c r="AX100" s="157"/>
      <c r="AY100" s="158"/>
      <c r="AZ100" s="156"/>
      <c r="BA100" s="157"/>
      <c r="BB100" s="157"/>
      <c r="BC100" s="158"/>
      <c r="BD100" s="156"/>
      <c r="BE100" s="157"/>
      <c r="BF100" s="157"/>
      <c r="BG100" s="158"/>
      <c r="BH100" s="156"/>
      <c r="BI100" s="157"/>
      <c r="BJ100" s="157"/>
      <c r="BK100" s="158"/>
    </row>
    <row r="101" spans="1:63" x14ac:dyDescent="0.25">
      <c r="A101" s="179">
        <v>400</v>
      </c>
      <c r="B101" s="266"/>
      <c r="C101" s="268"/>
      <c r="D101" s="118">
        <f t="shared" ref="D101:AI101" si="28">D31*$G$16</f>
        <v>2456.64</v>
      </c>
      <c r="E101" s="113">
        <f t="shared" si="28"/>
        <v>1886.836</v>
      </c>
      <c r="F101" s="113">
        <f t="shared" si="28"/>
        <v>4060.2799999999997</v>
      </c>
      <c r="G101" s="115">
        <f t="shared" si="28"/>
        <v>3200.4560000000001</v>
      </c>
      <c r="H101" s="120">
        <f t="shared" si="28"/>
        <v>2661.36</v>
      </c>
      <c r="I101" s="113">
        <f t="shared" si="28"/>
        <v>2040.376</v>
      </c>
      <c r="J101" s="113">
        <f t="shared" si="28"/>
        <v>4401.4799999999996</v>
      </c>
      <c r="K101" s="117">
        <f t="shared" si="28"/>
        <v>3480.24</v>
      </c>
      <c r="L101" s="118">
        <f t="shared" si="28"/>
        <v>2866.08</v>
      </c>
      <c r="M101" s="113">
        <f t="shared" si="28"/>
        <v>2193.9160000000002</v>
      </c>
      <c r="N101" s="113">
        <f t="shared" si="28"/>
        <v>4776.8</v>
      </c>
      <c r="O101" s="115">
        <f t="shared" si="28"/>
        <v>3736.14</v>
      </c>
      <c r="P101" s="120">
        <f t="shared" si="28"/>
        <v>3074.212</v>
      </c>
      <c r="Q101" s="113">
        <f t="shared" si="28"/>
        <v>2344.0439999999999</v>
      </c>
      <c r="R101" s="113">
        <f t="shared" si="28"/>
        <v>5118</v>
      </c>
      <c r="S101" s="117">
        <f t="shared" si="28"/>
        <v>4012.5119999999997</v>
      </c>
      <c r="T101" s="118">
        <f t="shared" si="28"/>
        <v>3282.3440000000001</v>
      </c>
      <c r="U101" s="113">
        <f t="shared" si="28"/>
        <v>2504.4079999999999</v>
      </c>
      <c r="V101" s="113">
        <f t="shared" si="28"/>
        <v>5459.2</v>
      </c>
      <c r="W101" s="115">
        <f t="shared" si="28"/>
        <v>4268.4120000000003</v>
      </c>
      <c r="X101" s="120">
        <f t="shared" si="28"/>
        <v>3480.24</v>
      </c>
      <c r="Y101" s="113">
        <f t="shared" si="28"/>
        <v>2668.1839999999997</v>
      </c>
      <c r="Z101" s="113">
        <f t="shared" si="28"/>
        <v>5800.4</v>
      </c>
      <c r="AA101" s="117">
        <f t="shared" si="28"/>
        <v>4548.1959999999999</v>
      </c>
      <c r="AB101" s="118">
        <f t="shared" si="28"/>
        <v>3719.08</v>
      </c>
      <c r="AC101" s="113">
        <f t="shared" si="28"/>
        <v>2831.96</v>
      </c>
      <c r="AD101" s="113">
        <f t="shared" si="28"/>
        <v>6141.5999999999995</v>
      </c>
      <c r="AE101" s="115">
        <f t="shared" si="28"/>
        <v>4804.0959999999995</v>
      </c>
      <c r="AF101" s="118">
        <f t="shared" si="28"/>
        <v>3923.7999999999997</v>
      </c>
      <c r="AG101" s="113">
        <f t="shared" si="28"/>
        <v>2992.3240000000001</v>
      </c>
      <c r="AH101" s="113">
        <f t="shared" si="28"/>
        <v>6516.92</v>
      </c>
      <c r="AI101" s="115">
        <f t="shared" si="28"/>
        <v>5080.4679999999998</v>
      </c>
      <c r="AJ101" s="120">
        <f t="shared" ref="AJ101:BK101" si="29">AJ31*$G$16</f>
        <v>4128.5199999999995</v>
      </c>
      <c r="AK101" s="113">
        <f t="shared" si="29"/>
        <v>3156.1</v>
      </c>
      <c r="AL101" s="113">
        <f t="shared" si="29"/>
        <v>7165.2</v>
      </c>
      <c r="AM101" s="117">
        <f t="shared" si="29"/>
        <v>5336.3679999999995</v>
      </c>
      <c r="AN101" s="118">
        <f t="shared" si="29"/>
        <v>4367.3599999999997</v>
      </c>
      <c r="AO101" s="113">
        <f t="shared" si="29"/>
        <v>3340.348</v>
      </c>
      <c r="AP101" s="113">
        <f t="shared" si="29"/>
        <v>7233.44</v>
      </c>
      <c r="AQ101" s="115">
        <f t="shared" si="29"/>
        <v>5616.152</v>
      </c>
      <c r="AR101" s="120">
        <f t="shared" si="29"/>
        <v>4572.08</v>
      </c>
      <c r="AS101" s="113">
        <f t="shared" si="29"/>
        <v>3504.1239999999998</v>
      </c>
      <c r="AT101" s="113">
        <f t="shared" si="29"/>
        <v>7608.76</v>
      </c>
      <c r="AU101" s="117">
        <f t="shared" si="29"/>
        <v>5868.6399999999994</v>
      </c>
      <c r="AV101" s="118">
        <f t="shared" si="29"/>
        <v>4810.92</v>
      </c>
      <c r="AW101" s="113">
        <f t="shared" si="29"/>
        <v>3664.4879999999998</v>
      </c>
      <c r="AX101" s="113">
        <f t="shared" si="29"/>
        <v>7949.96</v>
      </c>
      <c r="AY101" s="115">
        <f t="shared" si="29"/>
        <v>6148.424</v>
      </c>
      <c r="AZ101" s="120">
        <f t="shared" si="29"/>
        <v>5049.76</v>
      </c>
      <c r="BA101" s="113">
        <f t="shared" si="29"/>
        <v>3852.1480000000001</v>
      </c>
      <c r="BB101" s="113">
        <f t="shared" si="29"/>
        <v>8325.2800000000007</v>
      </c>
      <c r="BC101" s="117">
        <f t="shared" si="29"/>
        <v>6404.3239999999996</v>
      </c>
      <c r="BD101" s="118">
        <f t="shared" si="29"/>
        <v>5288.5999999999995</v>
      </c>
      <c r="BE101" s="113">
        <f t="shared" si="29"/>
        <v>4036.3959999999997</v>
      </c>
      <c r="BF101" s="113">
        <f t="shared" si="29"/>
        <v>8700.6</v>
      </c>
      <c r="BG101" s="115">
        <f t="shared" si="29"/>
        <v>6680.6959999999999</v>
      </c>
      <c r="BH101" s="120">
        <f t="shared" si="29"/>
        <v>5493.32</v>
      </c>
      <c r="BI101" s="113">
        <f t="shared" si="29"/>
        <v>4224.0559999999996</v>
      </c>
      <c r="BJ101" s="113">
        <f t="shared" si="29"/>
        <v>9110.0399999999991</v>
      </c>
      <c r="BK101" s="115">
        <f t="shared" si="29"/>
        <v>6936.5959999999995</v>
      </c>
    </row>
    <row r="102" spans="1:63" x14ac:dyDescent="0.25">
      <c r="A102" s="179">
        <v>440</v>
      </c>
      <c r="B102" s="266"/>
      <c r="C102" s="268"/>
      <c r="D102" s="118">
        <f>D32*$G$16</f>
        <v>2702.3040000000001</v>
      </c>
      <c r="E102" s="114"/>
      <c r="F102" s="113">
        <f>F32*$G$16</f>
        <v>4466.308</v>
      </c>
      <c r="G102" s="119"/>
      <c r="H102" s="120">
        <f>H32*$G$16</f>
        <v>2927.4960000000001</v>
      </c>
      <c r="I102" s="114"/>
      <c r="J102" s="113">
        <f>J32*$G$16</f>
        <v>4841.6279999999997</v>
      </c>
      <c r="K102" s="121"/>
      <c r="L102" s="118">
        <f>L32*$G$16</f>
        <v>3152.6880000000001</v>
      </c>
      <c r="M102" s="114"/>
      <c r="N102" s="113">
        <f>N32*$G$16</f>
        <v>5254.48</v>
      </c>
      <c r="O102" s="119"/>
      <c r="P102" s="120">
        <f>P32*$G$16</f>
        <v>3381.2919999999999</v>
      </c>
      <c r="Q102" s="114"/>
      <c r="R102" s="113">
        <f>R32*$G$16</f>
        <v>5629.8</v>
      </c>
      <c r="S102" s="121"/>
      <c r="T102" s="118">
        <f>T32*$G$16</f>
        <v>3609.8959999999997</v>
      </c>
      <c r="U102" s="114"/>
      <c r="V102" s="113">
        <f>V32*$G$16</f>
        <v>6005.12</v>
      </c>
      <c r="W102" s="119"/>
      <c r="X102" s="120">
        <f>X32*$G$16</f>
        <v>3828.2640000000001</v>
      </c>
      <c r="Y102" s="114"/>
      <c r="Z102" s="113">
        <f>Z32*$G$16</f>
        <v>6380.44</v>
      </c>
      <c r="AA102" s="121"/>
      <c r="AB102" s="118">
        <f>AB32*$G$16</f>
        <v>4090.9879999999998</v>
      </c>
      <c r="AC102" s="114"/>
      <c r="AD102" s="113">
        <f>AD32*$G$16</f>
        <v>6755.76</v>
      </c>
      <c r="AE102" s="119"/>
      <c r="AF102" s="118">
        <f>AF32*$G$16</f>
        <v>4316.18</v>
      </c>
      <c r="AG102" s="114"/>
      <c r="AH102" s="113">
        <f>AH32*$G$16</f>
        <v>7168.6120000000001</v>
      </c>
      <c r="AI102" s="119"/>
      <c r="AJ102" s="120">
        <f>AJ32*$G$16</f>
        <v>4541.3720000000003</v>
      </c>
      <c r="AK102" s="114"/>
      <c r="AL102" s="113">
        <f>AL32*$G$16</f>
        <v>7881.72</v>
      </c>
      <c r="AM102" s="121"/>
      <c r="AN102" s="118">
        <f>AN32*$G$16</f>
        <v>4804.0959999999995</v>
      </c>
      <c r="AO102" s="114"/>
      <c r="AP102" s="113">
        <f>AP32*$G$16</f>
        <v>7956.7839999999997</v>
      </c>
      <c r="AQ102" s="119"/>
      <c r="AR102" s="120">
        <f>AR32*$G$16</f>
        <v>5029.2879999999996</v>
      </c>
      <c r="AS102" s="114"/>
      <c r="AT102" s="113">
        <f>AT32*$G$16</f>
        <v>8369.6360000000004</v>
      </c>
      <c r="AU102" s="121"/>
      <c r="AV102" s="118">
        <f>AV32*$G$16</f>
        <v>5292.0119999999997</v>
      </c>
      <c r="AW102" s="114"/>
      <c r="AX102" s="113">
        <f>AX32*$G$16</f>
        <v>8744.9560000000001</v>
      </c>
      <c r="AY102" s="119"/>
      <c r="AZ102" s="120">
        <f>AZ32*$G$16</f>
        <v>5554.7359999999999</v>
      </c>
      <c r="BA102" s="114"/>
      <c r="BB102" s="113">
        <f>BB32*$G$16</f>
        <v>9157.8079999999991</v>
      </c>
      <c r="BC102" s="121"/>
      <c r="BD102" s="118">
        <f>BD32*$G$16</f>
        <v>5817.46</v>
      </c>
      <c r="BE102" s="114"/>
      <c r="BF102" s="113">
        <f>BF32*$G$16</f>
        <v>9570.66</v>
      </c>
      <c r="BG102" s="119"/>
      <c r="BH102" s="120">
        <f>BH32*$G$16</f>
        <v>6042.652</v>
      </c>
      <c r="BI102" s="114"/>
      <c r="BJ102" s="113">
        <f>BJ32*$G$16</f>
        <v>10021.044</v>
      </c>
      <c r="BK102" s="119"/>
    </row>
    <row r="103" spans="1:63" x14ac:dyDescent="0.25">
      <c r="A103" s="179">
        <v>460</v>
      </c>
      <c r="B103" s="266"/>
      <c r="C103" s="268"/>
      <c r="D103" s="112"/>
      <c r="E103" s="113">
        <f>E33*$G$16</f>
        <v>2170.0320000000002</v>
      </c>
      <c r="F103" s="114"/>
      <c r="G103" s="115">
        <f>G33*$G$16</f>
        <v>3681.5479999999998</v>
      </c>
      <c r="H103" s="116"/>
      <c r="I103" s="113">
        <f>I33*$G$16</f>
        <v>2344.0439999999999</v>
      </c>
      <c r="J103" s="114"/>
      <c r="K103" s="117">
        <f>K33*$G$16</f>
        <v>4002.2759999999998</v>
      </c>
      <c r="L103" s="112"/>
      <c r="M103" s="113">
        <f>M33*$G$16</f>
        <v>2524.88</v>
      </c>
      <c r="N103" s="114"/>
      <c r="O103" s="115">
        <f>O33*$G$16</f>
        <v>4295.7079999999996</v>
      </c>
      <c r="P103" s="116"/>
      <c r="Q103" s="113">
        <f>Q33*$G$16</f>
        <v>2695.48</v>
      </c>
      <c r="R103" s="114"/>
      <c r="S103" s="117">
        <f>S33*$G$16</f>
        <v>4616.4359999999997</v>
      </c>
      <c r="T103" s="112"/>
      <c r="U103" s="113">
        <f>U33*$G$16</f>
        <v>2883.14</v>
      </c>
      <c r="V103" s="114"/>
      <c r="W103" s="115">
        <f>W33*$G$16</f>
        <v>4909.8679999999995</v>
      </c>
      <c r="X103" s="116"/>
      <c r="Y103" s="113">
        <f>Y33*$G$16</f>
        <v>3067.3879999999999</v>
      </c>
      <c r="Z103" s="114"/>
      <c r="AA103" s="117">
        <f>AA33*$G$16</f>
        <v>5230.5959999999995</v>
      </c>
      <c r="AB103" s="112"/>
      <c r="AC103" s="113">
        <f>AC33*$G$16</f>
        <v>3255.0479999999998</v>
      </c>
      <c r="AD103" s="114"/>
      <c r="AE103" s="115">
        <f>AE33*$G$16</f>
        <v>5524.0280000000002</v>
      </c>
      <c r="AF103" s="112"/>
      <c r="AG103" s="113">
        <f>AG33*$G$16</f>
        <v>3442.7080000000001</v>
      </c>
      <c r="AH103" s="114"/>
      <c r="AI103" s="115">
        <f>AI33*$G$16</f>
        <v>5844.7560000000003</v>
      </c>
      <c r="AJ103" s="116"/>
      <c r="AK103" s="113">
        <f>AK33*$G$16</f>
        <v>3630.3679999999999</v>
      </c>
      <c r="AL103" s="114"/>
      <c r="AM103" s="117">
        <f>AM33*$G$16</f>
        <v>6138.1880000000001</v>
      </c>
      <c r="AN103" s="112"/>
      <c r="AO103" s="113">
        <f>AO33*$G$16</f>
        <v>3841.9119999999998</v>
      </c>
      <c r="AP103" s="114"/>
      <c r="AQ103" s="115">
        <f>AQ33*$G$16</f>
        <v>6455.5039999999999</v>
      </c>
      <c r="AR103" s="116"/>
      <c r="AS103" s="113">
        <f>AS33*$G$16</f>
        <v>4029.5720000000001</v>
      </c>
      <c r="AT103" s="114"/>
      <c r="AU103" s="117">
        <f>AU33*$G$16</f>
        <v>6748.9359999999997</v>
      </c>
      <c r="AV103" s="112"/>
      <c r="AW103" s="113">
        <f>AW33*$G$16</f>
        <v>4217.232</v>
      </c>
      <c r="AX103" s="114"/>
      <c r="AY103" s="115">
        <f>AY33*$G$16</f>
        <v>7069.6639999999998</v>
      </c>
      <c r="AZ103" s="116"/>
      <c r="BA103" s="113">
        <f>BA33*$G$16</f>
        <v>4428.7759999999998</v>
      </c>
      <c r="BB103" s="114"/>
      <c r="BC103" s="117">
        <f>BC33*$G$16</f>
        <v>7363.0959999999995</v>
      </c>
      <c r="BD103" s="112"/>
      <c r="BE103" s="113">
        <f>BE33*$G$16</f>
        <v>4643.732</v>
      </c>
      <c r="BF103" s="114"/>
      <c r="BG103" s="115">
        <f>BG33*$G$16</f>
        <v>7683.8239999999996</v>
      </c>
      <c r="BH103" s="116"/>
      <c r="BI103" s="113">
        <f>BI33*$G$16</f>
        <v>4855.2759999999998</v>
      </c>
      <c r="BJ103" s="114"/>
      <c r="BK103" s="115">
        <f>BK33*$G$16</f>
        <v>7977.2559999999994</v>
      </c>
    </row>
    <row r="104" spans="1:63" x14ac:dyDescent="0.25">
      <c r="A104" s="179">
        <v>480</v>
      </c>
      <c r="B104" s="266"/>
      <c r="C104" s="268"/>
      <c r="D104" s="118">
        <f>D34*$G$16</f>
        <v>2947.9679999999998</v>
      </c>
      <c r="E104" s="114"/>
      <c r="F104" s="113">
        <f>F34*$G$16</f>
        <v>4872.3360000000002</v>
      </c>
      <c r="G104" s="119"/>
      <c r="H104" s="120">
        <f>H34*$G$16</f>
        <v>3193.6320000000001</v>
      </c>
      <c r="I104" s="114"/>
      <c r="J104" s="113">
        <f>J34*$G$16</f>
        <v>5281.7759999999998</v>
      </c>
      <c r="K104" s="121"/>
      <c r="L104" s="118">
        <f>L34*$G$16</f>
        <v>3439.2959999999998</v>
      </c>
      <c r="M104" s="114"/>
      <c r="N104" s="113">
        <f>N34*$G$16</f>
        <v>5732.16</v>
      </c>
      <c r="O104" s="119"/>
      <c r="P104" s="120">
        <f>P34*$G$16</f>
        <v>3688.3719999999998</v>
      </c>
      <c r="Q104" s="114"/>
      <c r="R104" s="113">
        <f>R34*$G$16</f>
        <v>6141.5999999999995</v>
      </c>
      <c r="S104" s="121"/>
      <c r="T104" s="118">
        <f>T34*$G$16</f>
        <v>3937.4479999999999</v>
      </c>
      <c r="U104" s="114"/>
      <c r="V104" s="113">
        <f>V34*$G$16</f>
        <v>6551.04</v>
      </c>
      <c r="W104" s="119"/>
      <c r="X104" s="120">
        <f>X34*$G$16</f>
        <v>4176.2879999999996</v>
      </c>
      <c r="Y104" s="114"/>
      <c r="Z104" s="113">
        <f>Z34*$G$16</f>
        <v>6960.48</v>
      </c>
      <c r="AA104" s="121"/>
      <c r="AB104" s="118">
        <f>AB34*$G$16</f>
        <v>4462.8959999999997</v>
      </c>
      <c r="AC104" s="114"/>
      <c r="AD104" s="113">
        <f>AD34*$G$16</f>
        <v>7369.92</v>
      </c>
      <c r="AE104" s="119"/>
      <c r="AF104" s="118">
        <f>AF34*$G$16</f>
        <v>4708.5599999999995</v>
      </c>
      <c r="AG104" s="114"/>
      <c r="AH104" s="113">
        <f>AH34*$G$16</f>
        <v>7820.3040000000001</v>
      </c>
      <c r="AI104" s="119"/>
      <c r="AJ104" s="120">
        <f>AJ34*$G$16</f>
        <v>4954.2240000000002</v>
      </c>
      <c r="AK104" s="114"/>
      <c r="AL104" s="113">
        <f>AL34*$G$16</f>
        <v>8598.24</v>
      </c>
      <c r="AM104" s="121"/>
      <c r="AN104" s="118">
        <f>AN34*$G$16</f>
        <v>5240.8320000000003</v>
      </c>
      <c r="AO104" s="114"/>
      <c r="AP104" s="113">
        <f>AP34*$G$16</f>
        <v>8680.1280000000006</v>
      </c>
      <c r="AQ104" s="119"/>
      <c r="AR104" s="120">
        <f>AR34*$G$16</f>
        <v>5486.4960000000001</v>
      </c>
      <c r="AS104" s="114"/>
      <c r="AT104" s="113">
        <f>AT34*$G$16</f>
        <v>9130.5120000000006</v>
      </c>
      <c r="AU104" s="121"/>
      <c r="AV104" s="118">
        <f>AV34*$G$16</f>
        <v>5773.1040000000003</v>
      </c>
      <c r="AW104" s="113">
        <f>AW34*$G$16</f>
        <v>0</v>
      </c>
      <c r="AX104" s="113">
        <f>AX34*$G$16</f>
        <v>9539.9519999999993</v>
      </c>
      <c r="AY104" s="119"/>
      <c r="AZ104" s="120">
        <f>AZ34*$G$16</f>
        <v>6059.7119999999995</v>
      </c>
      <c r="BA104" s="114"/>
      <c r="BB104" s="113">
        <f>BB34*$G$16</f>
        <v>9990.3359999999993</v>
      </c>
      <c r="BC104" s="121"/>
      <c r="BD104" s="118">
        <f>BD34*$G$16</f>
        <v>6346.32</v>
      </c>
      <c r="BE104" s="114"/>
      <c r="BF104" s="113">
        <f>BF34*$G$16</f>
        <v>10440.719999999999</v>
      </c>
      <c r="BG104" s="119"/>
      <c r="BH104" s="120">
        <f>BH34*$G$16</f>
        <v>6591.9839999999995</v>
      </c>
      <c r="BI104" s="114"/>
      <c r="BJ104" s="113">
        <f>BJ34*$G$16</f>
        <v>10932.047999999999</v>
      </c>
      <c r="BK104" s="119"/>
    </row>
    <row r="105" spans="1:63" x14ac:dyDescent="0.25">
      <c r="A105" s="179">
        <v>520</v>
      </c>
      <c r="B105" s="266"/>
      <c r="C105" s="268"/>
      <c r="D105" s="118">
        <f>D35*$G$16</f>
        <v>3193.6320000000001</v>
      </c>
      <c r="E105" s="113">
        <f>E35*$G$16</f>
        <v>2453.2280000000001</v>
      </c>
      <c r="F105" s="113">
        <f>F35*$G$16</f>
        <v>5278.3639999999996</v>
      </c>
      <c r="G105" s="115">
        <f>G35*$G$16</f>
        <v>4162.6400000000003</v>
      </c>
      <c r="H105" s="120">
        <f>H35*$G$16</f>
        <v>3459.768</v>
      </c>
      <c r="I105" s="113">
        <f>I35*$G$16</f>
        <v>2651.1239999999998</v>
      </c>
      <c r="J105" s="113">
        <f>J35*$G$16</f>
        <v>5721.924</v>
      </c>
      <c r="K105" s="117">
        <f>K35*$G$16</f>
        <v>4524.3119999999999</v>
      </c>
      <c r="L105" s="118">
        <f>L35*$G$16</f>
        <v>3725.904</v>
      </c>
      <c r="M105" s="113">
        <f>M35*$G$16</f>
        <v>2852.4319999999998</v>
      </c>
      <c r="N105" s="113">
        <f>N35*$G$16</f>
        <v>6209.84</v>
      </c>
      <c r="O105" s="115">
        <f>O35*$G$16</f>
        <v>4855.2759999999998</v>
      </c>
      <c r="P105" s="120">
        <f>P35*$G$16</f>
        <v>3998.864</v>
      </c>
      <c r="Q105" s="113">
        <f>Q35*$G$16</f>
        <v>3046.9159999999997</v>
      </c>
      <c r="R105" s="113">
        <f>R35*$G$16</f>
        <v>6653.4</v>
      </c>
      <c r="S105" s="117">
        <f>S35*$G$16</f>
        <v>5216.9480000000003</v>
      </c>
      <c r="T105" s="118">
        <f>T35*$G$16</f>
        <v>4268.4120000000003</v>
      </c>
      <c r="U105" s="113">
        <f>U35*$G$16</f>
        <v>3258.46</v>
      </c>
      <c r="V105" s="113">
        <f>V35*$G$16</f>
        <v>7096.96</v>
      </c>
      <c r="W105" s="115">
        <f>W35*$G$16</f>
        <v>5551.3239999999996</v>
      </c>
      <c r="X105" s="120">
        <f>X35*$G$16</f>
        <v>4524.3119999999999</v>
      </c>
      <c r="Y105" s="113">
        <f>Y35*$G$16</f>
        <v>3470.0039999999999</v>
      </c>
      <c r="Z105" s="113">
        <f>Z35*$G$16</f>
        <v>7540.5199999999995</v>
      </c>
      <c r="AA105" s="117">
        <f>AA35*$G$16</f>
        <v>5912.9960000000001</v>
      </c>
      <c r="AB105" s="118">
        <f>AB35*$G$16</f>
        <v>4834.8040000000001</v>
      </c>
      <c r="AC105" s="113">
        <f>AC35*$G$16</f>
        <v>3678.136</v>
      </c>
      <c r="AD105" s="113">
        <f>AD35*$G$16</f>
        <v>7984.08</v>
      </c>
      <c r="AE105" s="115">
        <f>AE35*$G$16</f>
        <v>6243.96</v>
      </c>
      <c r="AF105" s="118">
        <f>AF35*$G$16</f>
        <v>5100.9399999999996</v>
      </c>
      <c r="AG105" s="113">
        <f>AG35*$G$16</f>
        <v>3889.68</v>
      </c>
      <c r="AH105" s="113">
        <f>AH35*$G$16</f>
        <v>8471.9959999999992</v>
      </c>
      <c r="AI105" s="115">
        <f>AI35*$G$16</f>
        <v>6605.6319999999996</v>
      </c>
      <c r="AJ105" s="120">
        <f>AJ35*$G$16</f>
        <v>5367.076</v>
      </c>
      <c r="AK105" s="113">
        <f>AK35*$G$16</f>
        <v>4101.2240000000002</v>
      </c>
      <c r="AL105" s="113">
        <f>AL35*$G$16</f>
        <v>9314.76</v>
      </c>
      <c r="AM105" s="117">
        <f>AM35*$G$16</f>
        <v>6936.5959999999995</v>
      </c>
      <c r="AN105" s="118">
        <f>AN35*$G$16</f>
        <v>5677.5680000000002</v>
      </c>
      <c r="AO105" s="113">
        <f>AO35*$G$16</f>
        <v>4343.4759999999997</v>
      </c>
      <c r="AP105" s="113">
        <f>AP35*$G$16</f>
        <v>9403.4719999999998</v>
      </c>
      <c r="AQ105" s="115">
        <f>AQ35*$G$16</f>
        <v>7298.268</v>
      </c>
      <c r="AR105" s="120">
        <f>AR35*$G$16</f>
        <v>5943.7039999999997</v>
      </c>
      <c r="AS105" s="113">
        <f>AS35*$G$16</f>
        <v>4555.0199999999995</v>
      </c>
      <c r="AT105" s="113">
        <f>AT35*$G$16</f>
        <v>9891.387999999999</v>
      </c>
      <c r="AU105" s="117">
        <f>AU35*$G$16</f>
        <v>7632.6440000000002</v>
      </c>
      <c r="AV105" s="118">
        <f>AV35*$G$16</f>
        <v>6254.1959999999999</v>
      </c>
      <c r="AW105" s="113">
        <f>AW35*$G$16</f>
        <v>4766.5640000000003</v>
      </c>
      <c r="AX105" s="113">
        <f>AX35*$G$16</f>
        <v>10334.948</v>
      </c>
      <c r="AY105" s="115">
        <f>AY35*$G$16</f>
        <v>7994.3159999999998</v>
      </c>
      <c r="AZ105" s="120">
        <f>AZ35*$G$16</f>
        <v>6564.6880000000001</v>
      </c>
      <c r="BA105" s="113">
        <f>BA35*$G$16</f>
        <v>5005.4039999999995</v>
      </c>
      <c r="BB105" s="113">
        <f>BB35*$G$16</f>
        <v>10822.864</v>
      </c>
      <c r="BC105" s="117">
        <f>BC35*$G$16</f>
        <v>8325.2800000000007</v>
      </c>
      <c r="BD105" s="118">
        <f>BD35*$G$16</f>
        <v>6875.18</v>
      </c>
      <c r="BE105" s="113">
        <f>BE35*$G$16</f>
        <v>5247.6559999999999</v>
      </c>
      <c r="BF105" s="113">
        <f>BF35*$G$16</f>
        <v>11310.779999999999</v>
      </c>
      <c r="BG105" s="115">
        <f>BG35*$G$16</f>
        <v>8686.9519999999993</v>
      </c>
      <c r="BH105" s="120">
        <f>BH35*$G$16</f>
        <v>7141.3159999999998</v>
      </c>
      <c r="BI105" s="113">
        <f>BI35*$G$16</f>
        <v>5489.9079999999994</v>
      </c>
      <c r="BJ105" s="113">
        <f>BJ35*$G$16</f>
        <v>11843.052</v>
      </c>
      <c r="BK105" s="115">
        <f>BK35*$G$16</f>
        <v>9017.9159999999993</v>
      </c>
    </row>
    <row r="106" spans="1:63" x14ac:dyDescent="0.25">
      <c r="A106" s="179">
        <v>560</v>
      </c>
      <c r="B106" s="266"/>
      <c r="C106" s="268"/>
      <c r="D106" s="118">
        <f>D36*$G$16</f>
        <v>3439.2959999999998</v>
      </c>
      <c r="E106" s="114"/>
      <c r="F106" s="113">
        <f>F36*$G$16</f>
        <v>5684.3919999999998</v>
      </c>
      <c r="G106" s="119"/>
      <c r="H106" s="120">
        <f>H36*$G$16</f>
        <v>3725.904</v>
      </c>
      <c r="I106" s="114"/>
      <c r="J106" s="113">
        <f>J36*$G$16</f>
        <v>6162.0720000000001</v>
      </c>
      <c r="K106" s="121"/>
      <c r="L106" s="118">
        <f>L36*$G$16</f>
        <v>4012.5119999999997</v>
      </c>
      <c r="M106" s="114"/>
      <c r="N106" s="113">
        <f>N36*$G$16</f>
        <v>6687.5199999999995</v>
      </c>
      <c r="O106" s="119"/>
      <c r="P106" s="120">
        <f>P36*$G$16</f>
        <v>4305.9439999999995</v>
      </c>
      <c r="Q106" s="114"/>
      <c r="R106" s="113">
        <f>R36*$G$16</f>
        <v>7165.2</v>
      </c>
      <c r="S106" s="121"/>
      <c r="T106" s="118">
        <f>T36*$G$16</f>
        <v>4595.9639999999999</v>
      </c>
      <c r="U106" s="114"/>
      <c r="V106" s="113">
        <f>V36*$G$16</f>
        <v>7642.88</v>
      </c>
      <c r="W106" s="119"/>
      <c r="X106" s="120">
        <f>X36*$G$16</f>
        <v>4872.3360000000002</v>
      </c>
      <c r="Y106" s="114"/>
      <c r="Z106" s="113">
        <f>Z36*$G$16</f>
        <v>8120.5599999999995</v>
      </c>
      <c r="AA106" s="121"/>
      <c r="AB106" s="118">
        <f>AB36*$G$16</f>
        <v>5206.7119999999995</v>
      </c>
      <c r="AC106" s="114"/>
      <c r="AD106" s="113">
        <f>AD36*$G$16</f>
        <v>8598.24</v>
      </c>
      <c r="AE106" s="119"/>
      <c r="AF106" s="118">
        <f>AF36*$G$16</f>
        <v>5493.32</v>
      </c>
      <c r="AG106" s="114"/>
      <c r="AH106" s="113">
        <f>AH36*$G$16</f>
        <v>9123.6880000000001</v>
      </c>
      <c r="AI106" s="119"/>
      <c r="AJ106" s="120">
        <f>AJ36*$G$16</f>
        <v>5779.9279999999999</v>
      </c>
      <c r="AK106" s="114"/>
      <c r="AL106" s="113">
        <f>AL36*$G$16</f>
        <v>10031.280000000001</v>
      </c>
      <c r="AM106" s="121"/>
      <c r="AN106" s="118">
        <f>AN36*$G$16</f>
        <v>6114.3040000000001</v>
      </c>
      <c r="AO106" s="114"/>
      <c r="AP106" s="113">
        <f>AP36*$G$16</f>
        <v>10126.815999999999</v>
      </c>
      <c r="AQ106" s="119"/>
      <c r="AR106" s="120">
        <f>AR36*$G$16</f>
        <v>6400.9120000000003</v>
      </c>
      <c r="AS106" s="114"/>
      <c r="AT106" s="113">
        <f>AT36*$G$16</f>
        <v>10652.263999999999</v>
      </c>
      <c r="AU106" s="121"/>
      <c r="AV106" s="118">
        <f>AV36*$G$16</f>
        <v>6735.2879999999996</v>
      </c>
      <c r="AW106" s="114"/>
      <c r="AX106" s="113">
        <f>AX36*$G$16</f>
        <v>11129.944</v>
      </c>
      <c r="AY106" s="119"/>
      <c r="AZ106" s="120">
        <f>AZ36*$G$16</f>
        <v>7069.6639999999998</v>
      </c>
      <c r="BA106" s="114"/>
      <c r="BB106" s="113">
        <f>BB36*$G$16</f>
        <v>11655.392</v>
      </c>
      <c r="BC106" s="121"/>
      <c r="BD106" s="118">
        <f>BD36*$G$16</f>
        <v>7404.04</v>
      </c>
      <c r="BE106" s="114"/>
      <c r="BF106" s="113">
        <f>BF36*$G$16</f>
        <v>12180.84</v>
      </c>
      <c r="BG106" s="119"/>
      <c r="BH106" s="120">
        <f>BH36*$G$16</f>
        <v>7690.6480000000001</v>
      </c>
      <c r="BI106" s="114"/>
      <c r="BJ106" s="113">
        <f>BJ36*$G$16</f>
        <v>12754.056</v>
      </c>
      <c r="BK106" s="119"/>
    </row>
    <row r="107" spans="1:63" x14ac:dyDescent="0.25">
      <c r="A107" s="179">
        <v>580</v>
      </c>
      <c r="B107" s="266"/>
      <c r="C107" s="268"/>
      <c r="D107" s="112"/>
      <c r="E107" s="113">
        <f>E37*$G$16</f>
        <v>2736.424</v>
      </c>
      <c r="F107" s="114"/>
      <c r="G107" s="115">
        <f>G37*$G$16</f>
        <v>4643.732</v>
      </c>
      <c r="H107" s="116"/>
      <c r="I107" s="113">
        <f>I37*$G$16</f>
        <v>2958.2039999999997</v>
      </c>
      <c r="J107" s="114"/>
      <c r="K107" s="117">
        <f>K37*$G$16</f>
        <v>5046.348</v>
      </c>
      <c r="L107" s="112"/>
      <c r="M107" s="113">
        <f>M37*$G$16</f>
        <v>3183.3959999999997</v>
      </c>
      <c r="N107" s="114"/>
      <c r="O107" s="115">
        <f>O37*$G$16</f>
        <v>5414.8440000000001</v>
      </c>
      <c r="P107" s="116"/>
      <c r="Q107" s="113">
        <f>Q37*$G$16</f>
        <v>3398.3519999999999</v>
      </c>
      <c r="R107" s="114"/>
      <c r="S107" s="117">
        <f>S37*$G$16</f>
        <v>5820.8720000000003</v>
      </c>
      <c r="T107" s="112"/>
      <c r="U107" s="113">
        <f>U37*$G$16</f>
        <v>3633.7799999999997</v>
      </c>
      <c r="V107" s="114"/>
      <c r="W107" s="115">
        <f>W37*$G$16</f>
        <v>6189.3679999999995</v>
      </c>
      <c r="X107" s="116"/>
      <c r="Y107" s="113">
        <f>Y37*$G$16</f>
        <v>3869.2080000000001</v>
      </c>
      <c r="Z107" s="114"/>
      <c r="AA107" s="117">
        <f>AA37*$G$16</f>
        <v>6595.3959999999997</v>
      </c>
      <c r="AB107" s="112"/>
      <c r="AC107" s="113">
        <f>AC37*$G$16</f>
        <v>4104.6359999999995</v>
      </c>
      <c r="AD107" s="114"/>
      <c r="AE107" s="115">
        <f>AE37*$G$16</f>
        <v>6963.8919999999998</v>
      </c>
      <c r="AF107" s="112"/>
      <c r="AG107" s="113">
        <f>AG37*$G$16</f>
        <v>4340.0640000000003</v>
      </c>
      <c r="AH107" s="114"/>
      <c r="AI107" s="115">
        <f>AI37*$G$16</f>
        <v>7366.5079999999998</v>
      </c>
      <c r="AJ107" s="116"/>
      <c r="AK107" s="113">
        <f>AK37*$G$16</f>
        <v>4575.4920000000002</v>
      </c>
      <c r="AL107" s="114"/>
      <c r="AM107" s="117">
        <f>AM37*$G$16</f>
        <v>7738.4160000000002</v>
      </c>
      <c r="AN107" s="112"/>
      <c r="AO107" s="113">
        <f>AO37*$G$16</f>
        <v>4845.04</v>
      </c>
      <c r="AP107" s="114"/>
      <c r="AQ107" s="115">
        <f>AQ37*$G$16</f>
        <v>8141.0320000000002</v>
      </c>
      <c r="AR107" s="116"/>
      <c r="AS107" s="113">
        <f>AS37*$G$16</f>
        <v>5080.4679999999998</v>
      </c>
      <c r="AT107" s="114"/>
      <c r="AU107" s="117">
        <f>AU37*$G$16</f>
        <v>8512.94</v>
      </c>
      <c r="AV107" s="112"/>
      <c r="AW107" s="113">
        <f>AW37*$G$16</f>
        <v>5315.8959999999997</v>
      </c>
      <c r="AX107" s="114"/>
      <c r="AY107" s="115">
        <f>AY37*$G$16</f>
        <v>8915.5560000000005</v>
      </c>
      <c r="AZ107" s="116"/>
      <c r="BA107" s="113">
        <f>BA37*$G$16</f>
        <v>5585.4439999999995</v>
      </c>
      <c r="BB107" s="114"/>
      <c r="BC107" s="117">
        <f>BC37*$G$16</f>
        <v>9284.0519999999997</v>
      </c>
      <c r="BD107" s="112"/>
      <c r="BE107" s="113">
        <f>BE37*$G$16</f>
        <v>5854.9920000000002</v>
      </c>
      <c r="BF107" s="114"/>
      <c r="BG107" s="115">
        <f>BG37*$G$16</f>
        <v>9690.08</v>
      </c>
      <c r="BH107" s="116"/>
      <c r="BI107" s="113">
        <f>BI37*$G$16</f>
        <v>6124.54</v>
      </c>
      <c r="BJ107" s="114"/>
      <c r="BK107" s="115">
        <f t="shared" ref="AG107:BK116" si="30">BK37*$G$16</f>
        <v>10058.575999999999</v>
      </c>
    </row>
    <row r="108" spans="1:63" x14ac:dyDescent="0.25">
      <c r="A108" s="179">
        <v>600</v>
      </c>
      <c r="B108" s="266"/>
      <c r="C108" s="268"/>
      <c r="D108" s="118">
        <f>D38*$G$16</f>
        <v>3684.96</v>
      </c>
      <c r="E108" s="114"/>
      <c r="F108" s="113">
        <f>F38*$G$16</f>
        <v>6090.42</v>
      </c>
      <c r="G108" s="119"/>
      <c r="H108" s="120">
        <f>H38*$G$16</f>
        <v>3992.04</v>
      </c>
      <c r="I108" s="114"/>
      <c r="J108" s="113">
        <f>J38*$G$16</f>
        <v>6602.22</v>
      </c>
      <c r="K108" s="121"/>
      <c r="L108" s="118">
        <f>L38*$G$16</f>
        <v>4299.12</v>
      </c>
      <c r="M108" s="114"/>
      <c r="N108" s="113">
        <f>N38*$G$16</f>
        <v>7165.2</v>
      </c>
      <c r="O108" s="119"/>
      <c r="P108" s="120">
        <f>P38*$G$16</f>
        <v>4613.0240000000003</v>
      </c>
      <c r="Q108" s="114"/>
      <c r="R108" s="113">
        <f>R38*$G$16</f>
        <v>7677</v>
      </c>
      <c r="S108" s="121"/>
      <c r="T108" s="118">
        <f>T38*$G$16</f>
        <v>4923.5159999999996</v>
      </c>
      <c r="U108" s="114"/>
      <c r="V108" s="113">
        <f>V38*$G$16</f>
        <v>8188.8</v>
      </c>
      <c r="W108" s="119"/>
      <c r="X108" s="120">
        <f>X38*$G$16</f>
        <v>5220.3599999999997</v>
      </c>
      <c r="Y108" s="114"/>
      <c r="Z108" s="113">
        <f>Z38*$G$16</f>
        <v>8700.6</v>
      </c>
      <c r="AA108" s="121"/>
      <c r="AB108" s="118">
        <f>AB38*$G$16</f>
        <v>5578.62</v>
      </c>
      <c r="AC108" s="114"/>
      <c r="AD108" s="113">
        <f>AD38*$G$16</f>
        <v>9212.4</v>
      </c>
      <c r="AE108" s="119"/>
      <c r="AF108" s="118">
        <f>AF38*$G$16</f>
        <v>5885.7</v>
      </c>
      <c r="AG108" s="114"/>
      <c r="AH108" s="113">
        <f t="shared" si="30"/>
        <v>9775.3799999999992</v>
      </c>
      <c r="AI108" s="119"/>
      <c r="AJ108" s="120">
        <f t="shared" si="30"/>
        <v>6192.78</v>
      </c>
      <c r="AK108" s="114"/>
      <c r="AL108" s="113">
        <f t="shared" si="30"/>
        <v>10747.8</v>
      </c>
      <c r="AM108" s="121"/>
      <c r="AN108" s="118">
        <f t="shared" si="30"/>
        <v>6551.04</v>
      </c>
      <c r="AO108" s="114"/>
      <c r="AP108" s="113">
        <f t="shared" si="30"/>
        <v>10850.16</v>
      </c>
      <c r="AQ108" s="119"/>
      <c r="AR108" s="120">
        <f t="shared" si="30"/>
        <v>6858.12</v>
      </c>
      <c r="AS108" s="114"/>
      <c r="AT108" s="113">
        <f t="shared" si="30"/>
        <v>11413.14</v>
      </c>
      <c r="AU108" s="121"/>
      <c r="AV108" s="118">
        <f t="shared" si="30"/>
        <v>7216.38</v>
      </c>
      <c r="AW108" s="114"/>
      <c r="AX108" s="113">
        <f t="shared" si="30"/>
        <v>11924.94</v>
      </c>
      <c r="AY108" s="119"/>
      <c r="AZ108" s="120">
        <f t="shared" si="30"/>
        <v>7574.6399999999994</v>
      </c>
      <c r="BA108" s="114"/>
      <c r="BB108" s="113">
        <f t="shared" si="30"/>
        <v>12487.92</v>
      </c>
      <c r="BC108" s="121"/>
      <c r="BD108" s="118">
        <f t="shared" si="30"/>
        <v>7932.9</v>
      </c>
      <c r="BE108" s="114"/>
      <c r="BF108" s="113">
        <f t="shared" si="30"/>
        <v>13050.9</v>
      </c>
      <c r="BG108" s="119"/>
      <c r="BH108" s="120">
        <f t="shared" si="30"/>
        <v>8239.98</v>
      </c>
      <c r="BI108" s="114"/>
      <c r="BJ108" s="113">
        <f t="shared" si="30"/>
        <v>13665.06</v>
      </c>
      <c r="BK108" s="119"/>
    </row>
    <row r="109" spans="1:63" x14ac:dyDescent="0.25">
      <c r="A109" s="179">
        <v>640</v>
      </c>
      <c r="B109" s="266"/>
      <c r="C109" s="268"/>
      <c r="D109" s="118">
        <f>D39*$G$16</f>
        <v>3930.6239999999998</v>
      </c>
      <c r="E109" s="113">
        <f>E39*$G$16</f>
        <v>3016.2080000000001</v>
      </c>
      <c r="F109" s="113">
        <f>F39*$G$16</f>
        <v>6496.4479999999994</v>
      </c>
      <c r="G109" s="115">
        <f>G39*$G$16</f>
        <v>5121.4120000000003</v>
      </c>
      <c r="H109" s="120">
        <f>H39*$G$16</f>
        <v>4258.1759999999995</v>
      </c>
      <c r="I109" s="113">
        <f>I39*$G$16</f>
        <v>3261.8719999999998</v>
      </c>
      <c r="J109" s="113">
        <f>J39*$G$16</f>
        <v>7042.3679999999995</v>
      </c>
      <c r="K109" s="117">
        <f>K39*$G$16</f>
        <v>5568.384</v>
      </c>
      <c r="L109" s="118">
        <f>L39*$G$16</f>
        <v>4585.7280000000001</v>
      </c>
      <c r="M109" s="113">
        <f>M39*$G$16</f>
        <v>3510.9479999999999</v>
      </c>
      <c r="N109" s="113">
        <f>N39*$G$16</f>
        <v>7642.88</v>
      </c>
      <c r="O109" s="115">
        <f>O39*$G$16</f>
        <v>5977.8239999999996</v>
      </c>
      <c r="P109" s="120">
        <f>P39*$G$16</f>
        <v>4920.1040000000003</v>
      </c>
      <c r="Q109" s="113">
        <f>Q39*$G$16</f>
        <v>3749.788</v>
      </c>
      <c r="R109" s="113">
        <f>R39*$G$16</f>
        <v>8188.8</v>
      </c>
      <c r="S109" s="117">
        <f>S39*$G$16</f>
        <v>6421.384</v>
      </c>
      <c r="T109" s="118">
        <f>T39*$G$16</f>
        <v>5251.0680000000002</v>
      </c>
      <c r="U109" s="113">
        <f>U39*$G$16</f>
        <v>4009.1</v>
      </c>
      <c r="V109" s="113">
        <f>V39*$G$16</f>
        <v>8734.7199999999993</v>
      </c>
      <c r="W109" s="115">
        <f>W39*$G$16</f>
        <v>6830.8239999999996</v>
      </c>
      <c r="X109" s="120">
        <f>X39*$G$16</f>
        <v>5568.384</v>
      </c>
      <c r="Y109" s="113">
        <f>Y39*$G$16</f>
        <v>4268.4120000000003</v>
      </c>
      <c r="Z109" s="113">
        <f>Z39*$G$16</f>
        <v>9280.64</v>
      </c>
      <c r="AA109" s="117">
        <f>AA39*$G$16</f>
        <v>7274.384</v>
      </c>
      <c r="AB109" s="118">
        <f>AB39*$G$16</f>
        <v>5950.5280000000002</v>
      </c>
      <c r="AC109" s="113">
        <f>AC39*$G$16</f>
        <v>4527.7240000000002</v>
      </c>
      <c r="AD109" s="113">
        <f>AD39*$G$16</f>
        <v>9826.56</v>
      </c>
      <c r="AE109" s="115">
        <f>AE39*$G$16</f>
        <v>7683.8239999999996</v>
      </c>
      <c r="AF109" s="118">
        <f>AF39*$G$16</f>
        <v>6278.08</v>
      </c>
      <c r="AG109" s="113">
        <f t="shared" si="30"/>
        <v>4790.4480000000003</v>
      </c>
      <c r="AH109" s="113">
        <f t="shared" si="30"/>
        <v>10427.072</v>
      </c>
      <c r="AI109" s="115">
        <f t="shared" si="30"/>
        <v>8130.7959999999994</v>
      </c>
      <c r="AJ109" s="120">
        <f t="shared" si="30"/>
        <v>6605.6319999999996</v>
      </c>
      <c r="AK109" s="113">
        <f t="shared" si="30"/>
        <v>5049.76</v>
      </c>
      <c r="AL109" s="113">
        <f t="shared" si="30"/>
        <v>11464.32</v>
      </c>
      <c r="AM109" s="117">
        <f t="shared" si="30"/>
        <v>8536.8240000000005</v>
      </c>
      <c r="AN109" s="118">
        <f t="shared" si="30"/>
        <v>6987.7759999999998</v>
      </c>
      <c r="AO109" s="113">
        <f t="shared" si="30"/>
        <v>5346.6040000000003</v>
      </c>
      <c r="AP109" s="113">
        <f t="shared" si="30"/>
        <v>11573.503999999999</v>
      </c>
      <c r="AQ109" s="115">
        <f t="shared" si="30"/>
        <v>8983.7960000000003</v>
      </c>
      <c r="AR109" s="120">
        <f t="shared" si="30"/>
        <v>7315.3279999999995</v>
      </c>
      <c r="AS109" s="113">
        <f t="shared" si="30"/>
        <v>5605.9160000000002</v>
      </c>
      <c r="AT109" s="113">
        <f t="shared" si="30"/>
        <v>12174.016</v>
      </c>
      <c r="AU109" s="117">
        <f t="shared" si="30"/>
        <v>9393.235999999999</v>
      </c>
      <c r="AV109" s="118">
        <f t="shared" si="30"/>
        <v>7697.4719999999998</v>
      </c>
      <c r="AW109" s="113">
        <f t="shared" si="30"/>
        <v>5865.2280000000001</v>
      </c>
      <c r="AX109" s="113">
        <f t="shared" si="30"/>
        <v>12719.936</v>
      </c>
      <c r="AY109" s="115">
        <f t="shared" si="30"/>
        <v>9836.7960000000003</v>
      </c>
      <c r="AZ109" s="120">
        <f t="shared" si="30"/>
        <v>8079.616</v>
      </c>
      <c r="BA109" s="113">
        <f t="shared" si="30"/>
        <v>6162.0720000000001</v>
      </c>
      <c r="BB109" s="113">
        <f t="shared" si="30"/>
        <v>13320.448</v>
      </c>
      <c r="BC109" s="117">
        <f t="shared" si="30"/>
        <v>10246.235999999999</v>
      </c>
      <c r="BD109" s="118">
        <f t="shared" si="30"/>
        <v>8461.76</v>
      </c>
      <c r="BE109" s="113">
        <f t="shared" si="30"/>
        <v>6458.9160000000002</v>
      </c>
      <c r="BF109" s="113">
        <f t="shared" si="30"/>
        <v>13920.96</v>
      </c>
      <c r="BG109" s="115">
        <f t="shared" si="30"/>
        <v>10689.796</v>
      </c>
      <c r="BH109" s="120">
        <f t="shared" si="30"/>
        <v>8789.3119999999999</v>
      </c>
      <c r="BI109" s="113">
        <f t="shared" si="30"/>
        <v>6755.76</v>
      </c>
      <c r="BJ109" s="113">
        <f t="shared" si="30"/>
        <v>14576.064</v>
      </c>
      <c r="BK109" s="115">
        <f t="shared" si="30"/>
        <v>11099.235999999999</v>
      </c>
    </row>
    <row r="110" spans="1:63" x14ac:dyDescent="0.25">
      <c r="A110" s="179">
        <v>680</v>
      </c>
      <c r="B110" s="266"/>
      <c r="C110" s="268"/>
      <c r="D110" s="118">
        <f>D40*$G$16</f>
        <v>4176.2879999999996</v>
      </c>
      <c r="E110" s="114"/>
      <c r="F110" s="113">
        <f>F40*$G$16</f>
        <v>6902.4759999999997</v>
      </c>
      <c r="G110" s="119"/>
      <c r="H110" s="120">
        <f>H40*$G$16</f>
        <v>4524.3119999999999</v>
      </c>
      <c r="I110" s="114"/>
      <c r="J110" s="113">
        <f>J40*$G$16</f>
        <v>7482.5159999999996</v>
      </c>
      <c r="K110" s="121"/>
      <c r="L110" s="118">
        <f>L40*$G$16</f>
        <v>4872.3360000000002</v>
      </c>
      <c r="M110" s="114"/>
      <c r="N110" s="113">
        <f>N40*$G$16</f>
        <v>8120.5599999999995</v>
      </c>
      <c r="O110" s="119"/>
      <c r="P110" s="120">
        <f>P40*$G$16</f>
        <v>5227.1840000000002</v>
      </c>
      <c r="Q110" s="114"/>
      <c r="R110" s="113">
        <f>R40*$G$16</f>
        <v>8700.6</v>
      </c>
      <c r="S110" s="121"/>
      <c r="T110" s="118">
        <f>T40*$G$16</f>
        <v>5578.62</v>
      </c>
      <c r="U110" s="114"/>
      <c r="V110" s="113">
        <f>V40*$G$16</f>
        <v>9280.64</v>
      </c>
      <c r="W110" s="119"/>
      <c r="X110" s="120">
        <f>X40*$G$16</f>
        <v>5916.4079999999994</v>
      </c>
      <c r="Y110" s="114"/>
      <c r="Z110" s="113">
        <f>Z40*$G$16</f>
        <v>9860.68</v>
      </c>
      <c r="AA110" s="121"/>
      <c r="AB110" s="118">
        <f>AB40*$G$16</f>
        <v>6322.4359999999997</v>
      </c>
      <c r="AC110" s="114"/>
      <c r="AD110" s="113">
        <f>AD40*$G$16</f>
        <v>10440.719999999999</v>
      </c>
      <c r="AE110" s="119"/>
      <c r="AF110" s="118">
        <f>AF40*$G$16</f>
        <v>6670.46</v>
      </c>
      <c r="AG110" s="114"/>
      <c r="AH110" s="113">
        <f t="shared" si="30"/>
        <v>11078.763999999999</v>
      </c>
      <c r="AI110" s="119"/>
      <c r="AJ110" s="120">
        <f t="shared" si="30"/>
        <v>7018.4839999999995</v>
      </c>
      <c r="AK110" s="114"/>
      <c r="AL110" s="113">
        <f t="shared" si="30"/>
        <v>12180.84</v>
      </c>
      <c r="AM110" s="121"/>
      <c r="AN110" s="118">
        <f t="shared" si="30"/>
        <v>7424.5119999999997</v>
      </c>
      <c r="AO110" s="114"/>
      <c r="AP110" s="113">
        <f t="shared" si="30"/>
        <v>12296.848</v>
      </c>
      <c r="AQ110" s="119"/>
      <c r="AR110" s="120">
        <f t="shared" si="30"/>
        <v>7772.5360000000001</v>
      </c>
      <c r="AS110" s="114"/>
      <c r="AT110" s="113">
        <f t="shared" si="30"/>
        <v>12934.892</v>
      </c>
      <c r="AU110" s="121"/>
      <c r="AV110" s="118">
        <f t="shared" si="30"/>
        <v>8178.5639999999994</v>
      </c>
      <c r="AW110" s="114"/>
      <c r="AX110" s="113">
        <f t="shared" si="30"/>
        <v>13514.931999999999</v>
      </c>
      <c r="AY110" s="119"/>
      <c r="AZ110" s="120">
        <f t="shared" si="30"/>
        <v>8584.5920000000006</v>
      </c>
      <c r="BA110" s="114"/>
      <c r="BB110" s="113">
        <f t="shared" si="30"/>
        <v>14152.976000000001</v>
      </c>
      <c r="BC110" s="121"/>
      <c r="BD110" s="118">
        <f t="shared" si="30"/>
        <v>8990.619999999999</v>
      </c>
      <c r="BE110" s="114"/>
      <c r="BF110" s="113">
        <f t="shared" si="30"/>
        <v>14791.02</v>
      </c>
      <c r="BG110" s="119"/>
      <c r="BH110" s="120">
        <f t="shared" si="30"/>
        <v>9338.6440000000002</v>
      </c>
      <c r="BI110" s="114"/>
      <c r="BJ110" s="113">
        <f t="shared" si="30"/>
        <v>15487.067999999999</v>
      </c>
      <c r="BK110" s="119"/>
    </row>
    <row r="111" spans="1:63" x14ac:dyDescent="0.25">
      <c r="A111" s="179">
        <v>700</v>
      </c>
      <c r="B111" s="266"/>
      <c r="C111" s="268"/>
      <c r="D111" s="112"/>
      <c r="E111" s="113">
        <f>E41*$G$16</f>
        <v>3299.404</v>
      </c>
      <c r="F111" s="114"/>
      <c r="G111" s="115">
        <f>G41*$G$16</f>
        <v>5602.5039999999999</v>
      </c>
      <c r="H111" s="116"/>
      <c r="I111" s="113">
        <f>I41*$G$16</f>
        <v>3568.9519999999998</v>
      </c>
      <c r="J111" s="114"/>
      <c r="K111" s="117">
        <f>K41*$G$16</f>
        <v>6090.42</v>
      </c>
      <c r="L111" s="112"/>
      <c r="M111" s="113">
        <f>M41*$G$16</f>
        <v>3841.9119999999998</v>
      </c>
      <c r="N111" s="114"/>
      <c r="O111" s="115">
        <f>O41*$G$16</f>
        <v>6537.3919999999998</v>
      </c>
      <c r="P111" s="116"/>
      <c r="Q111" s="113">
        <f>Q41*$G$16</f>
        <v>4101.2240000000002</v>
      </c>
      <c r="R111" s="114"/>
      <c r="S111" s="117">
        <f>S41*$G$16</f>
        <v>7025.308</v>
      </c>
      <c r="T111" s="112"/>
      <c r="U111" s="113">
        <f>U41*$G$16</f>
        <v>4384.42</v>
      </c>
      <c r="V111" s="114"/>
      <c r="W111" s="115">
        <f>W41*$G$16</f>
        <v>7472.28</v>
      </c>
      <c r="X111" s="116"/>
      <c r="Y111" s="113">
        <f>Y41*$G$16</f>
        <v>4671.0280000000002</v>
      </c>
      <c r="Z111" s="114"/>
      <c r="AA111" s="117">
        <f>AA41*$G$16</f>
        <v>7956.7839999999997</v>
      </c>
      <c r="AB111" s="112"/>
      <c r="AC111" s="113">
        <f>AC41*$G$16</f>
        <v>4954.2240000000002</v>
      </c>
      <c r="AD111" s="114"/>
      <c r="AE111" s="115">
        <f>AE41*$G$16</f>
        <v>8403.7559999999994</v>
      </c>
      <c r="AF111" s="112"/>
      <c r="AG111" s="113">
        <f t="shared" si="30"/>
        <v>5237.42</v>
      </c>
      <c r="AH111" s="114"/>
      <c r="AI111" s="115">
        <f t="shared" si="30"/>
        <v>8891.6720000000005</v>
      </c>
      <c r="AJ111" s="116"/>
      <c r="AK111" s="113">
        <f t="shared" si="30"/>
        <v>5520.616</v>
      </c>
      <c r="AL111" s="114"/>
      <c r="AM111" s="117">
        <f t="shared" si="30"/>
        <v>9338.6440000000002</v>
      </c>
      <c r="AN111" s="112"/>
      <c r="AO111" s="113">
        <f t="shared" si="30"/>
        <v>5848.1679999999997</v>
      </c>
      <c r="AP111" s="114"/>
      <c r="AQ111" s="115">
        <f t="shared" si="30"/>
        <v>9826.56</v>
      </c>
      <c r="AR111" s="116"/>
      <c r="AS111" s="113">
        <f t="shared" si="30"/>
        <v>6131.3639999999996</v>
      </c>
      <c r="AT111" s="114"/>
      <c r="AU111" s="117">
        <f t="shared" si="30"/>
        <v>10273.531999999999</v>
      </c>
      <c r="AV111" s="112"/>
      <c r="AW111" s="113">
        <f t="shared" si="30"/>
        <v>6414.5599999999995</v>
      </c>
      <c r="AX111" s="114"/>
      <c r="AY111" s="115">
        <f t="shared" si="30"/>
        <v>10761.448</v>
      </c>
      <c r="AZ111" s="116"/>
      <c r="BA111" s="113">
        <f t="shared" si="30"/>
        <v>6738.7</v>
      </c>
      <c r="BB111" s="114"/>
      <c r="BC111" s="117">
        <f t="shared" si="30"/>
        <v>11205.008</v>
      </c>
      <c r="BD111" s="112"/>
      <c r="BE111" s="113">
        <f t="shared" si="30"/>
        <v>7066.2519999999995</v>
      </c>
      <c r="BF111" s="114"/>
      <c r="BG111" s="115">
        <f t="shared" si="30"/>
        <v>11692.923999999999</v>
      </c>
      <c r="BH111" s="116"/>
      <c r="BI111" s="113">
        <f t="shared" si="30"/>
        <v>7390.3919999999998</v>
      </c>
      <c r="BJ111" s="114"/>
      <c r="BK111" s="115">
        <f t="shared" si="30"/>
        <v>12139.895999999999</v>
      </c>
    </row>
    <row r="112" spans="1:63" x14ac:dyDescent="0.25">
      <c r="A112" s="179">
        <v>720</v>
      </c>
      <c r="B112" s="266"/>
      <c r="C112" s="268"/>
      <c r="D112" s="118">
        <f>D42*$G$16</f>
        <v>4421.9520000000002</v>
      </c>
      <c r="E112" s="114"/>
      <c r="F112" s="113">
        <f>F42*$G$16</f>
        <v>7308.5039999999999</v>
      </c>
      <c r="G112" s="119"/>
      <c r="H112" s="120">
        <f>H42*$G$16</f>
        <v>4790.4480000000003</v>
      </c>
      <c r="I112" s="114"/>
      <c r="J112" s="113">
        <f>J42*$G$16</f>
        <v>7922.6639999999998</v>
      </c>
      <c r="K112" s="121"/>
      <c r="L112" s="118">
        <f>L42*$G$16</f>
        <v>5158.9439999999995</v>
      </c>
      <c r="M112" s="114"/>
      <c r="N112" s="113">
        <f>N42*$G$16</f>
        <v>8598.24</v>
      </c>
      <c r="O112" s="119"/>
      <c r="P112" s="120">
        <f>P42*$G$16</f>
        <v>5534.2640000000001</v>
      </c>
      <c r="Q112" s="114"/>
      <c r="R112" s="113">
        <f>R42*$G$16</f>
        <v>9212.4</v>
      </c>
      <c r="S112" s="121"/>
      <c r="T112" s="118">
        <f>T42*$G$16</f>
        <v>5909.5839999999998</v>
      </c>
      <c r="U112" s="114"/>
      <c r="V112" s="113">
        <f>V42*$G$16</f>
        <v>9826.56</v>
      </c>
      <c r="W112" s="119"/>
      <c r="X112" s="120">
        <f>X42*$G$16</f>
        <v>6264.4319999999998</v>
      </c>
      <c r="Y112" s="114"/>
      <c r="Z112" s="113">
        <f>Z42*$G$16</f>
        <v>10440.719999999999</v>
      </c>
      <c r="AA112" s="121"/>
      <c r="AB112" s="118">
        <f>AB42*$G$16</f>
        <v>6694.3440000000001</v>
      </c>
      <c r="AC112" s="114"/>
      <c r="AD112" s="113">
        <f>AD42*$G$16</f>
        <v>11054.88</v>
      </c>
      <c r="AE112" s="119"/>
      <c r="AF112" s="118">
        <f>AF42*$G$16</f>
        <v>7062.84</v>
      </c>
      <c r="AG112" s="114"/>
      <c r="AH112" s="113">
        <f t="shared" si="30"/>
        <v>11730.456</v>
      </c>
      <c r="AI112" s="119"/>
      <c r="AJ112" s="120">
        <f t="shared" si="30"/>
        <v>7431.3360000000002</v>
      </c>
      <c r="AK112" s="114"/>
      <c r="AL112" s="113">
        <f t="shared" si="30"/>
        <v>12897.36</v>
      </c>
      <c r="AM112" s="121"/>
      <c r="AN112" s="118">
        <f t="shared" si="30"/>
        <v>7861.2479999999996</v>
      </c>
      <c r="AO112" s="114"/>
      <c r="AP112" s="113">
        <f t="shared" si="30"/>
        <v>13020.191999999999</v>
      </c>
      <c r="AQ112" s="119"/>
      <c r="AR112" s="120">
        <f t="shared" si="30"/>
        <v>8229.7440000000006</v>
      </c>
      <c r="AS112" s="114"/>
      <c r="AT112" s="113">
        <f t="shared" si="30"/>
        <v>13695.768</v>
      </c>
      <c r="AU112" s="121"/>
      <c r="AV112" s="118">
        <f t="shared" si="30"/>
        <v>8659.655999999999</v>
      </c>
      <c r="AW112" s="113">
        <f t="shared" si="30"/>
        <v>0</v>
      </c>
      <c r="AX112" s="113">
        <f t="shared" si="30"/>
        <v>14309.928</v>
      </c>
      <c r="AY112" s="119"/>
      <c r="AZ112" s="120">
        <f t="shared" si="30"/>
        <v>9089.5679999999993</v>
      </c>
      <c r="BA112" s="114"/>
      <c r="BB112" s="113">
        <f t="shared" si="30"/>
        <v>14985.503999999999</v>
      </c>
      <c r="BC112" s="121"/>
      <c r="BD112" s="118">
        <f t="shared" si="30"/>
        <v>9519.48</v>
      </c>
      <c r="BE112" s="114"/>
      <c r="BF112" s="113">
        <f t="shared" si="30"/>
        <v>15661.08</v>
      </c>
      <c r="BG112" s="119"/>
      <c r="BH112" s="120">
        <f t="shared" si="30"/>
        <v>9887.9760000000006</v>
      </c>
      <c r="BI112" s="114"/>
      <c r="BJ112" s="113">
        <f t="shared" si="30"/>
        <v>16398.072</v>
      </c>
      <c r="BK112" s="119"/>
    </row>
    <row r="113" spans="1:63" x14ac:dyDescent="0.25">
      <c r="A113" s="179">
        <v>760</v>
      </c>
      <c r="B113" s="266"/>
      <c r="C113" s="268"/>
      <c r="D113" s="118">
        <f>D43*$G$16</f>
        <v>4667.616</v>
      </c>
      <c r="E113" s="113">
        <f>E43*$G$16</f>
        <v>3582.6</v>
      </c>
      <c r="F113" s="113">
        <f>F43*$G$16</f>
        <v>7714.5320000000002</v>
      </c>
      <c r="G113" s="115">
        <f>G43*$G$16</f>
        <v>6083.5959999999995</v>
      </c>
      <c r="H113" s="120">
        <f>H43*$G$16</f>
        <v>5056.5839999999998</v>
      </c>
      <c r="I113" s="113">
        <f>I43*$G$16</f>
        <v>3872.62</v>
      </c>
      <c r="J113" s="113">
        <f>J43*$G$16</f>
        <v>8362.8119999999999</v>
      </c>
      <c r="K113" s="117">
        <f>K43*$G$16</f>
        <v>6612.4560000000001</v>
      </c>
      <c r="L113" s="118">
        <f>L43*$G$16</f>
        <v>5445.5519999999997</v>
      </c>
      <c r="M113" s="113">
        <f>M43*$G$16</f>
        <v>4169.4639999999999</v>
      </c>
      <c r="N113" s="113">
        <f>N43*$G$16</f>
        <v>9075.92</v>
      </c>
      <c r="O113" s="115">
        <f>O43*$G$16</f>
        <v>7096.96</v>
      </c>
      <c r="P113" s="120">
        <f>P43*$G$16</f>
        <v>5841.3440000000001</v>
      </c>
      <c r="Q113" s="113">
        <f>Q43*$G$16</f>
        <v>4452.66</v>
      </c>
      <c r="R113" s="113">
        <f>R43*$G$16</f>
        <v>9724.1999999999989</v>
      </c>
      <c r="S113" s="117">
        <f>S43*$G$16</f>
        <v>7625.82</v>
      </c>
      <c r="T113" s="118">
        <f>T43*$G$16</f>
        <v>6237.1359999999995</v>
      </c>
      <c r="U113" s="113">
        <f>U43*$G$16</f>
        <v>4759.74</v>
      </c>
      <c r="V113" s="113">
        <f>V43*$G$16</f>
        <v>10372.48</v>
      </c>
      <c r="W113" s="115">
        <f>W43*$G$16</f>
        <v>8110.3239999999996</v>
      </c>
      <c r="X113" s="120">
        <f>X43*$G$16</f>
        <v>6612.4560000000001</v>
      </c>
      <c r="Y113" s="113">
        <f>Y43*$G$16</f>
        <v>5070.232</v>
      </c>
      <c r="Z113" s="113">
        <f>Z43*$G$16</f>
        <v>11020.76</v>
      </c>
      <c r="AA113" s="117">
        <f>AA43*$G$16</f>
        <v>8639.1839999999993</v>
      </c>
      <c r="AB113" s="118">
        <f>AB43*$G$16</f>
        <v>7066.2519999999995</v>
      </c>
      <c r="AC113" s="113">
        <f>AC43*$G$16</f>
        <v>5377.3119999999999</v>
      </c>
      <c r="AD113" s="113">
        <f>AD43*$G$16</f>
        <v>11669.039999999999</v>
      </c>
      <c r="AE113" s="115">
        <f>AE43*$G$16</f>
        <v>9123.6880000000001</v>
      </c>
      <c r="AF113" s="118">
        <f>AF43*$G$16</f>
        <v>7455.22</v>
      </c>
      <c r="AG113" s="113">
        <f t="shared" si="30"/>
        <v>5687.8040000000001</v>
      </c>
      <c r="AH113" s="113">
        <f t="shared" si="30"/>
        <v>12382.147999999999</v>
      </c>
      <c r="AI113" s="115">
        <f t="shared" si="30"/>
        <v>9652.5480000000007</v>
      </c>
      <c r="AJ113" s="120">
        <f t="shared" si="30"/>
        <v>7844.1880000000001</v>
      </c>
      <c r="AK113" s="113">
        <f t="shared" si="30"/>
        <v>5994.884</v>
      </c>
      <c r="AL113" s="113">
        <f t="shared" si="30"/>
        <v>13613.88</v>
      </c>
      <c r="AM113" s="117">
        <f t="shared" si="30"/>
        <v>10140.464</v>
      </c>
      <c r="AN113" s="118">
        <f t="shared" si="30"/>
        <v>8297.9840000000004</v>
      </c>
      <c r="AO113" s="113">
        <f t="shared" si="30"/>
        <v>6346.32</v>
      </c>
      <c r="AP113" s="113">
        <f t="shared" si="30"/>
        <v>13743.536</v>
      </c>
      <c r="AQ113" s="115">
        <f t="shared" si="30"/>
        <v>10669.324000000001</v>
      </c>
      <c r="AR113" s="120">
        <f t="shared" si="30"/>
        <v>8686.9519999999993</v>
      </c>
      <c r="AS113" s="113">
        <f t="shared" si="30"/>
        <v>6656.8119999999999</v>
      </c>
      <c r="AT113" s="113">
        <f t="shared" si="30"/>
        <v>14456.644</v>
      </c>
      <c r="AU113" s="117">
        <f t="shared" si="30"/>
        <v>11153.828</v>
      </c>
      <c r="AV113" s="118">
        <f t="shared" si="30"/>
        <v>9140.7479999999996</v>
      </c>
      <c r="AW113" s="113">
        <f t="shared" si="30"/>
        <v>6963.8919999999998</v>
      </c>
      <c r="AX113" s="113">
        <f t="shared" si="30"/>
        <v>15104.923999999999</v>
      </c>
      <c r="AY113" s="115">
        <f t="shared" si="30"/>
        <v>11682.688</v>
      </c>
      <c r="AZ113" s="120">
        <f t="shared" si="30"/>
        <v>9594.5439999999999</v>
      </c>
      <c r="BA113" s="113">
        <f t="shared" si="30"/>
        <v>7318.74</v>
      </c>
      <c r="BB113" s="113">
        <f t="shared" si="30"/>
        <v>15818.031999999999</v>
      </c>
      <c r="BC113" s="117">
        <f t="shared" si="30"/>
        <v>12167.191999999999</v>
      </c>
      <c r="BD113" s="118">
        <f t="shared" si="30"/>
        <v>10048.34</v>
      </c>
      <c r="BE113" s="113">
        <f t="shared" si="30"/>
        <v>7670.1759999999995</v>
      </c>
      <c r="BF113" s="113">
        <f t="shared" si="30"/>
        <v>16531.14</v>
      </c>
      <c r="BG113" s="115">
        <f t="shared" si="30"/>
        <v>12696.052</v>
      </c>
      <c r="BH113" s="120">
        <f t="shared" si="30"/>
        <v>10437.307999999999</v>
      </c>
      <c r="BI113" s="113">
        <f t="shared" si="30"/>
        <v>8021.6120000000001</v>
      </c>
      <c r="BJ113" s="113">
        <f t="shared" si="30"/>
        <v>17309.076000000001</v>
      </c>
      <c r="BK113" s="115">
        <f t="shared" si="30"/>
        <v>13180.556</v>
      </c>
    </row>
    <row r="114" spans="1:63" x14ac:dyDescent="0.25">
      <c r="A114" s="179">
        <v>800</v>
      </c>
      <c r="B114" s="266"/>
      <c r="C114" s="268"/>
      <c r="D114" s="118">
        <f>D44*$G$16</f>
        <v>4913.28</v>
      </c>
      <c r="E114" s="114"/>
      <c r="F114" s="113">
        <f>F44*$G$16</f>
        <v>8120.5599999999995</v>
      </c>
      <c r="G114" s="119"/>
      <c r="H114" s="120">
        <f>H44*$G$16</f>
        <v>5322.72</v>
      </c>
      <c r="I114" s="114"/>
      <c r="J114" s="113">
        <f>J44*$G$16</f>
        <v>8802.9599999999991</v>
      </c>
      <c r="K114" s="121"/>
      <c r="L114" s="118">
        <f>L44*$G$16</f>
        <v>5732.16</v>
      </c>
      <c r="M114" s="114"/>
      <c r="N114" s="113">
        <f>N44*$G$16</f>
        <v>9553.6</v>
      </c>
      <c r="O114" s="119"/>
      <c r="P114" s="120">
        <f>P44*$G$16</f>
        <v>6148.424</v>
      </c>
      <c r="Q114" s="114"/>
      <c r="R114" s="113">
        <f>R44*$G$16</f>
        <v>10236</v>
      </c>
      <c r="S114" s="121"/>
      <c r="T114" s="118">
        <f>T44*$G$16</f>
        <v>6564.6880000000001</v>
      </c>
      <c r="U114" s="114"/>
      <c r="V114" s="113">
        <f>V44*$G$16</f>
        <v>10918.4</v>
      </c>
      <c r="W114" s="119"/>
      <c r="X114" s="120">
        <f>X44*$G$16</f>
        <v>6960.48</v>
      </c>
      <c r="Y114" s="114"/>
      <c r="Z114" s="113">
        <f>Z44*$G$16</f>
        <v>11600.8</v>
      </c>
      <c r="AA114" s="121"/>
      <c r="AB114" s="118">
        <f>AB44*$G$16</f>
        <v>7438.16</v>
      </c>
      <c r="AC114" s="114"/>
      <c r="AD114" s="113">
        <f>AD44*$G$16</f>
        <v>12283.199999999999</v>
      </c>
      <c r="AE114" s="119"/>
      <c r="AF114" s="118">
        <f>AF44*$G$16</f>
        <v>7847.5999999999995</v>
      </c>
      <c r="AG114" s="114"/>
      <c r="AH114" s="113">
        <f t="shared" si="30"/>
        <v>13033.84</v>
      </c>
      <c r="AI114" s="119"/>
      <c r="AJ114" s="120">
        <f t="shared" si="30"/>
        <v>8257.0399999999991</v>
      </c>
      <c r="AK114" s="114"/>
      <c r="AL114" s="113">
        <f t="shared" si="30"/>
        <v>14330.4</v>
      </c>
      <c r="AM114" s="121"/>
      <c r="AN114" s="118">
        <f t="shared" si="30"/>
        <v>8734.7199999999993</v>
      </c>
      <c r="AO114" s="114"/>
      <c r="AP114" s="113">
        <f t="shared" si="30"/>
        <v>14466.88</v>
      </c>
      <c r="AQ114" s="119"/>
      <c r="AR114" s="120">
        <f t="shared" si="30"/>
        <v>9144.16</v>
      </c>
      <c r="AS114" s="114"/>
      <c r="AT114" s="113">
        <f t="shared" si="30"/>
        <v>15217.52</v>
      </c>
      <c r="AU114" s="121"/>
      <c r="AV114" s="118">
        <f t="shared" si="30"/>
        <v>9621.84</v>
      </c>
      <c r="AW114" s="114"/>
      <c r="AX114" s="113">
        <f t="shared" si="30"/>
        <v>15899.92</v>
      </c>
      <c r="AY114" s="119"/>
      <c r="AZ114" s="120">
        <f t="shared" si="30"/>
        <v>10099.52</v>
      </c>
      <c r="BA114" s="114"/>
      <c r="BB114" s="113">
        <f t="shared" si="30"/>
        <v>16650.560000000001</v>
      </c>
      <c r="BC114" s="121"/>
      <c r="BD114" s="118">
        <f t="shared" si="30"/>
        <v>10577.199999999999</v>
      </c>
      <c r="BE114" s="114"/>
      <c r="BF114" s="113">
        <f t="shared" si="30"/>
        <v>17401.2</v>
      </c>
      <c r="BG114" s="119"/>
      <c r="BH114" s="120">
        <f t="shared" si="30"/>
        <v>10986.64</v>
      </c>
      <c r="BI114" s="114"/>
      <c r="BJ114" s="113">
        <f t="shared" si="30"/>
        <v>18220.079999999998</v>
      </c>
      <c r="BK114" s="119"/>
    </row>
    <row r="115" spans="1:63" x14ac:dyDescent="0.25">
      <c r="A115" s="179">
        <v>820</v>
      </c>
      <c r="B115" s="266"/>
      <c r="C115" s="268"/>
      <c r="D115" s="112"/>
      <c r="E115" s="113">
        <f>E45*$G$16</f>
        <v>3865.7959999999998</v>
      </c>
      <c r="F115" s="114"/>
      <c r="G115" s="115">
        <f>G45*$G$16</f>
        <v>6564.6880000000001</v>
      </c>
      <c r="H115" s="116"/>
      <c r="I115" s="113">
        <f>I45*$G$16</f>
        <v>4179.7</v>
      </c>
      <c r="J115" s="114"/>
      <c r="K115" s="117">
        <f>K45*$G$16</f>
        <v>7134.4920000000002</v>
      </c>
      <c r="L115" s="112"/>
      <c r="M115" s="113">
        <f>M45*$G$16</f>
        <v>4500.4279999999999</v>
      </c>
      <c r="N115" s="114"/>
      <c r="O115" s="115">
        <f>O45*$G$16</f>
        <v>7656.5280000000002</v>
      </c>
      <c r="P115" s="116"/>
      <c r="Q115" s="113">
        <f>Q45*$G$16</f>
        <v>4804.0959999999995</v>
      </c>
      <c r="R115" s="114"/>
      <c r="S115" s="117">
        <f>S45*$G$16</f>
        <v>8229.7440000000006</v>
      </c>
      <c r="T115" s="112"/>
      <c r="U115" s="113">
        <f>U45*$G$16</f>
        <v>5138.4719999999998</v>
      </c>
      <c r="V115" s="114"/>
      <c r="W115" s="115">
        <f>W45*$G$16</f>
        <v>8751.7800000000007</v>
      </c>
      <c r="X115" s="116"/>
      <c r="Y115" s="113">
        <f>Y45*$G$16</f>
        <v>5469.4359999999997</v>
      </c>
      <c r="Z115" s="114"/>
      <c r="AA115" s="117">
        <f>AA45*$G$16</f>
        <v>9321.5839999999989</v>
      </c>
      <c r="AB115" s="112"/>
      <c r="AC115" s="113">
        <f>AC45*$G$16</f>
        <v>5803.8119999999999</v>
      </c>
      <c r="AD115" s="114"/>
      <c r="AE115" s="115">
        <f>AE45*$G$16</f>
        <v>9847.0319999999992</v>
      </c>
      <c r="AF115" s="112"/>
      <c r="AG115" s="113">
        <f t="shared" si="30"/>
        <v>6134.7759999999998</v>
      </c>
      <c r="AH115" s="114"/>
      <c r="AI115" s="115">
        <f t="shared" si="30"/>
        <v>10416.835999999999</v>
      </c>
      <c r="AJ115" s="116"/>
      <c r="AK115" s="113">
        <f t="shared" si="30"/>
        <v>6469.152</v>
      </c>
      <c r="AL115" s="114"/>
      <c r="AM115" s="117">
        <f t="shared" si="30"/>
        <v>10938.871999999999</v>
      </c>
      <c r="AN115" s="112"/>
      <c r="AO115" s="113">
        <f t="shared" si="30"/>
        <v>6847.884</v>
      </c>
      <c r="AP115" s="114"/>
      <c r="AQ115" s="115">
        <f t="shared" si="30"/>
        <v>11508.675999999999</v>
      </c>
      <c r="AR115" s="116"/>
      <c r="AS115" s="113">
        <f t="shared" si="30"/>
        <v>7182.26</v>
      </c>
      <c r="AT115" s="114"/>
      <c r="AU115" s="117">
        <f t="shared" si="30"/>
        <v>12034.124</v>
      </c>
      <c r="AV115" s="112"/>
      <c r="AW115" s="113">
        <f t="shared" si="30"/>
        <v>7516.6359999999995</v>
      </c>
      <c r="AX115" s="114"/>
      <c r="AY115" s="115">
        <f t="shared" si="30"/>
        <v>12603.928</v>
      </c>
      <c r="AZ115" s="116"/>
      <c r="BA115" s="113">
        <f t="shared" si="30"/>
        <v>7895.3679999999995</v>
      </c>
      <c r="BB115" s="114"/>
      <c r="BC115" s="117">
        <f t="shared" si="30"/>
        <v>13125.964</v>
      </c>
      <c r="BD115" s="112"/>
      <c r="BE115" s="113">
        <f t="shared" si="30"/>
        <v>8277.5120000000006</v>
      </c>
      <c r="BF115" s="114"/>
      <c r="BG115" s="115">
        <f t="shared" si="30"/>
        <v>13699.18</v>
      </c>
      <c r="BH115" s="116"/>
      <c r="BI115" s="113">
        <f t="shared" si="30"/>
        <v>8656.2440000000006</v>
      </c>
      <c r="BJ115" s="114"/>
      <c r="BK115" s="115">
        <f t="shared" si="30"/>
        <v>14221.216</v>
      </c>
    </row>
    <row r="116" spans="1:63" x14ac:dyDescent="0.25">
      <c r="A116" s="179">
        <v>840</v>
      </c>
      <c r="B116" s="266"/>
      <c r="C116" s="268"/>
      <c r="D116" s="118">
        <f>D46*$G$16</f>
        <v>5158.9439999999995</v>
      </c>
      <c r="E116" s="114"/>
      <c r="F116" s="113">
        <f>F46*$G$16</f>
        <v>8526.5879999999997</v>
      </c>
      <c r="G116" s="119"/>
      <c r="H116" s="120">
        <f>H46*$G$16</f>
        <v>5588.8559999999998</v>
      </c>
      <c r="I116" s="114"/>
      <c r="J116" s="113">
        <f>J46*$G$16</f>
        <v>9243.1080000000002</v>
      </c>
      <c r="K116" s="121"/>
      <c r="L116" s="118">
        <f>L46*$G$16</f>
        <v>6018.768</v>
      </c>
      <c r="M116" s="114"/>
      <c r="N116" s="113">
        <f>N46*$G$16</f>
        <v>10031.280000000001</v>
      </c>
      <c r="O116" s="119"/>
      <c r="P116" s="120">
        <f>P46*$G$16</f>
        <v>6458.9160000000002</v>
      </c>
      <c r="Q116" s="114"/>
      <c r="R116" s="113">
        <f>R46*$G$16</f>
        <v>10747.8</v>
      </c>
      <c r="S116" s="121"/>
      <c r="T116" s="118">
        <f>T46*$G$16</f>
        <v>6892.24</v>
      </c>
      <c r="U116" s="114"/>
      <c r="V116" s="113">
        <f>V46*$G$16</f>
        <v>11464.32</v>
      </c>
      <c r="W116" s="119"/>
      <c r="X116" s="120">
        <f>X46*$G$16</f>
        <v>7308.5039999999999</v>
      </c>
      <c r="Y116" s="114"/>
      <c r="Z116" s="113">
        <f>Z46*$G$16</f>
        <v>12180.84</v>
      </c>
      <c r="AA116" s="121"/>
      <c r="AB116" s="118">
        <f>AB46*$G$16</f>
        <v>7810.0680000000002</v>
      </c>
      <c r="AC116" s="114"/>
      <c r="AD116" s="113">
        <f>AD46*$G$16</f>
        <v>12897.36</v>
      </c>
      <c r="AE116" s="119"/>
      <c r="AF116" s="118">
        <f>AF46*$G$16</f>
        <v>8239.98</v>
      </c>
      <c r="AG116" s="114"/>
      <c r="AH116" s="113">
        <f t="shared" si="30"/>
        <v>13685.531999999999</v>
      </c>
      <c r="AI116" s="119"/>
      <c r="AJ116" s="120">
        <f t="shared" si="30"/>
        <v>8669.8919999999998</v>
      </c>
      <c r="AK116" s="114"/>
      <c r="AL116" s="113">
        <f t="shared" ref="AG116:BK124" si="31">AL46*$G$16</f>
        <v>15046.92</v>
      </c>
      <c r="AM116" s="121"/>
      <c r="AN116" s="118">
        <f t="shared" si="31"/>
        <v>9171.4560000000001</v>
      </c>
      <c r="AO116" s="114"/>
      <c r="AP116" s="113">
        <f t="shared" si="31"/>
        <v>15190.224</v>
      </c>
      <c r="AQ116" s="119"/>
      <c r="AR116" s="120">
        <f t="shared" si="31"/>
        <v>9601.3680000000004</v>
      </c>
      <c r="AS116" s="114"/>
      <c r="AT116" s="113">
        <f t="shared" si="31"/>
        <v>15978.395999999999</v>
      </c>
      <c r="AU116" s="121"/>
      <c r="AV116" s="118">
        <f t="shared" si="31"/>
        <v>10102.931999999999</v>
      </c>
      <c r="AW116" s="114"/>
      <c r="AX116" s="113">
        <f t="shared" si="31"/>
        <v>16694.916000000001</v>
      </c>
      <c r="AY116" s="119"/>
      <c r="AZ116" s="120">
        <f t="shared" si="31"/>
        <v>10604.495999999999</v>
      </c>
      <c r="BA116" s="114"/>
      <c r="BB116" s="113">
        <f t="shared" si="31"/>
        <v>17483.088</v>
      </c>
      <c r="BC116" s="121"/>
      <c r="BD116" s="118">
        <f t="shared" si="31"/>
        <v>11106.06</v>
      </c>
      <c r="BE116" s="114"/>
      <c r="BF116" s="113">
        <f t="shared" si="31"/>
        <v>18271.259999999998</v>
      </c>
      <c r="BG116" s="119"/>
      <c r="BH116" s="120">
        <f t="shared" si="31"/>
        <v>11535.972</v>
      </c>
      <c r="BI116" s="114"/>
      <c r="BJ116" s="113">
        <f t="shared" si="31"/>
        <v>19131.083999999999</v>
      </c>
      <c r="BK116" s="119"/>
    </row>
    <row r="117" spans="1:63" x14ac:dyDescent="0.25">
      <c r="A117" s="179">
        <v>880</v>
      </c>
      <c r="B117" s="266"/>
      <c r="C117" s="268"/>
      <c r="D117" s="118">
        <f>D47*$G$16</f>
        <v>5404.6080000000002</v>
      </c>
      <c r="E117" s="113">
        <f>E47*$G$16</f>
        <v>4148.9920000000002</v>
      </c>
      <c r="F117" s="113">
        <f>F47*$G$16</f>
        <v>8932.616</v>
      </c>
      <c r="G117" s="115">
        <f>G47*$G$16</f>
        <v>7042.3679999999995</v>
      </c>
      <c r="H117" s="120">
        <f>H47*$G$16</f>
        <v>5854.9920000000002</v>
      </c>
      <c r="I117" s="113">
        <f>I47*$G$16</f>
        <v>4486.78</v>
      </c>
      <c r="J117" s="113">
        <f>J47*$G$16</f>
        <v>9683.2559999999994</v>
      </c>
      <c r="K117" s="117">
        <f>K47*$G$16</f>
        <v>7656.5280000000002</v>
      </c>
      <c r="L117" s="118">
        <f>L47*$G$16</f>
        <v>6305.3760000000002</v>
      </c>
      <c r="M117" s="113">
        <f>M47*$G$16</f>
        <v>4827.9799999999996</v>
      </c>
      <c r="N117" s="113">
        <f>N47*$G$16</f>
        <v>10508.96</v>
      </c>
      <c r="O117" s="115">
        <f>O47*$G$16</f>
        <v>8219.5079999999998</v>
      </c>
      <c r="P117" s="120">
        <f>P47*$G$16</f>
        <v>6765.9960000000001</v>
      </c>
      <c r="Q117" s="113">
        <f>Q47*$G$16</f>
        <v>5155.5320000000002</v>
      </c>
      <c r="R117" s="113">
        <f>R47*$G$16</f>
        <v>11259.6</v>
      </c>
      <c r="S117" s="117">
        <f>S47*$G$16</f>
        <v>8830.2559999999994</v>
      </c>
      <c r="T117" s="118">
        <f>T47*$G$16</f>
        <v>7219.7919999999995</v>
      </c>
      <c r="U117" s="113">
        <f>U47*$G$16</f>
        <v>5513.7919999999995</v>
      </c>
      <c r="V117" s="113">
        <f>V47*$G$16</f>
        <v>12010.24</v>
      </c>
      <c r="W117" s="115">
        <f>W47*$G$16</f>
        <v>9393.235999999999</v>
      </c>
      <c r="X117" s="120">
        <f>X47*$G$16</f>
        <v>7656.5280000000002</v>
      </c>
      <c r="Y117" s="113">
        <f>Y47*$G$16</f>
        <v>5868.6399999999994</v>
      </c>
      <c r="Z117" s="113">
        <f>Z47*$G$16</f>
        <v>12760.88</v>
      </c>
      <c r="AA117" s="117">
        <f>AA47*$G$16</f>
        <v>10003.984</v>
      </c>
      <c r="AB117" s="118">
        <f>AB47*$G$16</f>
        <v>8181.9759999999997</v>
      </c>
      <c r="AC117" s="113">
        <f>AC47*$G$16</f>
        <v>6226.9</v>
      </c>
      <c r="AD117" s="113">
        <f>AD47*$G$16</f>
        <v>13511.52</v>
      </c>
      <c r="AE117" s="115">
        <f>AE47*$G$16</f>
        <v>10566.964</v>
      </c>
      <c r="AF117" s="118">
        <f>AF47*$G$16</f>
        <v>8632.36</v>
      </c>
      <c r="AG117" s="113">
        <f t="shared" si="31"/>
        <v>6585.16</v>
      </c>
      <c r="AH117" s="113">
        <f t="shared" si="31"/>
        <v>14337.224</v>
      </c>
      <c r="AI117" s="115">
        <f t="shared" si="31"/>
        <v>11177.712</v>
      </c>
      <c r="AJ117" s="120">
        <f t="shared" si="31"/>
        <v>9082.7440000000006</v>
      </c>
      <c r="AK117" s="113">
        <f t="shared" si="31"/>
        <v>6943.42</v>
      </c>
      <c r="AL117" s="113">
        <f t="shared" si="31"/>
        <v>15763.44</v>
      </c>
      <c r="AM117" s="117">
        <f t="shared" si="31"/>
        <v>11740.691999999999</v>
      </c>
      <c r="AN117" s="118">
        <f t="shared" si="31"/>
        <v>9608.1919999999991</v>
      </c>
      <c r="AO117" s="113">
        <f t="shared" si="31"/>
        <v>7349.4479999999994</v>
      </c>
      <c r="AP117" s="113">
        <f t="shared" si="31"/>
        <v>15913.567999999999</v>
      </c>
      <c r="AQ117" s="115">
        <f t="shared" si="31"/>
        <v>12351.44</v>
      </c>
      <c r="AR117" s="120">
        <f t="shared" si="31"/>
        <v>10058.575999999999</v>
      </c>
      <c r="AS117" s="113">
        <f t="shared" si="31"/>
        <v>7707.7079999999996</v>
      </c>
      <c r="AT117" s="113">
        <f t="shared" si="31"/>
        <v>16739.272000000001</v>
      </c>
      <c r="AU117" s="117">
        <f t="shared" si="31"/>
        <v>12914.42</v>
      </c>
      <c r="AV117" s="118">
        <f t="shared" si="31"/>
        <v>10584.023999999999</v>
      </c>
      <c r="AW117" s="113">
        <f t="shared" si="31"/>
        <v>8065.9679999999998</v>
      </c>
      <c r="AX117" s="113">
        <f t="shared" si="31"/>
        <v>17489.912</v>
      </c>
      <c r="AY117" s="115">
        <f t="shared" si="31"/>
        <v>13525.168</v>
      </c>
      <c r="AZ117" s="120">
        <f t="shared" si="31"/>
        <v>11109.472</v>
      </c>
      <c r="BA117" s="113">
        <f t="shared" si="31"/>
        <v>8471.9959999999992</v>
      </c>
      <c r="BB117" s="113">
        <f t="shared" si="31"/>
        <v>18315.615999999998</v>
      </c>
      <c r="BC117" s="117">
        <f t="shared" si="31"/>
        <v>14088.147999999999</v>
      </c>
      <c r="BD117" s="118">
        <f t="shared" si="31"/>
        <v>11634.92</v>
      </c>
      <c r="BE117" s="113">
        <f t="shared" si="31"/>
        <v>8881.4359999999997</v>
      </c>
      <c r="BF117" s="113">
        <f t="shared" si="31"/>
        <v>19141.32</v>
      </c>
      <c r="BG117" s="115">
        <f t="shared" si="31"/>
        <v>14698.895999999999</v>
      </c>
      <c r="BH117" s="120">
        <f t="shared" si="31"/>
        <v>12085.304</v>
      </c>
      <c r="BI117" s="113">
        <f t="shared" si="31"/>
        <v>9290.8760000000002</v>
      </c>
      <c r="BJ117" s="113">
        <f t="shared" si="31"/>
        <v>20042.088</v>
      </c>
      <c r="BK117" s="115">
        <f t="shared" si="31"/>
        <v>15261.876</v>
      </c>
    </row>
    <row r="118" spans="1:63" x14ac:dyDescent="0.25">
      <c r="A118" s="179">
        <v>920</v>
      </c>
      <c r="B118" s="266"/>
      <c r="C118" s="268"/>
      <c r="D118" s="118">
        <f>D48*$G$16</f>
        <v>5650.2719999999999</v>
      </c>
      <c r="E118" s="114"/>
      <c r="F118" s="113">
        <f>F48*$G$16</f>
        <v>9338.6440000000002</v>
      </c>
      <c r="G118" s="119"/>
      <c r="H118" s="120">
        <f>H48*$G$16</f>
        <v>6121.1279999999997</v>
      </c>
      <c r="I118" s="114"/>
      <c r="J118" s="113">
        <f>J48*$G$16</f>
        <v>10123.404</v>
      </c>
      <c r="K118" s="121"/>
      <c r="L118" s="118">
        <f>L48*$G$16</f>
        <v>6591.9839999999995</v>
      </c>
      <c r="M118" s="114"/>
      <c r="N118" s="113">
        <f>N48*$G$16</f>
        <v>10986.64</v>
      </c>
      <c r="O118" s="119"/>
      <c r="P118" s="120">
        <f>P48*$G$16</f>
        <v>7073.076</v>
      </c>
      <c r="Q118" s="114"/>
      <c r="R118" s="113">
        <f>R48*$G$16</f>
        <v>11771.4</v>
      </c>
      <c r="S118" s="121"/>
      <c r="T118" s="118">
        <f>T48*$G$16</f>
        <v>7550.7559999999994</v>
      </c>
      <c r="U118" s="114"/>
      <c r="V118" s="113">
        <f>V48*$G$16</f>
        <v>12556.16</v>
      </c>
      <c r="W118" s="119"/>
      <c r="X118" s="120">
        <f>X48*$G$16</f>
        <v>8004.5519999999997</v>
      </c>
      <c r="Y118" s="114"/>
      <c r="Z118" s="113">
        <f>Z48*$G$16</f>
        <v>13340.92</v>
      </c>
      <c r="AA118" s="121"/>
      <c r="AB118" s="118">
        <f>AB48*$G$16</f>
        <v>8553.884</v>
      </c>
      <c r="AC118" s="114"/>
      <c r="AD118" s="113">
        <f>AD48*$G$16</f>
        <v>14125.68</v>
      </c>
      <c r="AE118" s="119"/>
      <c r="AF118" s="118">
        <f>AF48*$G$16</f>
        <v>9024.74</v>
      </c>
      <c r="AG118" s="114"/>
      <c r="AH118" s="113">
        <f t="shared" si="31"/>
        <v>14988.915999999999</v>
      </c>
      <c r="AI118" s="119"/>
      <c r="AJ118" s="120">
        <f t="shared" si="31"/>
        <v>9495.5959999999995</v>
      </c>
      <c r="AK118" s="114"/>
      <c r="AL118" s="113">
        <f t="shared" si="31"/>
        <v>16479.96</v>
      </c>
      <c r="AM118" s="121"/>
      <c r="AN118" s="118">
        <f t="shared" si="31"/>
        <v>10044.928</v>
      </c>
      <c r="AO118" s="114"/>
      <c r="AP118" s="113">
        <f t="shared" si="31"/>
        <v>16636.912</v>
      </c>
      <c r="AQ118" s="119"/>
      <c r="AR118" s="120">
        <f t="shared" si="31"/>
        <v>10515.784</v>
      </c>
      <c r="AS118" s="114"/>
      <c r="AT118" s="113">
        <f t="shared" si="31"/>
        <v>17500.148000000001</v>
      </c>
      <c r="AU118" s="121"/>
      <c r="AV118" s="118">
        <f t="shared" si="31"/>
        <v>11065.116</v>
      </c>
      <c r="AW118" s="114"/>
      <c r="AX118" s="113">
        <f t="shared" si="31"/>
        <v>18284.907999999999</v>
      </c>
      <c r="AY118" s="119"/>
      <c r="AZ118" s="120">
        <f t="shared" si="31"/>
        <v>11614.448</v>
      </c>
      <c r="BA118" s="114"/>
      <c r="BB118" s="113">
        <f t="shared" si="31"/>
        <v>19148.144</v>
      </c>
      <c r="BC118" s="121"/>
      <c r="BD118" s="118">
        <f t="shared" si="31"/>
        <v>12163.779999999999</v>
      </c>
      <c r="BE118" s="114"/>
      <c r="BF118" s="113">
        <f t="shared" si="31"/>
        <v>20011.38</v>
      </c>
      <c r="BG118" s="119"/>
      <c r="BH118" s="120">
        <f t="shared" si="31"/>
        <v>12634.636</v>
      </c>
      <c r="BI118" s="114"/>
      <c r="BJ118" s="113">
        <f t="shared" si="31"/>
        <v>20953.092000000001</v>
      </c>
      <c r="BK118" s="119"/>
    </row>
    <row r="119" spans="1:63" x14ac:dyDescent="0.25">
      <c r="A119" s="179">
        <v>940</v>
      </c>
      <c r="B119" s="266"/>
      <c r="C119" s="268"/>
      <c r="D119" s="112"/>
      <c r="E119" s="113">
        <f>E49*$G$16</f>
        <v>4432.1880000000001</v>
      </c>
      <c r="F119" s="114"/>
      <c r="G119" s="115">
        <f>G49*$G$16</f>
        <v>7523.46</v>
      </c>
      <c r="H119" s="116"/>
      <c r="I119" s="113">
        <f>I49*$G$16</f>
        <v>4790.4480000000003</v>
      </c>
      <c r="J119" s="114"/>
      <c r="K119" s="117">
        <f>K49*$G$16</f>
        <v>8178.5639999999994</v>
      </c>
      <c r="L119" s="112"/>
      <c r="M119" s="113">
        <f>M49*$G$16</f>
        <v>5158.9439999999995</v>
      </c>
      <c r="N119" s="114"/>
      <c r="O119" s="115">
        <f>O49*$G$16</f>
        <v>8779.0759999999991</v>
      </c>
      <c r="P119" s="116"/>
      <c r="Q119" s="113">
        <f>Q49*$G$16</f>
        <v>5506.9679999999998</v>
      </c>
      <c r="R119" s="114"/>
      <c r="S119" s="117">
        <f>S49*$G$16</f>
        <v>9434.18</v>
      </c>
      <c r="T119" s="112"/>
      <c r="U119" s="113">
        <f>U49*$G$16</f>
        <v>5889.1120000000001</v>
      </c>
      <c r="V119" s="114"/>
      <c r="W119" s="115">
        <f>W49*$G$16</f>
        <v>10031.280000000001</v>
      </c>
      <c r="X119" s="116"/>
      <c r="Y119" s="113">
        <f>Y49*$G$16</f>
        <v>6271.2559999999994</v>
      </c>
      <c r="Z119" s="114"/>
      <c r="AA119" s="117">
        <f>AA49*$G$16</f>
        <v>10686.384</v>
      </c>
      <c r="AB119" s="112"/>
      <c r="AC119" s="113">
        <f>AC49*$G$16</f>
        <v>6653.4</v>
      </c>
      <c r="AD119" s="114"/>
      <c r="AE119" s="115">
        <f>AE49*$G$16</f>
        <v>11286.896000000001</v>
      </c>
      <c r="AF119" s="112"/>
      <c r="AG119" s="113">
        <f t="shared" si="31"/>
        <v>7032.1319999999996</v>
      </c>
      <c r="AH119" s="114"/>
      <c r="AI119" s="115">
        <f t="shared" si="31"/>
        <v>11942</v>
      </c>
      <c r="AJ119" s="116"/>
      <c r="AK119" s="113">
        <f t="shared" si="31"/>
        <v>7414.2759999999998</v>
      </c>
      <c r="AL119" s="114"/>
      <c r="AM119" s="117">
        <f t="shared" si="31"/>
        <v>12539.1</v>
      </c>
      <c r="AN119" s="112"/>
      <c r="AO119" s="113">
        <f t="shared" si="31"/>
        <v>7851.0119999999997</v>
      </c>
      <c r="AP119" s="114"/>
      <c r="AQ119" s="115">
        <f t="shared" si="31"/>
        <v>13194.204</v>
      </c>
      <c r="AR119" s="116"/>
      <c r="AS119" s="113">
        <f t="shared" si="31"/>
        <v>8233.155999999999</v>
      </c>
      <c r="AT119" s="114"/>
      <c r="AU119" s="117">
        <f t="shared" si="31"/>
        <v>13794.716</v>
      </c>
      <c r="AV119" s="112"/>
      <c r="AW119" s="113">
        <f t="shared" si="31"/>
        <v>8615.2999999999993</v>
      </c>
      <c r="AX119" s="114"/>
      <c r="AY119" s="115">
        <f t="shared" si="31"/>
        <v>14449.82</v>
      </c>
      <c r="AZ119" s="116"/>
      <c r="BA119" s="113">
        <f t="shared" si="31"/>
        <v>9052.0360000000001</v>
      </c>
      <c r="BB119" s="114"/>
      <c r="BC119" s="117">
        <f t="shared" si="31"/>
        <v>15046.92</v>
      </c>
      <c r="BD119" s="112"/>
      <c r="BE119" s="113">
        <f t="shared" si="31"/>
        <v>9488.771999999999</v>
      </c>
      <c r="BF119" s="114"/>
      <c r="BG119" s="115">
        <f t="shared" si="31"/>
        <v>15702.023999999999</v>
      </c>
      <c r="BH119" s="116"/>
      <c r="BI119" s="113">
        <f t="shared" si="31"/>
        <v>9922.0959999999995</v>
      </c>
      <c r="BJ119" s="114"/>
      <c r="BK119" s="115">
        <f t="shared" si="31"/>
        <v>16302.536</v>
      </c>
    </row>
    <row r="120" spans="1:63" x14ac:dyDescent="0.25">
      <c r="A120" s="179">
        <v>960</v>
      </c>
      <c r="B120" s="266"/>
      <c r="C120" s="268"/>
      <c r="D120" s="118">
        <f>D50*$G$16</f>
        <v>5895.9359999999997</v>
      </c>
      <c r="E120" s="114"/>
      <c r="F120" s="113">
        <f>F50*$G$16</f>
        <v>9744.6720000000005</v>
      </c>
      <c r="G120" s="119"/>
      <c r="H120" s="120">
        <f>H50*$G$16</f>
        <v>6387.2640000000001</v>
      </c>
      <c r="I120" s="114"/>
      <c r="J120" s="113">
        <f>J50*$G$16</f>
        <v>10563.552</v>
      </c>
      <c r="K120" s="121"/>
      <c r="L120" s="118">
        <f>L50*$G$16</f>
        <v>6878.5919999999996</v>
      </c>
      <c r="M120" s="114"/>
      <c r="N120" s="113">
        <f>N50*$G$16</f>
        <v>11464.32</v>
      </c>
      <c r="O120" s="119"/>
      <c r="P120" s="120">
        <f>P50*$G$16</f>
        <v>7380.1559999999999</v>
      </c>
      <c r="Q120" s="114"/>
      <c r="R120" s="113">
        <f>R50*$G$16</f>
        <v>12283.199999999999</v>
      </c>
      <c r="S120" s="121"/>
      <c r="T120" s="118">
        <f>T50*$G$16</f>
        <v>7878.308</v>
      </c>
      <c r="U120" s="114"/>
      <c r="V120" s="113">
        <f>V50*$G$16</f>
        <v>13102.08</v>
      </c>
      <c r="W120" s="119"/>
      <c r="X120" s="120">
        <f>X50*$G$16</f>
        <v>8352.5759999999991</v>
      </c>
      <c r="Y120" s="114"/>
      <c r="Z120" s="113">
        <f>Z50*$G$16</f>
        <v>13920.96</v>
      </c>
      <c r="AA120" s="121"/>
      <c r="AB120" s="118">
        <f>AB50*$G$16</f>
        <v>8925.7919999999995</v>
      </c>
      <c r="AC120" s="114"/>
      <c r="AD120" s="113">
        <f>AD50*$G$16</f>
        <v>14739.84</v>
      </c>
      <c r="AE120" s="119"/>
      <c r="AF120" s="118">
        <f>AF50*$G$16</f>
        <v>9417.119999999999</v>
      </c>
      <c r="AG120" s="114"/>
      <c r="AH120" s="113">
        <f t="shared" si="31"/>
        <v>15640.608</v>
      </c>
      <c r="AI120" s="119"/>
      <c r="AJ120" s="120">
        <f t="shared" si="31"/>
        <v>9908.4480000000003</v>
      </c>
      <c r="AK120" s="114"/>
      <c r="AL120" s="113">
        <f t="shared" si="31"/>
        <v>17196.48</v>
      </c>
      <c r="AM120" s="121"/>
      <c r="AN120" s="118">
        <f t="shared" si="31"/>
        <v>10481.664000000001</v>
      </c>
      <c r="AO120" s="114"/>
      <c r="AP120" s="113">
        <f t="shared" si="31"/>
        <v>17360.256000000001</v>
      </c>
      <c r="AQ120" s="119"/>
      <c r="AR120" s="120">
        <f t="shared" si="31"/>
        <v>10972.992</v>
      </c>
      <c r="AS120" s="114"/>
      <c r="AT120" s="113">
        <f t="shared" si="31"/>
        <v>18261.024000000001</v>
      </c>
      <c r="AU120" s="121"/>
      <c r="AV120" s="118">
        <f t="shared" si="31"/>
        <v>11546.208000000001</v>
      </c>
      <c r="AW120" s="114"/>
      <c r="AX120" s="113">
        <f t="shared" si="31"/>
        <v>19079.903999999999</v>
      </c>
      <c r="AY120" s="119"/>
      <c r="AZ120" s="120">
        <f t="shared" si="31"/>
        <v>12119.423999999999</v>
      </c>
      <c r="BA120" s="114"/>
      <c r="BB120" s="113">
        <f t="shared" si="31"/>
        <v>19980.671999999999</v>
      </c>
      <c r="BC120" s="121"/>
      <c r="BD120" s="118">
        <f t="shared" si="31"/>
        <v>12692.64</v>
      </c>
      <c r="BE120" s="114"/>
      <c r="BF120" s="113">
        <f t="shared" si="31"/>
        <v>20881.439999999999</v>
      </c>
      <c r="BG120" s="119"/>
      <c r="BH120" s="120">
        <f t="shared" si="31"/>
        <v>13183.967999999999</v>
      </c>
      <c r="BI120" s="114"/>
      <c r="BJ120" s="113">
        <f t="shared" si="31"/>
        <v>21864.095999999998</v>
      </c>
      <c r="BK120" s="119"/>
    </row>
    <row r="121" spans="1:63" x14ac:dyDescent="0.25">
      <c r="A121" s="179">
        <v>1000</v>
      </c>
      <c r="B121" s="266"/>
      <c r="C121" s="268"/>
      <c r="D121" s="118">
        <f>D51*$G$16</f>
        <v>6141.5999999999995</v>
      </c>
      <c r="E121" s="113">
        <f>E51*$G$16</f>
        <v>4715.384</v>
      </c>
      <c r="F121" s="113">
        <f>F51*$G$16</f>
        <v>10150.699999999999</v>
      </c>
      <c r="G121" s="115">
        <f>G51*$G$16</f>
        <v>8004.5519999999997</v>
      </c>
      <c r="H121" s="120">
        <f>H51*$G$16</f>
        <v>6653.4</v>
      </c>
      <c r="I121" s="113">
        <f>I51*$G$16</f>
        <v>5097.5280000000002</v>
      </c>
      <c r="J121" s="113">
        <f>J51*$G$16</f>
        <v>11003.699999999999</v>
      </c>
      <c r="K121" s="117">
        <f>K51*$G$16</f>
        <v>8700.6</v>
      </c>
      <c r="L121" s="118">
        <f>L51*$G$16</f>
        <v>7165.2</v>
      </c>
      <c r="M121" s="113">
        <f>M51*$G$16</f>
        <v>5486.4960000000001</v>
      </c>
      <c r="N121" s="113">
        <f>N51*$G$16</f>
        <v>11942</v>
      </c>
      <c r="O121" s="115">
        <f>O51*$G$16</f>
        <v>9338.6440000000002</v>
      </c>
      <c r="P121" s="120">
        <f>P51*$G$16</f>
        <v>7687.2359999999999</v>
      </c>
      <c r="Q121" s="113">
        <f>Q51*$G$16</f>
        <v>5858.4039999999995</v>
      </c>
      <c r="R121" s="113">
        <f>R51*$G$16</f>
        <v>12795</v>
      </c>
      <c r="S121" s="117">
        <f>S51*$G$16</f>
        <v>10034.691999999999</v>
      </c>
      <c r="T121" s="118">
        <f>T51*$G$16</f>
        <v>8205.86</v>
      </c>
      <c r="U121" s="113">
        <f>U51*$G$16</f>
        <v>6264.4319999999998</v>
      </c>
      <c r="V121" s="113">
        <f>V51*$G$16</f>
        <v>13648</v>
      </c>
      <c r="W121" s="115">
        <f>W51*$G$16</f>
        <v>10672.735999999999</v>
      </c>
      <c r="X121" s="120">
        <f>X51*$G$16</f>
        <v>8700.6</v>
      </c>
      <c r="Y121" s="113">
        <f>Y51*$G$16</f>
        <v>6670.46</v>
      </c>
      <c r="Z121" s="113">
        <f>Z51*$G$16</f>
        <v>14501</v>
      </c>
      <c r="AA121" s="117">
        <f>AA51*$G$16</f>
        <v>11368.784</v>
      </c>
      <c r="AB121" s="118">
        <f>AB51*$G$16</f>
        <v>9297.6999999999989</v>
      </c>
      <c r="AC121" s="113">
        <f>AC51*$G$16</f>
        <v>7076.4880000000003</v>
      </c>
      <c r="AD121" s="113">
        <f>AD51*$G$16</f>
        <v>15354</v>
      </c>
      <c r="AE121" s="115">
        <f>AE51*$G$16</f>
        <v>12006.828</v>
      </c>
      <c r="AF121" s="118">
        <f>AF51*$G$16</f>
        <v>9809.5</v>
      </c>
      <c r="AG121" s="113">
        <f t="shared" si="31"/>
        <v>7482.5159999999996</v>
      </c>
      <c r="AH121" s="113">
        <f t="shared" si="31"/>
        <v>16292.3</v>
      </c>
      <c r="AI121" s="115">
        <f t="shared" si="31"/>
        <v>12702.876</v>
      </c>
      <c r="AJ121" s="120">
        <f t="shared" si="31"/>
        <v>10321.299999999999</v>
      </c>
      <c r="AK121" s="113">
        <f t="shared" si="31"/>
        <v>7888.5439999999999</v>
      </c>
      <c r="AL121" s="113">
        <f t="shared" si="31"/>
        <v>17913</v>
      </c>
      <c r="AM121" s="117">
        <f t="shared" si="31"/>
        <v>13340.92</v>
      </c>
      <c r="AN121" s="118">
        <f t="shared" si="31"/>
        <v>10918.4</v>
      </c>
      <c r="AO121" s="113">
        <f t="shared" si="31"/>
        <v>8352.5759999999991</v>
      </c>
      <c r="AP121" s="113">
        <f t="shared" si="31"/>
        <v>18083.599999999999</v>
      </c>
      <c r="AQ121" s="115">
        <f t="shared" si="31"/>
        <v>14036.967999999999</v>
      </c>
      <c r="AR121" s="120">
        <f t="shared" si="31"/>
        <v>11430.199999999999</v>
      </c>
      <c r="AS121" s="113">
        <f t="shared" si="31"/>
        <v>8758.6039999999994</v>
      </c>
      <c r="AT121" s="113">
        <f t="shared" si="31"/>
        <v>19021.899999999998</v>
      </c>
      <c r="AU121" s="117">
        <f t="shared" si="31"/>
        <v>14675.011999999999</v>
      </c>
      <c r="AV121" s="118">
        <f t="shared" si="31"/>
        <v>12027.3</v>
      </c>
      <c r="AW121" s="113">
        <f t="shared" si="31"/>
        <v>9164.6319999999996</v>
      </c>
      <c r="AX121" s="113">
        <f t="shared" si="31"/>
        <v>19874.899999999998</v>
      </c>
      <c r="AY121" s="115">
        <f t="shared" si="31"/>
        <v>15371.06</v>
      </c>
      <c r="AZ121" s="120">
        <f t="shared" si="31"/>
        <v>12624.4</v>
      </c>
      <c r="BA121" s="113">
        <f t="shared" si="31"/>
        <v>9628.6640000000007</v>
      </c>
      <c r="BB121" s="113">
        <f t="shared" si="31"/>
        <v>20813.2</v>
      </c>
      <c r="BC121" s="117">
        <f t="shared" si="31"/>
        <v>16009.103999999999</v>
      </c>
      <c r="BD121" s="118">
        <f t="shared" si="31"/>
        <v>13221.5</v>
      </c>
      <c r="BE121" s="113">
        <f t="shared" si="31"/>
        <v>10092.696</v>
      </c>
      <c r="BF121" s="113">
        <f t="shared" si="31"/>
        <v>21751.5</v>
      </c>
      <c r="BG121" s="115">
        <f t="shared" si="31"/>
        <v>16705.151999999998</v>
      </c>
      <c r="BH121" s="120">
        <f t="shared" si="31"/>
        <v>13733.3</v>
      </c>
      <c r="BI121" s="113">
        <f t="shared" si="31"/>
        <v>10556.727999999999</v>
      </c>
      <c r="BJ121" s="113">
        <f t="shared" si="31"/>
        <v>22775.1</v>
      </c>
      <c r="BK121" s="115">
        <f t="shared" si="31"/>
        <v>17343.196</v>
      </c>
    </row>
    <row r="122" spans="1:63" x14ac:dyDescent="0.25">
      <c r="A122" s="179">
        <v>1040</v>
      </c>
      <c r="B122" s="266"/>
      <c r="C122" s="268"/>
      <c r="D122" s="118">
        <f>D52*$G$16</f>
        <v>6387.2640000000001</v>
      </c>
      <c r="E122" s="114"/>
      <c r="F122" s="113">
        <f>F52*$G$16</f>
        <v>10556.727999999999</v>
      </c>
      <c r="G122" s="119"/>
      <c r="H122" s="120">
        <f>H52*$G$16</f>
        <v>6919.5360000000001</v>
      </c>
      <c r="I122" s="114"/>
      <c r="J122" s="113">
        <f>J52*$G$16</f>
        <v>11443.848</v>
      </c>
      <c r="K122" s="121"/>
      <c r="L122" s="118">
        <f>L52*$G$16</f>
        <v>7451.808</v>
      </c>
      <c r="M122" s="114"/>
      <c r="N122" s="113">
        <f>N52*$G$16</f>
        <v>12419.68</v>
      </c>
      <c r="O122" s="119"/>
      <c r="P122" s="120">
        <f>P52*$G$16</f>
        <v>7994.3159999999998</v>
      </c>
      <c r="Q122" s="114"/>
      <c r="R122" s="113">
        <f>R52*$G$16</f>
        <v>13306.8</v>
      </c>
      <c r="S122" s="121"/>
      <c r="T122" s="118">
        <f>T52*$G$16</f>
        <v>8533.4120000000003</v>
      </c>
      <c r="U122" s="114"/>
      <c r="V122" s="113">
        <f>V52*$G$16</f>
        <v>14193.92</v>
      </c>
      <c r="W122" s="119"/>
      <c r="X122" s="120">
        <f>X52*$G$16</f>
        <v>9048.6239999999998</v>
      </c>
      <c r="Y122" s="114"/>
      <c r="Z122" s="113">
        <f>Z52*$G$16</f>
        <v>15081.039999999999</v>
      </c>
      <c r="AA122" s="121"/>
      <c r="AB122" s="118">
        <f>AB52*$G$16</f>
        <v>9669.6080000000002</v>
      </c>
      <c r="AC122" s="114"/>
      <c r="AD122" s="113">
        <f>AD52*$G$16</f>
        <v>15968.16</v>
      </c>
      <c r="AE122" s="119"/>
      <c r="AF122" s="118">
        <f>AF52*$G$16</f>
        <v>10201.879999999999</v>
      </c>
      <c r="AG122" s="114"/>
      <c r="AH122" s="113">
        <f t="shared" si="31"/>
        <v>16943.991999999998</v>
      </c>
      <c r="AI122" s="119"/>
      <c r="AJ122" s="120">
        <f t="shared" si="31"/>
        <v>10734.152</v>
      </c>
      <c r="AK122" s="114"/>
      <c r="AL122" s="113">
        <f t="shared" si="31"/>
        <v>18629.52</v>
      </c>
      <c r="AM122" s="121"/>
      <c r="AN122" s="118">
        <f t="shared" si="31"/>
        <v>11355.136</v>
      </c>
      <c r="AO122" s="114"/>
      <c r="AP122" s="113">
        <f t="shared" si="31"/>
        <v>18806.944</v>
      </c>
      <c r="AQ122" s="119"/>
      <c r="AR122" s="120">
        <f t="shared" si="31"/>
        <v>11887.407999999999</v>
      </c>
      <c r="AS122" s="114"/>
      <c r="AT122" s="113">
        <f t="shared" si="31"/>
        <v>19782.775999999998</v>
      </c>
      <c r="AU122" s="121"/>
      <c r="AV122" s="118">
        <f t="shared" si="31"/>
        <v>12508.392</v>
      </c>
      <c r="AW122" s="114"/>
      <c r="AX122" s="113">
        <f t="shared" si="31"/>
        <v>20669.896000000001</v>
      </c>
      <c r="AY122" s="119"/>
      <c r="AZ122" s="120">
        <f t="shared" si="31"/>
        <v>13129.376</v>
      </c>
      <c r="BA122" s="114"/>
      <c r="BB122" s="113">
        <f t="shared" si="31"/>
        <v>21645.727999999999</v>
      </c>
      <c r="BC122" s="121"/>
      <c r="BD122" s="118">
        <f t="shared" si="31"/>
        <v>13750.36</v>
      </c>
      <c r="BE122" s="114"/>
      <c r="BF122" s="113">
        <f t="shared" si="31"/>
        <v>22621.559999999998</v>
      </c>
      <c r="BG122" s="119"/>
      <c r="BH122" s="120">
        <f t="shared" si="31"/>
        <v>14282.632</v>
      </c>
      <c r="BI122" s="114"/>
      <c r="BJ122" s="113">
        <f t="shared" si="31"/>
        <v>23686.103999999999</v>
      </c>
      <c r="BK122" s="119"/>
    </row>
    <row r="123" spans="1:63" x14ac:dyDescent="0.25">
      <c r="A123" s="179">
        <v>1060</v>
      </c>
      <c r="B123" s="266"/>
      <c r="C123" s="268"/>
      <c r="D123" s="112"/>
      <c r="E123" s="113">
        <f>E53*$G$16</f>
        <v>4998.58</v>
      </c>
      <c r="F123" s="114"/>
      <c r="G123" s="115">
        <f>G53*$G$16</f>
        <v>8485.6440000000002</v>
      </c>
      <c r="H123" s="116"/>
      <c r="I123" s="113">
        <f>I53*$G$16</f>
        <v>5404.6080000000002</v>
      </c>
      <c r="J123" s="114"/>
      <c r="K123" s="117">
        <f>K53*$G$16</f>
        <v>9222.6360000000004</v>
      </c>
      <c r="L123" s="112"/>
      <c r="M123" s="113">
        <f>M53*$G$16</f>
        <v>5814.0479999999998</v>
      </c>
      <c r="N123" s="114"/>
      <c r="O123" s="115">
        <f>O53*$G$16</f>
        <v>9898.2119999999995</v>
      </c>
      <c r="P123" s="116"/>
      <c r="Q123" s="113">
        <f>Q53*$G$16</f>
        <v>6209.84</v>
      </c>
      <c r="R123" s="114"/>
      <c r="S123" s="117">
        <f>S53*$G$16</f>
        <v>10635.204</v>
      </c>
      <c r="T123" s="112"/>
      <c r="U123" s="113">
        <f>U53*$G$16</f>
        <v>6639.7519999999995</v>
      </c>
      <c r="V123" s="114"/>
      <c r="W123" s="115">
        <f>W53*$G$16</f>
        <v>11314.191999999999</v>
      </c>
      <c r="X123" s="116"/>
      <c r="Y123" s="113">
        <f>Y53*$G$16</f>
        <v>7069.6639999999998</v>
      </c>
      <c r="Z123" s="114"/>
      <c r="AA123" s="117">
        <f>AA53*$G$16</f>
        <v>12051.183999999999</v>
      </c>
      <c r="AB123" s="112"/>
      <c r="AC123" s="113">
        <f>AC53*$G$16</f>
        <v>7499.576</v>
      </c>
      <c r="AD123" s="114"/>
      <c r="AE123" s="115">
        <f>AE53*$G$16</f>
        <v>12726.76</v>
      </c>
      <c r="AF123" s="112"/>
      <c r="AG123" s="113">
        <f t="shared" si="31"/>
        <v>7932.9</v>
      </c>
      <c r="AH123" s="114"/>
      <c r="AI123" s="115">
        <f t="shared" si="31"/>
        <v>13463.752</v>
      </c>
      <c r="AJ123" s="116"/>
      <c r="AK123" s="113">
        <f t="shared" si="31"/>
        <v>8362.8119999999999</v>
      </c>
      <c r="AL123" s="114"/>
      <c r="AM123" s="117">
        <f t="shared" si="31"/>
        <v>14142.74</v>
      </c>
      <c r="AN123" s="112"/>
      <c r="AO123" s="113">
        <f t="shared" si="31"/>
        <v>8854.14</v>
      </c>
      <c r="AP123" s="114"/>
      <c r="AQ123" s="115">
        <f t="shared" si="31"/>
        <v>14879.732</v>
      </c>
      <c r="AR123" s="116"/>
      <c r="AS123" s="113">
        <f t="shared" si="31"/>
        <v>9284.0519999999997</v>
      </c>
      <c r="AT123" s="114"/>
      <c r="AU123" s="117">
        <f t="shared" si="31"/>
        <v>15555.307999999999</v>
      </c>
      <c r="AV123" s="112"/>
      <c r="AW123" s="113">
        <f t="shared" si="31"/>
        <v>9713.9639999999999</v>
      </c>
      <c r="AX123" s="114"/>
      <c r="AY123" s="115">
        <f t="shared" si="31"/>
        <v>16292.3</v>
      </c>
      <c r="AZ123" s="116"/>
      <c r="BA123" s="113">
        <f t="shared" si="31"/>
        <v>10205.291999999999</v>
      </c>
      <c r="BB123" s="114"/>
      <c r="BC123" s="117">
        <f t="shared" si="31"/>
        <v>16971.288</v>
      </c>
      <c r="BD123" s="112"/>
      <c r="BE123" s="113">
        <f t="shared" si="31"/>
        <v>10696.619999999999</v>
      </c>
      <c r="BF123" s="114"/>
      <c r="BG123" s="115">
        <f t="shared" si="31"/>
        <v>17708.28</v>
      </c>
      <c r="BH123" s="116"/>
      <c r="BI123" s="113">
        <f t="shared" si="31"/>
        <v>11191.36</v>
      </c>
      <c r="BJ123" s="114"/>
      <c r="BK123" s="115">
        <f t="shared" si="31"/>
        <v>18383.856</v>
      </c>
    </row>
    <row r="124" spans="1:63" x14ac:dyDescent="0.25">
      <c r="A124" s="179">
        <v>1080</v>
      </c>
      <c r="B124" s="266"/>
      <c r="C124" s="268"/>
      <c r="D124" s="118">
        <f>D54*$G$16</f>
        <v>6632.9279999999999</v>
      </c>
      <c r="E124" s="114"/>
      <c r="F124" s="113">
        <f>F54*$G$16</f>
        <v>10962.755999999999</v>
      </c>
      <c r="G124" s="119"/>
      <c r="H124" s="120">
        <f>H54*$G$16</f>
        <v>7185.6719999999996</v>
      </c>
      <c r="I124" s="114"/>
      <c r="J124" s="113">
        <f>J54*$G$16</f>
        <v>11883.995999999999</v>
      </c>
      <c r="K124" s="121"/>
      <c r="L124" s="118">
        <f>L54*$G$16</f>
        <v>7738.4160000000002</v>
      </c>
      <c r="M124" s="114"/>
      <c r="N124" s="113">
        <f>N54*$G$16</f>
        <v>12897.36</v>
      </c>
      <c r="O124" s="119"/>
      <c r="P124" s="120">
        <f>P54*$G$16</f>
        <v>8301.3960000000006</v>
      </c>
      <c r="Q124" s="114"/>
      <c r="R124" s="113">
        <f>R54*$G$16</f>
        <v>13818.6</v>
      </c>
      <c r="S124" s="121"/>
      <c r="T124" s="118">
        <f>T54*$G$16</f>
        <v>8860.9639999999999</v>
      </c>
      <c r="U124" s="114"/>
      <c r="V124" s="113">
        <f>V54*$G$16</f>
        <v>14739.84</v>
      </c>
      <c r="W124" s="119"/>
      <c r="X124" s="120">
        <f>X54*$G$16</f>
        <v>9396.6479999999992</v>
      </c>
      <c r="Y124" s="114"/>
      <c r="Z124" s="113">
        <f>Z54*$G$16</f>
        <v>15661.08</v>
      </c>
      <c r="AA124" s="121"/>
      <c r="AB124" s="118">
        <f>AB54*$G$16</f>
        <v>10041.516</v>
      </c>
      <c r="AC124" s="114"/>
      <c r="AD124" s="113">
        <f>AD54*$G$16</f>
        <v>16582.32</v>
      </c>
      <c r="AE124" s="119"/>
      <c r="AF124" s="118">
        <f>AF54*$G$16</f>
        <v>10594.26</v>
      </c>
      <c r="AG124" s="114"/>
      <c r="AH124" s="113">
        <f t="shared" si="31"/>
        <v>17595.684000000001</v>
      </c>
      <c r="AI124" s="119"/>
      <c r="AJ124" s="120">
        <f t="shared" si="31"/>
        <v>11147.003999999999</v>
      </c>
      <c r="AK124" s="114"/>
      <c r="AL124" s="113">
        <f t="shared" si="31"/>
        <v>19346.04</v>
      </c>
      <c r="AM124" s="121"/>
      <c r="AN124" s="118">
        <f t="shared" si="31"/>
        <v>11791.871999999999</v>
      </c>
      <c r="AO124" s="114"/>
      <c r="AP124" s="113">
        <f t="shared" si="31"/>
        <v>19530.288</v>
      </c>
      <c r="AQ124" s="119"/>
      <c r="AR124" s="120">
        <f t="shared" si="31"/>
        <v>12344.616</v>
      </c>
      <c r="AS124" s="114"/>
      <c r="AT124" s="113">
        <f t="shared" ref="AG124:BK128" si="32">AT54*$G$16</f>
        <v>20543.651999999998</v>
      </c>
      <c r="AU124" s="121"/>
      <c r="AV124" s="118">
        <f t="shared" si="32"/>
        <v>12989.484</v>
      </c>
      <c r="AW124" s="114"/>
      <c r="AX124" s="113">
        <f t="shared" si="32"/>
        <v>21464.892</v>
      </c>
      <c r="AY124" s="119"/>
      <c r="AZ124" s="120">
        <f t="shared" si="32"/>
        <v>13634.351999999999</v>
      </c>
      <c r="BA124" s="114"/>
      <c r="BB124" s="113">
        <f t="shared" si="32"/>
        <v>22478.256000000001</v>
      </c>
      <c r="BC124" s="121"/>
      <c r="BD124" s="118">
        <f t="shared" si="32"/>
        <v>14279.22</v>
      </c>
      <c r="BE124" s="114"/>
      <c r="BF124" s="113">
        <f t="shared" si="32"/>
        <v>23491.62</v>
      </c>
      <c r="BG124" s="119"/>
      <c r="BH124" s="120">
        <f t="shared" si="32"/>
        <v>14831.964</v>
      </c>
      <c r="BI124" s="114"/>
      <c r="BJ124" s="113">
        <f t="shared" si="32"/>
        <v>24597.108</v>
      </c>
      <c r="BK124" s="119"/>
    </row>
    <row r="125" spans="1:63" x14ac:dyDescent="0.25">
      <c r="A125" s="179">
        <v>1120</v>
      </c>
      <c r="B125" s="266"/>
      <c r="C125" s="268"/>
      <c r="D125" s="118">
        <f>D55*$G$16</f>
        <v>6878.5919999999996</v>
      </c>
      <c r="E125" s="113">
        <f>E55*$G$16</f>
        <v>5281.7759999999998</v>
      </c>
      <c r="F125" s="113">
        <f>F55*$G$16</f>
        <v>11368.784</v>
      </c>
      <c r="G125" s="115">
        <f>G55*$G$16</f>
        <v>8966.735999999999</v>
      </c>
      <c r="H125" s="120">
        <f>H55*$G$16</f>
        <v>7451.808</v>
      </c>
      <c r="I125" s="113">
        <f>I55*$G$16</f>
        <v>5708.2759999999998</v>
      </c>
      <c r="J125" s="113">
        <f>J55*$G$16</f>
        <v>12324.144</v>
      </c>
      <c r="K125" s="117">
        <f>K55*$G$16</f>
        <v>9744.6720000000005</v>
      </c>
      <c r="L125" s="118">
        <f>L55*$G$16</f>
        <v>8025.0239999999994</v>
      </c>
      <c r="M125" s="113">
        <f>M55*$G$16</f>
        <v>6145.0119999999997</v>
      </c>
      <c r="N125" s="113">
        <f>N55*$G$16</f>
        <v>13375.039999999999</v>
      </c>
      <c r="O125" s="115">
        <f>O55*$G$16</f>
        <v>10457.780000000001</v>
      </c>
      <c r="P125" s="120">
        <f>P55*$G$16</f>
        <v>8608.4760000000006</v>
      </c>
      <c r="Q125" s="113">
        <f>Q55*$G$16</f>
        <v>6561.2759999999998</v>
      </c>
      <c r="R125" s="113">
        <f>R55*$G$16</f>
        <v>14330.4</v>
      </c>
      <c r="S125" s="117">
        <f>S55*$G$16</f>
        <v>11239.128000000001</v>
      </c>
      <c r="T125" s="118">
        <f>T55*$G$16</f>
        <v>9191.9279999999999</v>
      </c>
      <c r="U125" s="113">
        <f>U55*$G$16</f>
        <v>7015.0720000000001</v>
      </c>
      <c r="V125" s="113">
        <f>V55*$G$16</f>
        <v>15285.76</v>
      </c>
      <c r="W125" s="115">
        <f>W55*$G$16</f>
        <v>11952.235999999999</v>
      </c>
      <c r="X125" s="120">
        <f>X55*$G$16</f>
        <v>9744.6720000000005</v>
      </c>
      <c r="Y125" s="113">
        <f>Y55*$G$16</f>
        <v>7472.28</v>
      </c>
      <c r="Z125" s="113">
        <f>Z55*$G$16</f>
        <v>16241.119999999999</v>
      </c>
      <c r="AA125" s="117">
        <f>AA55*$G$16</f>
        <v>12733.583999999999</v>
      </c>
      <c r="AB125" s="118">
        <f>AB55*$G$16</f>
        <v>10413.423999999999</v>
      </c>
      <c r="AC125" s="113">
        <f>AC55*$G$16</f>
        <v>7926.076</v>
      </c>
      <c r="AD125" s="113">
        <f>AD55*$G$16</f>
        <v>17196.48</v>
      </c>
      <c r="AE125" s="115">
        <f>AE55*$G$16</f>
        <v>13446.691999999999</v>
      </c>
      <c r="AF125" s="118">
        <f>AF55*$G$16</f>
        <v>10986.64</v>
      </c>
      <c r="AG125" s="113">
        <f t="shared" si="32"/>
        <v>8379.8719999999994</v>
      </c>
      <c r="AH125" s="113">
        <f t="shared" si="32"/>
        <v>18247.376</v>
      </c>
      <c r="AI125" s="115">
        <f t="shared" si="32"/>
        <v>14228.039999999999</v>
      </c>
      <c r="AJ125" s="120">
        <f t="shared" si="32"/>
        <v>11559.856</v>
      </c>
      <c r="AK125" s="113">
        <f t="shared" si="32"/>
        <v>8833.6679999999997</v>
      </c>
      <c r="AL125" s="113">
        <f t="shared" si="32"/>
        <v>20062.560000000001</v>
      </c>
      <c r="AM125" s="117">
        <f t="shared" si="32"/>
        <v>14941.147999999999</v>
      </c>
      <c r="AN125" s="118">
        <f t="shared" si="32"/>
        <v>12228.608</v>
      </c>
      <c r="AO125" s="113">
        <f t="shared" si="32"/>
        <v>9355.7039999999997</v>
      </c>
      <c r="AP125" s="113">
        <f t="shared" si="32"/>
        <v>20253.631999999998</v>
      </c>
      <c r="AQ125" s="115">
        <f t="shared" si="32"/>
        <v>15722.495999999999</v>
      </c>
      <c r="AR125" s="120">
        <f t="shared" si="32"/>
        <v>12801.824000000001</v>
      </c>
      <c r="AS125" s="113">
        <f t="shared" si="32"/>
        <v>9809.5</v>
      </c>
      <c r="AT125" s="113">
        <f t="shared" si="32"/>
        <v>21304.527999999998</v>
      </c>
      <c r="AU125" s="117">
        <f t="shared" si="32"/>
        <v>16435.603999999999</v>
      </c>
      <c r="AV125" s="118">
        <f t="shared" si="32"/>
        <v>13470.575999999999</v>
      </c>
      <c r="AW125" s="113">
        <f t="shared" si="32"/>
        <v>10263.296</v>
      </c>
      <c r="AX125" s="113">
        <f t="shared" si="32"/>
        <v>22259.887999999999</v>
      </c>
      <c r="AY125" s="115">
        <f t="shared" si="32"/>
        <v>17216.952000000001</v>
      </c>
      <c r="AZ125" s="120">
        <f t="shared" si="32"/>
        <v>14139.328</v>
      </c>
      <c r="BA125" s="113">
        <f t="shared" si="32"/>
        <v>10785.332</v>
      </c>
      <c r="BB125" s="113">
        <f t="shared" si="32"/>
        <v>23310.784</v>
      </c>
      <c r="BC125" s="117">
        <f t="shared" si="32"/>
        <v>17930.060000000001</v>
      </c>
      <c r="BD125" s="118">
        <f t="shared" si="32"/>
        <v>14808.08</v>
      </c>
      <c r="BE125" s="113">
        <f t="shared" si="32"/>
        <v>11303.956</v>
      </c>
      <c r="BF125" s="113">
        <f t="shared" si="32"/>
        <v>24361.68</v>
      </c>
      <c r="BG125" s="115">
        <f t="shared" si="32"/>
        <v>18711.407999999999</v>
      </c>
      <c r="BH125" s="120">
        <f t="shared" si="32"/>
        <v>15381.296</v>
      </c>
      <c r="BI125" s="113">
        <f t="shared" si="32"/>
        <v>11822.58</v>
      </c>
      <c r="BJ125" s="113">
        <f t="shared" si="32"/>
        <v>25508.112000000001</v>
      </c>
      <c r="BK125" s="115">
        <f t="shared" si="32"/>
        <v>19424.516</v>
      </c>
    </row>
    <row r="126" spans="1:63" x14ac:dyDescent="0.25">
      <c r="A126" s="179">
        <v>1160</v>
      </c>
      <c r="B126" s="266"/>
      <c r="C126" s="268"/>
      <c r="D126" s="118">
        <f>D56*$G$16</f>
        <v>7124.2559999999994</v>
      </c>
      <c r="E126" s="114"/>
      <c r="F126" s="113">
        <f>F56*$G$16</f>
        <v>11774.812</v>
      </c>
      <c r="G126" s="119"/>
      <c r="H126" s="120">
        <f>H56*$G$16</f>
        <v>7717.9439999999995</v>
      </c>
      <c r="I126" s="114"/>
      <c r="J126" s="113">
        <f>J56*$G$16</f>
        <v>12764.291999999999</v>
      </c>
      <c r="K126" s="121"/>
      <c r="L126" s="118">
        <f>L56*$G$16</f>
        <v>8311.6319999999996</v>
      </c>
      <c r="M126" s="114"/>
      <c r="N126" s="113">
        <f>N56*$G$16</f>
        <v>13852.72</v>
      </c>
      <c r="O126" s="119"/>
      <c r="P126" s="120">
        <f>P56*$G$16</f>
        <v>8915.5560000000005</v>
      </c>
      <c r="Q126" s="114"/>
      <c r="R126" s="113">
        <f>R56*$G$16</f>
        <v>14842.199999999999</v>
      </c>
      <c r="S126" s="121"/>
      <c r="T126" s="118">
        <f>T56*$G$16</f>
        <v>9519.48</v>
      </c>
      <c r="U126" s="114"/>
      <c r="V126" s="113">
        <f>V56*$G$16</f>
        <v>15831.68</v>
      </c>
      <c r="W126" s="119"/>
      <c r="X126" s="120">
        <f>X56*$G$16</f>
        <v>10092.696</v>
      </c>
      <c r="Y126" s="114"/>
      <c r="Z126" s="113">
        <f>Z56*$G$16</f>
        <v>16821.16</v>
      </c>
      <c r="AA126" s="121"/>
      <c r="AB126" s="118">
        <f>AB56*$G$16</f>
        <v>10785.332</v>
      </c>
      <c r="AC126" s="114"/>
      <c r="AD126" s="113">
        <f>AD56*$G$16</f>
        <v>17810.64</v>
      </c>
      <c r="AE126" s="119"/>
      <c r="AF126" s="118">
        <f>AF56*$G$16</f>
        <v>11379.02</v>
      </c>
      <c r="AG126" s="114"/>
      <c r="AH126" s="113">
        <f t="shared" si="32"/>
        <v>18899.067999999999</v>
      </c>
      <c r="AI126" s="119"/>
      <c r="AJ126" s="120">
        <f t="shared" si="32"/>
        <v>11972.708000000001</v>
      </c>
      <c r="AK126" s="114"/>
      <c r="AL126" s="113">
        <f t="shared" si="32"/>
        <v>20779.079999999998</v>
      </c>
      <c r="AM126" s="121"/>
      <c r="AN126" s="118">
        <f t="shared" si="32"/>
        <v>12665.343999999999</v>
      </c>
      <c r="AO126" s="114"/>
      <c r="AP126" s="113">
        <f t="shared" si="32"/>
        <v>20976.975999999999</v>
      </c>
      <c r="AQ126" s="119"/>
      <c r="AR126" s="120">
        <f t="shared" si="32"/>
        <v>13259.031999999999</v>
      </c>
      <c r="AS126" s="114"/>
      <c r="AT126" s="113">
        <f t="shared" si="32"/>
        <v>22065.403999999999</v>
      </c>
      <c r="AU126" s="121"/>
      <c r="AV126" s="118">
        <f t="shared" si="32"/>
        <v>13951.668</v>
      </c>
      <c r="AW126" s="114"/>
      <c r="AX126" s="113">
        <f t="shared" si="32"/>
        <v>23054.883999999998</v>
      </c>
      <c r="AY126" s="119"/>
      <c r="AZ126" s="120">
        <f t="shared" si="32"/>
        <v>14644.304</v>
      </c>
      <c r="BA126" s="114"/>
      <c r="BB126" s="113">
        <f t="shared" si="32"/>
        <v>24143.311999999998</v>
      </c>
      <c r="BC126" s="121"/>
      <c r="BD126" s="118">
        <f t="shared" si="32"/>
        <v>15336.94</v>
      </c>
      <c r="BE126" s="114"/>
      <c r="BF126" s="113">
        <f t="shared" si="32"/>
        <v>25231.739999999998</v>
      </c>
      <c r="BG126" s="119"/>
      <c r="BH126" s="120">
        <f t="shared" si="32"/>
        <v>15930.627999999999</v>
      </c>
      <c r="BI126" s="114"/>
      <c r="BJ126" s="113">
        <f t="shared" si="32"/>
        <v>26419.115999999998</v>
      </c>
      <c r="BK126" s="119"/>
    </row>
    <row r="127" spans="1:63" x14ac:dyDescent="0.25">
      <c r="A127" s="179">
        <v>1180</v>
      </c>
      <c r="B127" s="266"/>
      <c r="C127" s="268"/>
      <c r="D127" s="112"/>
      <c r="E127" s="113">
        <f>E57*$G$16</f>
        <v>5564.9719999999998</v>
      </c>
      <c r="F127" s="114"/>
      <c r="G127" s="115">
        <f>G57*$G$16</f>
        <v>9444.4159999999993</v>
      </c>
      <c r="H127" s="116"/>
      <c r="I127" s="113">
        <f>I57*$G$16</f>
        <v>6015.3559999999998</v>
      </c>
      <c r="J127" s="114"/>
      <c r="K127" s="117">
        <f>K57*$G$16</f>
        <v>10266.708000000001</v>
      </c>
      <c r="L127" s="112"/>
      <c r="M127" s="113">
        <f>M57*$G$16</f>
        <v>6472.5640000000003</v>
      </c>
      <c r="N127" s="114"/>
      <c r="O127" s="115">
        <f>O57*$G$16</f>
        <v>11020.76</v>
      </c>
      <c r="P127" s="116"/>
      <c r="Q127" s="113">
        <f>Q57*$G$16</f>
        <v>6912.7119999999995</v>
      </c>
      <c r="R127" s="114"/>
      <c r="S127" s="117">
        <f>S57*$G$16</f>
        <v>11839.64</v>
      </c>
      <c r="T127" s="112"/>
      <c r="U127" s="113">
        <f>U57*$G$16</f>
        <v>7390.3919999999998</v>
      </c>
      <c r="V127" s="114"/>
      <c r="W127" s="115">
        <f>W57*$G$16</f>
        <v>12593.691999999999</v>
      </c>
      <c r="X127" s="116"/>
      <c r="Y127" s="113">
        <f>Y57*$G$16</f>
        <v>7871.4839999999995</v>
      </c>
      <c r="Z127" s="114"/>
      <c r="AA127" s="117">
        <f>AA57*$G$16</f>
        <v>13415.984</v>
      </c>
      <c r="AB127" s="112"/>
      <c r="AC127" s="113">
        <f>AC57*$G$16</f>
        <v>8349.1640000000007</v>
      </c>
      <c r="AD127" s="114"/>
      <c r="AE127" s="115">
        <f>AE57*$G$16</f>
        <v>14166.624</v>
      </c>
      <c r="AF127" s="112"/>
      <c r="AG127" s="113">
        <f t="shared" si="32"/>
        <v>8830.2559999999994</v>
      </c>
      <c r="AH127" s="114"/>
      <c r="AI127" s="115">
        <f t="shared" si="32"/>
        <v>14988.915999999999</v>
      </c>
      <c r="AJ127" s="116"/>
      <c r="AK127" s="113">
        <f t="shared" si="32"/>
        <v>9307.9359999999997</v>
      </c>
      <c r="AL127" s="114"/>
      <c r="AM127" s="117">
        <f t="shared" si="32"/>
        <v>15742.967999999999</v>
      </c>
      <c r="AN127" s="112"/>
      <c r="AO127" s="113">
        <f t="shared" si="32"/>
        <v>9857.268</v>
      </c>
      <c r="AP127" s="114"/>
      <c r="AQ127" s="115">
        <f t="shared" si="32"/>
        <v>16565.259999999998</v>
      </c>
      <c r="AR127" s="116"/>
      <c r="AS127" s="113">
        <f t="shared" si="32"/>
        <v>10334.948</v>
      </c>
      <c r="AT127" s="114"/>
      <c r="AU127" s="117">
        <f t="shared" si="32"/>
        <v>17315.899999999998</v>
      </c>
      <c r="AV127" s="112"/>
      <c r="AW127" s="113">
        <f t="shared" si="32"/>
        <v>10812.628000000001</v>
      </c>
      <c r="AX127" s="114"/>
      <c r="AY127" s="115">
        <f t="shared" si="32"/>
        <v>18138.191999999999</v>
      </c>
      <c r="AZ127" s="116"/>
      <c r="BA127" s="113">
        <f t="shared" si="32"/>
        <v>11361.96</v>
      </c>
      <c r="BB127" s="114"/>
      <c r="BC127" s="117">
        <f t="shared" si="32"/>
        <v>18892.243999999999</v>
      </c>
      <c r="BD127" s="112"/>
      <c r="BE127" s="113">
        <f t="shared" si="32"/>
        <v>11907.88</v>
      </c>
      <c r="BF127" s="114"/>
      <c r="BG127" s="115">
        <f t="shared" si="32"/>
        <v>19711.124</v>
      </c>
      <c r="BH127" s="116"/>
      <c r="BI127" s="113">
        <f t="shared" si="32"/>
        <v>12457.212</v>
      </c>
      <c r="BJ127" s="114"/>
      <c r="BK127" s="115">
        <f t="shared" si="32"/>
        <v>20465.175999999999</v>
      </c>
    </row>
    <row r="128" spans="1:63" ht="15.75" thickBot="1" x14ac:dyDescent="0.3">
      <c r="A128" s="180">
        <v>1200</v>
      </c>
      <c r="B128" s="283"/>
      <c r="C128" s="284"/>
      <c r="D128" s="123">
        <f>D58*$G$16</f>
        <v>7369.92</v>
      </c>
      <c r="E128" s="124"/>
      <c r="F128" s="125">
        <f>F58*$G$16</f>
        <v>12180.84</v>
      </c>
      <c r="G128" s="126"/>
      <c r="H128" s="127">
        <f>H58*$G$16</f>
        <v>7984.08</v>
      </c>
      <c r="I128" s="124"/>
      <c r="J128" s="125">
        <f>J58*$G$16</f>
        <v>13204.44</v>
      </c>
      <c r="K128" s="128"/>
      <c r="L128" s="123">
        <f>L58*$G$16</f>
        <v>8598.24</v>
      </c>
      <c r="M128" s="124"/>
      <c r="N128" s="125">
        <f>N58*$G$16</f>
        <v>14330.4</v>
      </c>
      <c r="O128" s="126"/>
      <c r="P128" s="127">
        <f>P58*$G$16</f>
        <v>9226.0480000000007</v>
      </c>
      <c r="Q128" s="124"/>
      <c r="R128" s="125">
        <f>R58*$G$16</f>
        <v>15354</v>
      </c>
      <c r="S128" s="128"/>
      <c r="T128" s="123">
        <f>T58*$G$16</f>
        <v>9847.0319999999992</v>
      </c>
      <c r="U128" s="124"/>
      <c r="V128" s="125">
        <f>V58*$G$16</f>
        <v>16377.6</v>
      </c>
      <c r="W128" s="126"/>
      <c r="X128" s="127">
        <f>X58*$G$16</f>
        <v>10440.719999999999</v>
      </c>
      <c r="Y128" s="124"/>
      <c r="Z128" s="125">
        <f>Z58*$G$16</f>
        <v>17401.2</v>
      </c>
      <c r="AA128" s="128"/>
      <c r="AB128" s="123">
        <f>AB58*$G$16</f>
        <v>11157.24</v>
      </c>
      <c r="AC128" s="124"/>
      <c r="AD128" s="125">
        <f>AD58*$G$16</f>
        <v>18424.8</v>
      </c>
      <c r="AE128" s="126"/>
      <c r="AF128" s="123">
        <f>AF58*$G$16</f>
        <v>11771.4</v>
      </c>
      <c r="AG128" s="124"/>
      <c r="AH128" s="125">
        <f t="shared" si="32"/>
        <v>19550.759999999998</v>
      </c>
      <c r="AI128" s="126"/>
      <c r="AJ128" s="127">
        <f t="shared" si="32"/>
        <v>12385.56</v>
      </c>
      <c r="AK128" s="124"/>
      <c r="AL128" s="125">
        <f t="shared" si="32"/>
        <v>21495.599999999999</v>
      </c>
      <c r="AM128" s="128"/>
      <c r="AN128" s="123">
        <f t="shared" si="32"/>
        <v>13102.08</v>
      </c>
      <c r="AO128" s="124"/>
      <c r="AP128" s="125">
        <f t="shared" si="32"/>
        <v>21700.32</v>
      </c>
      <c r="AQ128" s="126"/>
      <c r="AR128" s="127">
        <f t="shared" si="32"/>
        <v>13716.24</v>
      </c>
      <c r="AS128" s="124"/>
      <c r="AT128" s="125">
        <f t="shared" si="32"/>
        <v>22826.28</v>
      </c>
      <c r="AU128" s="128"/>
      <c r="AV128" s="123">
        <f t="shared" si="32"/>
        <v>14432.76</v>
      </c>
      <c r="AW128" s="124"/>
      <c r="AX128" s="125">
        <f t="shared" si="32"/>
        <v>23849.88</v>
      </c>
      <c r="AY128" s="126"/>
      <c r="AZ128" s="127">
        <f t="shared" si="32"/>
        <v>15149.279999999999</v>
      </c>
      <c r="BA128" s="124"/>
      <c r="BB128" s="125">
        <f t="shared" si="32"/>
        <v>24975.84</v>
      </c>
      <c r="BC128" s="128"/>
      <c r="BD128" s="123">
        <f t="shared" si="32"/>
        <v>15865.8</v>
      </c>
      <c r="BE128" s="124"/>
      <c r="BF128" s="125">
        <f t="shared" si="32"/>
        <v>26101.8</v>
      </c>
      <c r="BG128" s="126"/>
      <c r="BH128" s="127">
        <f t="shared" si="32"/>
        <v>16479.96</v>
      </c>
      <c r="BI128" s="124"/>
      <c r="BJ128" s="125">
        <f t="shared" si="32"/>
        <v>27330.12</v>
      </c>
      <c r="BK128" s="126"/>
    </row>
    <row r="130" spans="1:5" x14ac:dyDescent="0.25">
      <c r="A130" s="6"/>
      <c r="B130" s="6"/>
      <c r="C130" s="6"/>
      <c r="D130" s="159"/>
      <c r="E130" s="159"/>
    </row>
  </sheetData>
  <sheetProtection algorithmName="SHA-512" hashValue="njUNBSnzy9GRKY40zVdN2riqSxEt2e1J+wGpBfBvdhMxMrAB7q4CTQ2R2G/JkUUOyhcZgvxRNnqUnCr2Sk7nog==" saltValue="reHpX1dduzaQ2LpykSILKg==" spinCount="100000" sheet="1" objects="1" scenarios="1"/>
  <mergeCells count="344">
    <mergeCell ref="BJ6:BK6"/>
    <mergeCell ref="A7:C7"/>
    <mergeCell ref="D7:G7"/>
    <mergeCell ref="H7:K7"/>
    <mergeCell ref="L7:O7"/>
    <mergeCell ref="P7:S7"/>
    <mergeCell ref="T7:W7"/>
    <mergeCell ref="X7:AA7"/>
    <mergeCell ref="AB7:AE7"/>
    <mergeCell ref="AF7:AI7"/>
    <mergeCell ref="AX6:AY6"/>
    <mergeCell ref="AZ6:BA6"/>
    <mergeCell ref="BB6:BC6"/>
    <mergeCell ref="BD6:BE6"/>
    <mergeCell ref="BF6:BG6"/>
    <mergeCell ref="BH6:BI6"/>
    <mergeCell ref="AL6:AM6"/>
    <mergeCell ref="A6:C6"/>
    <mergeCell ref="D6:E6"/>
    <mergeCell ref="F6:G6"/>
    <mergeCell ref="H6:I6"/>
    <mergeCell ref="J6:K6"/>
    <mergeCell ref="L6:M6"/>
    <mergeCell ref="AD6:AE6"/>
    <mergeCell ref="AN6:AO6"/>
    <mergeCell ref="AP6:AQ6"/>
    <mergeCell ref="AR6:AS6"/>
    <mergeCell ref="AT6:AU6"/>
    <mergeCell ref="AV6:AW6"/>
    <mergeCell ref="Z6:AA6"/>
    <mergeCell ref="AB6:AC6"/>
    <mergeCell ref="N11:O11"/>
    <mergeCell ref="P11:Q11"/>
    <mergeCell ref="R11:S11"/>
    <mergeCell ref="T11:U11"/>
    <mergeCell ref="V11:W11"/>
    <mergeCell ref="X11:Y11"/>
    <mergeCell ref="AJ11:AK11"/>
    <mergeCell ref="AJ6:AK6"/>
    <mergeCell ref="N6:O6"/>
    <mergeCell ref="P6:Q6"/>
    <mergeCell ref="R6:S6"/>
    <mergeCell ref="T6:U6"/>
    <mergeCell ref="V6:W6"/>
    <mergeCell ref="X6:Y6"/>
    <mergeCell ref="AF6:AG6"/>
    <mergeCell ref="AH6:AI6"/>
    <mergeCell ref="BH7:BK7"/>
    <mergeCell ref="A8:C8"/>
    <mergeCell ref="A9:C9"/>
    <mergeCell ref="A10:C10"/>
    <mergeCell ref="A11:C11"/>
    <mergeCell ref="D11:E11"/>
    <mergeCell ref="F11:G11"/>
    <mergeCell ref="H11:I11"/>
    <mergeCell ref="J11:K11"/>
    <mergeCell ref="L11:M11"/>
    <mergeCell ref="AJ7:AM7"/>
    <mergeCell ref="AN7:AQ7"/>
    <mergeCell ref="AR7:AU7"/>
    <mergeCell ref="AV7:AY7"/>
    <mergeCell ref="AZ7:BC7"/>
    <mergeCell ref="BD7:BG7"/>
    <mergeCell ref="AR11:AS11"/>
    <mergeCell ref="AT11:AU11"/>
    <mergeCell ref="AV11:AW11"/>
    <mergeCell ref="Z11:AA11"/>
    <mergeCell ref="AB11:AC11"/>
    <mergeCell ref="AD11:AE11"/>
    <mergeCell ref="AF11:AG11"/>
    <mergeCell ref="AH11:AI11"/>
    <mergeCell ref="V12:W12"/>
    <mergeCell ref="X12:Y12"/>
    <mergeCell ref="Z12:AA12"/>
    <mergeCell ref="AB12:AC12"/>
    <mergeCell ref="AD12:AE12"/>
    <mergeCell ref="BJ11:BK11"/>
    <mergeCell ref="A12:C12"/>
    <mergeCell ref="D12:E12"/>
    <mergeCell ref="F12:G12"/>
    <mergeCell ref="H12:I12"/>
    <mergeCell ref="J12:K12"/>
    <mergeCell ref="L12:M12"/>
    <mergeCell ref="N12:O12"/>
    <mergeCell ref="P12:Q12"/>
    <mergeCell ref="R12:S12"/>
    <mergeCell ref="AX11:AY11"/>
    <mergeCell ref="AZ11:BA11"/>
    <mergeCell ref="BB11:BC11"/>
    <mergeCell ref="BD11:BE11"/>
    <mergeCell ref="BF11:BG11"/>
    <mergeCell ref="BH11:BI11"/>
    <mergeCell ref="AL11:AM11"/>
    <mergeCell ref="AN11:AO11"/>
    <mergeCell ref="AP11:AQ11"/>
    <mergeCell ref="H25:J25"/>
    <mergeCell ref="L26:N26"/>
    <mergeCell ref="B27:C27"/>
    <mergeCell ref="D27:E27"/>
    <mergeCell ref="N27:O27"/>
    <mergeCell ref="BD12:BE12"/>
    <mergeCell ref="BF12:BG12"/>
    <mergeCell ref="BH12:BI12"/>
    <mergeCell ref="BJ12:BK12"/>
    <mergeCell ref="G15:H15"/>
    <mergeCell ref="G16:H16"/>
    <mergeCell ref="AR12:AS12"/>
    <mergeCell ref="AT12:AU12"/>
    <mergeCell ref="AV12:AW12"/>
    <mergeCell ref="AX12:AY12"/>
    <mergeCell ref="AZ12:BA12"/>
    <mergeCell ref="BB12:BC12"/>
    <mergeCell ref="AF12:AG12"/>
    <mergeCell ref="AH12:AI12"/>
    <mergeCell ref="AJ12:AK12"/>
    <mergeCell ref="AL12:AM12"/>
    <mergeCell ref="AN12:AO12"/>
    <mergeCell ref="AP12:AQ12"/>
    <mergeCell ref="T12:U12"/>
    <mergeCell ref="H27:I27"/>
    <mergeCell ref="J27:K27"/>
    <mergeCell ref="L27:M27"/>
    <mergeCell ref="B29:C29"/>
    <mergeCell ref="B37:C37"/>
    <mergeCell ref="B58:C58"/>
    <mergeCell ref="B42:C42"/>
    <mergeCell ref="B43:C43"/>
    <mergeCell ref="B44:C44"/>
    <mergeCell ref="B45:C45"/>
    <mergeCell ref="B35:C35"/>
    <mergeCell ref="B36:C36"/>
    <mergeCell ref="B38:C38"/>
    <mergeCell ref="B39:C39"/>
    <mergeCell ref="B40:C40"/>
    <mergeCell ref="B41:C41"/>
    <mergeCell ref="B31:C31"/>
    <mergeCell ref="B32:C32"/>
    <mergeCell ref="B33:C33"/>
    <mergeCell ref="B34:C34"/>
    <mergeCell ref="B52:C52"/>
    <mergeCell ref="B53:C53"/>
    <mergeCell ref="B54:C54"/>
    <mergeCell ref="AB27:AC27"/>
    <mergeCell ref="AD27:AE27"/>
    <mergeCell ref="B28:C28"/>
    <mergeCell ref="D28:G28"/>
    <mergeCell ref="H28:K28"/>
    <mergeCell ref="L28:O28"/>
    <mergeCell ref="P28:S28"/>
    <mergeCell ref="T28:W28"/>
    <mergeCell ref="X28:AA28"/>
    <mergeCell ref="AB28:AE28"/>
    <mergeCell ref="P27:Q27"/>
    <mergeCell ref="R27:S27"/>
    <mergeCell ref="T27:U27"/>
    <mergeCell ref="V27:W27"/>
    <mergeCell ref="X27:Y27"/>
    <mergeCell ref="Z27:AA27"/>
    <mergeCell ref="F27:G27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AB63:AE63"/>
    <mergeCell ref="B64:C64"/>
    <mergeCell ref="Z62:AA62"/>
    <mergeCell ref="AB62:AC62"/>
    <mergeCell ref="AD62:AE62"/>
    <mergeCell ref="B63:C63"/>
    <mergeCell ref="D63:G63"/>
    <mergeCell ref="H63:K63"/>
    <mergeCell ref="L63:O63"/>
    <mergeCell ref="P63:S63"/>
    <mergeCell ref="T63:W63"/>
    <mergeCell ref="X63:AA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B71:C71"/>
    <mergeCell ref="B72:C72"/>
    <mergeCell ref="B73:C73"/>
    <mergeCell ref="B74:C74"/>
    <mergeCell ref="B75:C75"/>
    <mergeCell ref="B76:C76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F97:G97"/>
    <mergeCell ref="H97:I97"/>
    <mergeCell ref="J97:K97"/>
    <mergeCell ref="L97:M97"/>
    <mergeCell ref="N97:O97"/>
    <mergeCell ref="B97:C97"/>
    <mergeCell ref="B89:C89"/>
    <mergeCell ref="B90:C90"/>
    <mergeCell ref="B91:C91"/>
    <mergeCell ref="B92:C92"/>
    <mergeCell ref="B93:C93"/>
    <mergeCell ref="B101:C101"/>
    <mergeCell ref="B102:C102"/>
    <mergeCell ref="B103:C103"/>
    <mergeCell ref="B104:C104"/>
    <mergeCell ref="B105:C105"/>
    <mergeCell ref="B106:C106"/>
    <mergeCell ref="B99:C99"/>
    <mergeCell ref="AB97:AC97"/>
    <mergeCell ref="AD97:AE97"/>
    <mergeCell ref="B98:C98"/>
    <mergeCell ref="D98:G98"/>
    <mergeCell ref="H98:K98"/>
    <mergeCell ref="L98:O98"/>
    <mergeCell ref="P98:S98"/>
    <mergeCell ref="T98:W98"/>
    <mergeCell ref="X98:AA98"/>
    <mergeCell ref="AB98:AE98"/>
    <mergeCell ref="P97:Q97"/>
    <mergeCell ref="R97:S97"/>
    <mergeCell ref="T97:U97"/>
    <mergeCell ref="V97:W97"/>
    <mergeCell ref="X97:Y97"/>
    <mergeCell ref="Z97:AA97"/>
    <mergeCell ref="D97:E97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B124:C124"/>
    <mergeCell ref="BH27:BI27"/>
    <mergeCell ref="BJ27:BK27"/>
    <mergeCell ref="AF28:AI28"/>
    <mergeCell ref="AJ28:AM28"/>
    <mergeCell ref="AN28:AQ28"/>
    <mergeCell ref="AR28:AU28"/>
    <mergeCell ref="AV28:AY28"/>
    <mergeCell ref="AZ28:BC28"/>
    <mergeCell ref="BD28:BG28"/>
    <mergeCell ref="BH28:BK28"/>
    <mergeCell ref="AV27:AW27"/>
    <mergeCell ref="AX27:AY27"/>
    <mergeCell ref="AZ27:BA27"/>
    <mergeCell ref="BB27:BC27"/>
    <mergeCell ref="BD27:BE27"/>
    <mergeCell ref="BF27:BG27"/>
    <mergeCell ref="AJ27:AK27"/>
    <mergeCell ref="AL27:AM27"/>
    <mergeCell ref="AN27:AO27"/>
    <mergeCell ref="AP27:AQ27"/>
    <mergeCell ref="AR27:AS27"/>
    <mergeCell ref="AT27:AU27"/>
    <mergeCell ref="AF27:AG27"/>
    <mergeCell ref="AH27:AI27"/>
    <mergeCell ref="BH62:BI62"/>
    <mergeCell ref="BJ62:BK62"/>
    <mergeCell ref="AF63:AI63"/>
    <mergeCell ref="AJ63:AM63"/>
    <mergeCell ref="AN63:AQ63"/>
    <mergeCell ref="AR63:AU63"/>
    <mergeCell ref="AV63:AY63"/>
    <mergeCell ref="AZ63:BC63"/>
    <mergeCell ref="BD63:BG63"/>
    <mergeCell ref="BH63:BK63"/>
    <mergeCell ref="AV62:AW62"/>
    <mergeCell ref="AX62:AY62"/>
    <mergeCell ref="AZ62:BA62"/>
    <mergeCell ref="BB62:BC62"/>
    <mergeCell ref="BD62:BE62"/>
    <mergeCell ref="BF62:BG62"/>
    <mergeCell ref="AJ62:AK62"/>
    <mergeCell ref="AL62:AM62"/>
    <mergeCell ref="AN62:AO62"/>
    <mergeCell ref="AP62:AQ62"/>
    <mergeCell ref="AR62:AS62"/>
    <mergeCell ref="AT62:AU62"/>
    <mergeCell ref="AF62:AG62"/>
    <mergeCell ref="AH62:AI62"/>
    <mergeCell ref="BH97:BI97"/>
    <mergeCell ref="BJ97:BK97"/>
    <mergeCell ref="AF98:AI98"/>
    <mergeCell ref="AJ98:AM98"/>
    <mergeCell ref="AN98:AQ98"/>
    <mergeCell ref="AR98:AU98"/>
    <mergeCell ref="AV98:AY98"/>
    <mergeCell ref="AZ98:BC98"/>
    <mergeCell ref="BD98:BG98"/>
    <mergeCell ref="BH98:BK98"/>
    <mergeCell ref="AV97:AW97"/>
    <mergeCell ref="AX97:AY97"/>
    <mergeCell ref="AZ97:BA97"/>
    <mergeCell ref="BB97:BC97"/>
    <mergeCell ref="BD97:BE97"/>
    <mergeCell ref="BF97:BG97"/>
    <mergeCell ref="AJ97:AK97"/>
    <mergeCell ref="AL97:AM97"/>
    <mergeCell ref="AN97:AO97"/>
    <mergeCell ref="AP97:AQ97"/>
    <mergeCell ref="AR97:AS97"/>
    <mergeCell ref="AT97:AU97"/>
    <mergeCell ref="AF97:AG97"/>
    <mergeCell ref="AH97:AI97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SC Vertical W meter</vt:lpstr>
      <vt:lpstr>SC Vertical All sizes</vt:lpstr>
      <vt:lpstr>'SC Vertical All sizes'!Udskriftsområde</vt:lpstr>
      <vt:lpstr>'SC Vertical W meter'!Udskriftsområde</vt:lpstr>
    </vt:vector>
  </TitlesOfParts>
  <Company>Ribe Jernindustri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Rosenberg</dc:creator>
  <cp:lastModifiedBy>Trine Harboe Clausen</cp:lastModifiedBy>
  <cp:lastPrinted>2014-10-06T11:17:46Z</cp:lastPrinted>
  <dcterms:created xsi:type="dcterms:W3CDTF">2014-10-06T09:38:39Z</dcterms:created>
  <dcterms:modified xsi:type="dcterms:W3CDTF">2020-12-09T09:21:00Z</dcterms:modified>
</cp:coreProperties>
</file>